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4475EB0-2E50-43F2-A5AF-516D885B5CA1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Q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Q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Q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Q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Q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Q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Q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Q3" i="73"/>
  <c r="AG3" i="73" s="1"/>
  <c r="AP3" i="73" s="1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Q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Q9" i="71"/>
  <c r="G9" i="71"/>
  <c r="F9" i="71"/>
  <c r="V8" i="71"/>
  <c r="R8" i="71"/>
  <c r="Q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Q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Q9" i="70"/>
  <c r="G9" i="70"/>
  <c r="F9" i="70"/>
  <c r="Q8" i="70"/>
  <c r="G8" i="70"/>
  <c r="F8" i="70"/>
  <c r="C8" i="70"/>
  <c r="Q23" i="70" s="1"/>
  <c r="B8" i="70"/>
  <c r="Q7" i="70"/>
  <c r="G7" i="70"/>
  <c r="F7" i="70"/>
  <c r="Q6" i="70"/>
  <c r="G6" i="70"/>
  <c r="F6" i="70"/>
  <c r="C6" i="70"/>
  <c r="V5" i="70"/>
  <c r="Q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Q21" i="69"/>
  <c r="G21" i="69"/>
  <c r="F21" i="69"/>
  <c r="R20" i="69"/>
  <c r="G20" i="69"/>
  <c r="F20" i="69"/>
  <c r="R19" i="69"/>
  <c r="G19" i="69"/>
  <c r="F19" i="69"/>
  <c r="R18" i="69"/>
  <c r="Q18" i="69"/>
  <c r="G18" i="69"/>
  <c r="F18" i="69"/>
  <c r="R17" i="69"/>
  <c r="G17" i="69"/>
  <c r="F17" i="69"/>
  <c r="R16" i="69"/>
  <c r="G16" i="69"/>
  <c r="F16" i="69"/>
  <c r="R15" i="69"/>
  <c r="Q15" i="69"/>
  <c r="G15" i="69"/>
  <c r="F15" i="69"/>
  <c r="R14" i="69"/>
  <c r="G14" i="69"/>
  <c r="F14" i="69"/>
  <c r="R13" i="69"/>
  <c r="G13" i="69"/>
  <c r="F13" i="69"/>
  <c r="R12" i="69"/>
  <c r="Q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Q22" i="68"/>
  <c r="G22" i="68"/>
  <c r="F22" i="68"/>
  <c r="V21" i="68"/>
  <c r="Q21" i="68"/>
  <c r="G21" i="68"/>
  <c r="F21" i="68"/>
  <c r="V20" i="68"/>
  <c r="Q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Q16" i="68"/>
  <c r="G16" i="68"/>
  <c r="F16" i="68"/>
  <c r="V15" i="68"/>
  <c r="Q15" i="68"/>
  <c r="G15" i="68"/>
  <c r="F15" i="68"/>
  <c r="V14" i="68"/>
  <c r="Q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Q7" i="68"/>
  <c r="G7" i="68"/>
  <c r="F7" i="68"/>
  <c r="V6" i="68"/>
  <c r="Q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Q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Q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Q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Q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Q3" i="64"/>
  <c r="AG3" i="64" s="1"/>
  <c r="AP3" i="64" s="1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Q8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Q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Q19" i="62"/>
  <c r="G19" i="62"/>
  <c r="F19" i="62"/>
  <c r="R18" i="62"/>
  <c r="G18" i="62"/>
  <c r="F18" i="62"/>
  <c r="R17" i="62"/>
  <c r="G17" i="62"/>
  <c r="F17" i="62"/>
  <c r="R16" i="62"/>
  <c r="Q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Q10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Q7" i="62"/>
  <c r="G7" i="62"/>
  <c r="F7" i="62"/>
  <c r="R6" i="62"/>
  <c r="Q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Q20" i="61"/>
  <c r="G20" i="61"/>
  <c r="F20" i="61"/>
  <c r="V19" i="61"/>
  <c r="R19" i="61"/>
  <c r="Q19" i="61"/>
  <c r="G19" i="61"/>
  <c r="F19" i="61"/>
  <c r="V18" i="61"/>
  <c r="R18" i="61"/>
  <c r="Q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Q14" i="61"/>
  <c r="G14" i="61"/>
  <c r="F14" i="61"/>
  <c r="V13" i="61"/>
  <c r="R13" i="61"/>
  <c r="Q13" i="61"/>
  <c r="G13" i="61"/>
  <c r="F13" i="61"/>
  <c r="V12" i="61"/>
  <c r="R12" i="61"/>
  <c r="Q12" i="61"/>
  <c r="G12" i="61"/>
  <c r="F12" i="61"/>
  <c r="C12" i="61"/>
  <c r="C3" i="61" s="1"/>
  <c r="O8" i="61" s="1"/>
  <c r="P8" i="61" s="1"/>
  <c r="V11" i="61"/>
  <c r="R11" i="61"/>
  <c r="Q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Q6" i="61"/>
  <c r="G6" i="61"/>
  <c r="F6" i="61"/>
  <c r="V5" i="61"/>
  <c r="R5" i="61"/>
  <c r="Q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Q21" i="60"/>
  <c r="G21" i="60"/>
  <c r="F21" i="60"/>
  <c r="V20" i="60"/>
  <c r="Q20" i="60"/>
  <c r="G20" i="60"/>
  <c r="F20" i="60"/>
  <c r="V19" i="60"/>
  <c r="G19" i="60"/>
  <c r="F19" i="60"/>
  <c r="V18" i="60"/>
  <c r="G18" i="60"/>
  <c r="F18" i="60"/>
  <c r="V17" i="60"/>
  <c r="Q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Q13" i="60"/>
  <c r="G13" i="60"/>
  <c r="F13" i="60"/>
  <c r="V12" i="60"/>
  <c r="Q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Q8" i="60"/>
  <c r="G8" i="60"/>
  <c r="F8" i="60"/>
  <c r="C8" i="60"/>
  <c r="Q11" i="60" s="1"/>
  <c r="B8" i="60"/>
  <c r="Q3" i="60" s="1"/>
  <c r="AG3" i="60" s="1"/>
  <c r="AP3" i="60" s="1"/>
  <c r="V7" i="60"/>
  <c r="Q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Q3" i="58"/>
  <c r="AG3" i="58" s="1"/>
  <c r="AP3" i="58" s="1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Q6" i="54"/>
  <c r="G6" i="54"/>
  <c r="F6" i="54"/>
  <c r="C6" i="54"/>
  <c r="V5" i="54"/>
  <c r="Q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Q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Q20" i="50"/>
  <c r="G20" i="50"/>
  <c r="F20" i="50"/>
  <c r="R19" i="50"/>
  <c r="G19" i="50"/>
  <c r="F19" i="50"/>
  <c r="G18" i="50"/>
  <c r="F18" i="50"/>
  <c r="Q17" i="50"/>
  <c r="G17" i="50"/>
  <c r="F17" i="50"/>
  <c r="G16" i="50"/>
  <c r="F16" i="50"/>
  <c r="Q15" i="50"/>
  <c r="G15" i="50"/>
  <c r="F15" i="50"/>
  <c r="G14" i="50"/>
  <c r="F14" i="50"/>
  <c r="G13" i="50"/>
  <c r="F13" i="50"/>
  <c r="R12" i="50"/>
  <c r="Q12" i="50"/>
  <c r="G12" i="50"/>
  <c r="F12" i="50"/>
  <c r="C12" i="50"/>
  <c r="G11" i="50"/>
  <c r="F11" i="50"/>
  <c r="G10" i="50"/>
  <c r="F10" i="50"/>
  <c r="C10" i="50"/>
  <c r="V14" i="50" s="1"/>
  <c r="G9" i="50"/>
  <c r="F9" i="50"/>
  <c r="Q8" i="50"/>
  <c r="G8" i="50"/>
  <c r="F8" i="50"/>
  <c r="C8" i="50"/>
  <c r="Q11" i="50" s="1"/>
  <c r="B8" i="50"/>
  <c r="Q3" i="50" s="1"/>
  <c r="AG3" i="50" s="1"/>
  <c r="AP3" i="50" s="1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P10" i="22" s="1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Q10" i="21"/>
  <c r="O10" i="21"/>
  <c r="G10" i="21"/>
  <c r="F10" i="21"/>
  <c r="C10" i="21"/>
  <c r="V9" i="21"/>
  <c r="R9" i="21"/>
  <c r="Q9" i="21"/>
  <c r="O9" i="21"/>
  <c r="G9" i="21"/>
  <c r="F9" i="21"/>
  <c r="V8" i="21"/>
  <c r="R8" i="21"/>
  <c r="Q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Q10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Q8" i="18"/>
  <c r="O8" i="18"/>
  <c r="G8" i="18"/>
  <c r="F8" i="18"/>
  <c r="C8" i="18"/>
  <c r="Q23" i="18" s="1"/>
  <c r="B8" i="18"/>
  <c r="Q7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P16" i="14"/>
  <c r="O16" i="14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Q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P9" i="11" s="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Q8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Q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Q8" i="2"/>
  <c r="O8" i="2"/>
  <c r="P8" i="2" s="1"/>
  <c r="G8" i="2"/>
  <c r="F8" i="2"/>
  <c r="C8" i="2"/>
  <c r="Q11" i="2" s="1"/>
  <c r="B8" i="2"/>
  <c r="R7" i="2"/>
  <c r="Q7" i="2"/>
  <c r="O7" i="2"/>
  <c r="P7" i="2" s="1"/>
  <c r="G7" i="2"/>
  <c r="F7" i="2"/>
  <c r="R6" i="2"/>
  <c r="Q6" i="2"/>
  <c r="O6" i="2"/>
  <c r="P6" i="2" s="1"/>
  <c r="G6" i="2"/>
  <c r="F6" i="2"/>
  <c r="C6" i="2"/>
  <c r="R8" i="2" s="1"/>
  <c r="R5" i="2"/>
  <c r="Q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Y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X5" i="3" l="1"/>
  <c r="P3" i="64"/>
  <c r="AF3" i="64" s="1"/>
  <c r="AO3" i="64" s="1"/>
  <c r="AI3" i="19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AR3" i="19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Y5" i="23" s="1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Y5" i="93" s="1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34" l="1"/>
  <c r="Z5" i="71"/>
  <c r="Z5" i="96"/>
  <c r="Z5" i="17"/>
  <c r="Z5" i="40"/>
  <c r="Z5" i="57"/>
  <c r="Z5" i="66"/>
  <c r="Z5" i="95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Z5" i="44" s="1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43" l="1"/>
  <c r="Z5" i="49"/>
  <c r="Z5" i="29"/>
  <c r="Z5" i="26"/>
  <c r="Z5" i="80"/>
  <c r="AE5" i="80" s="1"/>
  <c r="Z5" i="68"/>
  <c r="Z5" i="60"/>
  <c r="Z5" i="75"/>
  <c r="AG5" i="75" s="1"/>
  <c r="AP5" i="75" s="1"/>
  <c r="Z5" i="79"/>
  <c r="W6" i="79" s="1"/>
  <c r="Z6" i="3"/>
  <c r="Z5" i="9"/>
  <c r="W6" i="9" s="1"/>
  <c r="W6" i="28"/>
  <c r="Z5" i="30"/>
  <c r="Z5" i="78"/>
  <c r="Z5" i="85"/>
  <c r="AG5" i="85" s="1"/>
  <c r="AP5" i="85" s="1"/>
  <c r="Z5" i="50"/>
  <c r="Z5" i="86"/>
  <c r="AF5" i="86" s="1"/>
  <c r="AO5" i="86" s="1"/>
  <c r="Z5" i="56"/>
  <c r="AG5" i="56" s="1"/>
  <c r="AP5" i="56" s="1"/>
  <c r="Z5" i="13"/>
  <c r="AE5" i="13" s="1"/>
  <c r="Z5" i="69"/>
  <c r="AG5" i="69" s="1"/>
  <c r="AP5" i="69" s="1"/>
  <c r="Z5" i="67"/>
  <c r="AF5" i="67" s="1"/>
  <c r="AO5" i="67" s="1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26"/>
  <c r="AP5" i="26" s="1"/>
  <c r="AF5" i="26"/>
  <c r="AO5" i="26" s="1"/>
  <c r="AE5" i="26"/>
  <c r="W6" i="26"/>
  <c r="AG5" i="67"/>
  <c r="AP5" i="67" s="1"/>
  <c r="W6" i="67"/>
  <c r="AF5" i="75"/>
  <c r="AO5" i="75" s="1"/>
  <c r="AE5" i="75"/>
  <c r="W6" i="75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F5" i="80"/>
  <c r="AO5" i="80" s="1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W6" i="80" l="1"/>
  <c r="Z6" i="59"/>
  <c r="AF5" i="9"/>
  <c r="AO5" i="9" s="1"/>
  <c r="Z6" i="83"/>
  <c r="AG5" i="80"/>
  <c r="AP5" i="80" s="1"/>
  <c r="Z6" i="4"/>
  <c r="W7" i="4" s="1"/>
  <c r="W6" i="86"/>
  <c r="Z6" i="84"/>
  <c r="AE5" i="9"/>
  <c r="Z6" i="76"/>
  <c r="Z6" i="58"/>
  <c r="Z6" i="28"/>
  <c r="Z6" i="52"/>
  <c r="Z6" i="40"/>
  <c r="AE6" i="40" s="1"/>
  <c r="Z6" i="70"/>
  <c r="AE5" i="67"/>
  <c r="Z6" i="95"/>
  <c r="Z6" i="81"/>
  <c r="AF6" i="81" s="1"/>
  <c r="AO6" i="81" s="1"/>
  <c r="Z6" i="42"/>
  <c r="AE5" i="86"/>
  <c r="Z6" i="57"/>
  <c r="AF5" i="13"/>
  <c r="AO5" i="13" s="1"/>
  <c r="AE5" i="56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E6" i="31"/>
  <c r="W7" i="31"/>
  <c r="AF6" i="31"/>
  <c r="AO6" i="31" s="1"/>
  <c r="AG6" i="40"/>
  <c r="AP6" i="40" s="1"/>
  <c r="AF6" i="40"/>
  <c r="AO6" i="40" s="1"/>
  <c r="AE6" i="38"/>
  <c r="W7" i="38"/>
  <c r="AF6" i="38"/>
  <c r="AO6" i="38" s="1"/>
  <c r="AG6" i="38"/>
  <c r="AP6" i="38" s="1"/>
  <c r="AG6" i="4"/>
  <c r="AP6" i="4" s="1"/>
  <c r="AF6" i="4"/>
  <c r="AO6" i="4" s="1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61" s="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Y6" i="67"/>
  <c r="X6" i="67"/>
  <c r="AH6" i="67" s="1"/>
  <c r="AQ6" i="67" s="1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47" l="1"/>
  <c r="Z6" i="75"/>
  <c r="W7" i="81"/>
  <c r="Z6" i="14"/>
  <c r="Z6" i="86"/>
  <c r="AG6" i="86" s="1"/>
  <c r="AP6" i="86" s="1"/>
  <c r="Z6" i="85"/>
  <c r="AG6" i="85" s="1"/>
  <c r="AP6" i="85" s="1"/>
  <c r="Z7" i="3"/>
  <c r="AG6" i="81"/>
  <c r="AP6" i="81" s="1"/>
  <c r="Z6" i="15"/>
  <c r="Z6" i="74"/>
  <c r="AE6" i="4"/>
  <c r="AN6" i="4" s="1"/>
  <c r="AE6" i="81"/>
  <c r="Z6" i="44"/>
  <c r="AE6" i="66"/>
  <c r="Z6" i="12"/>
  <c r="W7" i="40"/>
  <c r="W7" i="66"/>
  <c r="Y7" i="66" s="1"/>
  <c r="Z6" i="43"/>
  <c r="AI5" i="56"/>
  <c r="Z6" i="67"/>
  <c r="Z6" i="8"/>
  <c r="Z6" i="26"/>
  <c r="AG6" i="26" s="1"/>
  <c r="AP6" i="26" s="1"/>
  <c r="Z6" i="72"/>
  <c r="AG6" i="72" s="1"/>
  <c r="AP6" i="72" s="1"/>
  <c r="Z6" i="64"/>
  <c r="Z6" i="49"/>
  <c r="AE6" i="49" s="1"/>
  <c r="Z6" i="79"/>
  <c r="AE6" i="79" s="1"/>
  <c r="AG6" i="79"/>
  <c r="AP6" i="79" s="1"/>
  <c r="AF6" i="79"/>
  <c r="AO6" i="79" s="1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E6" i="86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W7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E6" i="72" l="1"/>
  <c r="Z7" i="59"/>
  <c r="W7" i="86"/>
  <c r="AF6" i="72"/>
  <c r="AO6" i="72" s="1"/>
  <c r="Z6" i="46"/>
  <c r="AF6" i="86"/>
  <c r="AO6" i="86" s="1"/>
  <c r="AI6" i="4"/>
  <c r="Z6" i="2"/>
  <c r="W7" i="85"/>
  <c r="AE6" i="26"/>
  <c r="Z6" i="35"/>
  <c r="AF6" i="85"/>
  <c r="AO6" i="85" s="1"/>
  <c r="Z6" i="5"/>
  <c r="Z7" i="48"/>
  <c r="W7" i="26"/>
  <c r="Z6" i="82"/>
  <c r="AG6" i="82" s="1"/>
  <c r="AP6" i="82" s="1"/>
  <c r="Z7" i="76"/>
  <c r="Z6" i="55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44" l="1"/>
  <c r="Z7" i="49"/>
  <c r="Z7" i="67"/>
  <c r="Z7" i="43"/>
  <c r="Z7" i="86"/>
  <c r="W8" i="86" s="1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63"/>
  <c r="AP7" i="63" s="1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F7" i="86" l="1"/>
  <c r="AO7" i="86" s="1"/>
  <c r="Z7" i="35"/>
  <c r="Z7" i="50"/>
  <c r="W8" i="26"/>
  <c r="AG7" i="86"/>
  <c r="AP7" i="86" s="1"/>
  <c r="AE7" i="86"/>
  <c r="AG7" i="54"/>
  <c r="AP7" i="54" s="1"/>
  <c r="Z8" i="71"/>
  <c r="AE7" i="26"/>
  <c r="Z7" i="69"/>
  <c r="Z7" i="55"/>
  <c r="AF7" i="55" s="1"/>
  <c r="AO7" i="55" s="1"/>
  <c r="Z7" i="5"/>
  <c r="Z7" i="37"/>
  <c r="Z8" i="48"/>
  <c r="AF7" i="26"/>
  <c r="AO7" i="26" s="1"/>
  <c r="W8" i="54"/>
  <c r="Z8" i="83"/>
  <c r="AG8" i="83" s="1"/>
  <c r="AP8" i="83" s="1"/>
  <c r="Z7" i="39"/>
  <c r="AG7" i="39" s="1"/>
  <c r="AP7" i="39" s="1"/>
  <c r="Z8" i="76"/>
  <c r="Z7" i="23"/>
  <c r="Z8" i="59"/>
  <c r="W8" i="63"/>
  <c r="AE7" i="54"/>
  <c r="AI7" i="54" s="1"/>
  <c r="AF7" i="63"/>
  <c r="AO7" i="63" s="1"/>
  <c r="Z7" i="53"/>
  <c r="AE7" i="53" s="1"/>
  <c r="Z7" i="65"/>
  <c r="AE7" i="65" s="1"/>
  <c r="Z7" i="2"/>
  <c r="Z7" i="56"/>
  <c r="AG7" i="56" s="1"/>
  <c r="AP7" i="56" s="1"/>
  <c r="Z7" i="78"/>
  <c r="AE7" i="78" s="1"/>
  <c r="Z7" i="82"/>
  <c r="AG7" i="82" s="1"/>
  <c r="AP7" i="82" s="1"/>
  <c r="Z7" i="60"/>
  <c r="W8" i="60" s="1"/>
  <c r="AE7" i="2"/>
  <c r="W8" i="2"/>
  <c r="AG7" i="2"/>
  <c r="AP7" i="2" s="1"/>
  <c r="AF7" i="2"/>
  <c r="AO7" i="2" s="1"/>
  <c r="AF7" i="53"/>
  <c r="AO7" i="53" s="1"/>
  <c r="W8" i="53"/>
  <c r="AF7" i="50"/>
  <c r="AO7" i="50" s="1"/>
  <c r="AE7" i="50"/>
  <c r="W8" i="50"/>
  <c r="AG7" i="50"/>
  <c r="AP7" i="50" s="1"/>
  <c r="W8" i="56"/>
  <c r="AF7" i="56"/>
  <c r="AO7" i="56" s="1"/>
  <c r="AE7" i="56"/>
  <c r="AF7" i="46"/>
  <c r="AO7" i="46" s="1"/>
  <c r="AE7" i="46"/>
  <c r="W8" i="46"/>
  <c r="AG7" i="46"/>
  <c r="AP7" i="46" s="1"/>
  <c r="AG7" i="65"/>
  <c r="AP7" i="65" s="1"/>
  <c r="AF7" i="65"/>
  <c r="AO7" i="65" s="1"/>
  <c r="W8" i="78"/>
  <c r="AF7" i="60"/>
  <c r="AO7" i="60" s="1"/>
  <c r="AE7" i="60"/>
  <c r="AE8" i="83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Z8" i="34" s="1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N7" i="54"/>
  <c r="Z8" i="64" l="1"/>
  <c r="Z8" i="36"/>
  <c r="W9" i="83"/>
  <c r="AF7" i="78"/>
  <c r="AO7" i="78" s="1"/>
  <c r="W8" i="39"/>
  <c r="X8" i="39" s="1"/>
  <c r="AG7" i="55"/>
  <c r="AP7" i="55" s="1"/>
  <c r="W8" i="82"/>
  <c r="AG7" i="78"/>
  <c r="AP7" i="78" s="1"/>
  <c r="W8" i="55"/>
  <c r="AE7" i="82"/>
  <c r="AF8" i="83"/>
  <c r="AO8" i="83" s="1"/>
  <c r="AE7" i="55"/>
  <c r="AF7" i="82"/>
  <c r="AO7" i="82" s="1"/>
  <c r="Z8" i="43"/>
  <c r="Z8" i="28"/>
  <c r="Z8" i="17"/>
  <c r="Z7" i="10"/>
  <c r="AF7" i="10" s="1"/>
  <c r="AO7" i="10" s="1"/>
  <c r="Z8" i="57"/>
  <c r="Z8" i="38"/>
  <c r="Z7" i="62"/>
  <c r="Z8" i="77"/>
  <c r="AG7" i="53"/>
  <c r="AP7" i="53" s="1"/>
  <c r="Z8" i="31"/>
  <c r="AE8" i="31" s="1"/>
  <c r="AG7" i="60"/>
  <c r="AP7" i="60" s="1"/>
  <c r="W8" i="65"/>
  <c r="Z7" i="20"/>
  <c r="Z8" i="52"/>
  <c r="Z7" i="90"/>
  <c r="Z8" i="86"/>
  <c r="AG8" i="86" s="1"/>
  <c r="AP8" i="86" s="1"/>
  <c r="Z8" i="44"/>
  <c r="AF8" i="44" s="1"/>
  <c r="AO8" i="44" s="1"/>
  <c r="Z8" i="79"/>
  <c r="Z7" i="6"/>
  <c r="Z8" i="66"/>
  <c r="Z7" i="32"/>
  <c r="AF7" i="32" s="1"/>
  <c r="AO7" i="32" s="1"/>
  <c r="Z7" i="19"/>
  <c r="AE7" i="19" s="1"/>
  <c r="Z8" i="26"/>
  <c r="AG8" i="26" s="1"/>
  <c r="AP8" i="26" s="1"/>
  <c r="Z8" i="42"/>
  <c r="Z8" i="15"/>
  <c r="Z8" i="61"/>
  <c r="Z7" i="7"/>
  <c r="AE7" i="7" s="1"/>
  <c r="Z8" i="84"/>
  <c r="AE8" i="84" s="1"/>
  <c r="AG7" i="32"/>
  <c r="AP7" i="32" s="1"/>
  <c r="W8" i="7"/>
  <c r="AG7" i="7"/>
  <c r="AP7" i="7" s="1"/>
  <c r="AF7" i="7"/>
  <c r="AO7" i="7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G8" i="84"/>
  <c r="AP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W8" i="10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AI8" i="83" l="1"/>
  <c r="AG7" i="10"/>
  <c r="AP7" i="10" s="1"/>
  <c r="AF8" i="84"/>
  <c r="AO8" i="84" s="1"/>
  <c r="AF8" i="31"/>
  <c r="AO8" i="31" s="1"/>
  <c r="AG8" i="31"/>
  <c r="AP8" i="31" s="1"/>
  <c r="AE7" i="10"/>
  <c r="W9" i="84"/>
  <c r="AE8" i="86"/>
  <c r="W9" i="86"/>
  <c r="AF7" i="19"/>
  <c r="AO7" i="19" s="1"/>
  <c r="Y8" i="39"/>
  <c r="Z8" i="39" s="1"/>
  <c r="Z9" i="71"/>
  <c r="Z8" i="78"/>
  <c r="W9" i="44"/>
  <c r="W9" i="31"/>
  <c r="AF8" i="86"/>
  <c r="AO8" i="86" s="1"/>
  <c r="AG7" i="19"/>
  <c r="AP7" i="19" s="1"/>
  <c r="Z8" i="35"/>
  <c r="AE7" i="32"/>
  <c r="Z8" i="75"/>
  <c r="Z9" i="48"/>
  <c r="W8" i="19"/>
  <c r="W9" i="26"/>
  <c r="X9" i="26" s="1"/>
  <c r="Z8" i="47"/>
  <c r="AG8" i="47" s="1"/>
  <c r="AP8" i="47" s="1"/>
  <c r="Z8" i="37"/>
  <c r="Z8" i="11"/>
  <c r="Z8" i="55"/>
  <c r="AE8" i="26"/>
  <c r="W8" i="32"/>
  <c r="X8" i="32" s="1"/>
  <c r="Z8" i="82"/>
  <c r="Z8" i="72"/>
  <c r="Z8" i="65"/>
  <c r="Z8" i="50"/>
  <c r="Z8" i="73"/>
  <c r="AE8" i="73" s="1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G8" i="2"/>
  <c r="AP8" i="2" s="1"/>
  <c r="AF8" i="41"/>
  <c r="AO8" i="41" s="1"/>
  <c r="AE8" i="41"/>
  <c r="W9" i="41"/>
  <c r="AE9" i="83"/>
  <c r="AG9" i="83"/>
  <c r="AP9" i="83" s="1"/>
  <c r="AG8" i="33"/>
  <c r="AP8" i="33" s="1"/>
  <c r="AF8" i="33"/>
  <c r="AO8" i="33" s="1"/>
  <c r="AE8" i="33"/>
  <c r="W9" i="33"/>
  <c r="AE8" i="60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E8" i="47"/>
  <c r="W9" i="47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F8" i="73"/>
  <c r="AO8" i="73" s="1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26"/>
  <c r="AN8" i="26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AI8" i="17"/>
  <c r="AN8" i="17"/>
  <c r="Y9" i="61"/>
  <c r="X9" i="6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W9" i="39" l="1"/>
  <c r="AF8" i="39"/>
  <c r="AO8" i="39" s="1"/>
  <c r="AG8" i="39"/>
  <c r="AP8" i="39" s="1"/>
  <c r="AE8" i="39"/>
  <c r="W9" i="73"/>
  <c r="Y9" i="73" s="1"/>
  <c r="Z9" i="43"/>
  <c r="AI8" i="31"/>
  <c r="AG8" i="73"/>
  <c r="AP8" i="73" s="1"/>
  <c r="AF8" i="47"/>
  <c r="AO8" i="47" s="1"/>
  <c r="AI7" i="19"/>
  <c r="Y8" i="32"/>
  <c r="Z8" i="32" s="1"/>
  <c r="AF8" i="60"/>
  <c r="AO8" i="60" s="1"/>
  <c r="Z9" i="44"/>
  <c r="Z8" i="24"/>
  <c r="W9" i="60"/>
  <c r="AF9" i="83"/>
  <c r="AO9" i="83" s="1"/>
  <c r="W9" i="2"/>
  <c r="Y9" i="2" s="1"/>
  <c r="Z9" i="28"/>
  <c r="Z9" i="15"/>
  <c r="Z8" i="68"/>
  <c r="AG8" i="68" s="1"/>
  <c r="AP8" i="68" s="1"/>
  <c r="W10" i="59"/>
  <c r="AG8" i="21"/>
  <c r="AP8" i="21" s="1"/>
  <c r="AG8" i="91"/>
  <c r="AP8" i="91" s="1"/>
  <c r="Z9" i="61"/>
  <c r="Z8" i="25"/>
  <c r="Z9" i="63"/>
  <c r="Z9" i="26"/>
  <c r="Z9" i="95"/>
  <c r="AG9" i="95" s="1"/>
  <c r="AP9" i="95" s="1"/>
  <c r="Z8" i="19"/>
  <c r="AF8" i="19" s="1"/>
  <c r="AO8" i="19" s="1"/>
  <c r="AE8" i="21"/>
  <c r="W9" i="91"/>
  <c r="Z8" i="92"/>
  <c r="Z9" i="86"/>
  <c r="Z8" i="1"/>
  <c r="AF8" i="1" s="1"/>
  <c r="AO8" i="1" s="1"/>
  <c r="Z9" i="64"/>
  <c r="AG9" i="64" s="1"/>
  <c r="AP9" i="64" s="1"/>
  <c r="AF9" i="59"/>
  <c r="AO9" i="59" s="1"/>
  <c r="AE8" i="2"/>
  <c r="AF8" i="21"/>
  <c r="AO8" i="21" s="1"/>
  <c r="AE8" i="91"/>
  <c r="Z9" i="30"/>
  <c r="AG9" i="30" s="1"/>
  <c r="AP9" i="30" s="1"/>
  <c r="Z9" i="84"/>
  <c r="AF9" i="84" s="1"/>
  <c r="AO9" i="84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F9" i="26"/>
  <c r="AO9" i="26" s="1"/>
  <c r="AE9" i="26"/>
  <c r="W10" i="26"/>
  <c r="AG9" i="26"/>
  <c r="AP9" i="26" s="1"/>
  <c r="AF9" i="95"/>
  <c r="AO9" i="95" s="1"/>
  <c r="AE9" i="95"/>
  <c r="AF9" i="43"/>
  <c r="AO9" i="43" s="1"/>
  <c r="W10" i="43"/>
  <c r="AG9" i="43"/>
  <c r="AP9" i="43" s="1"/>
  <c r="AE9" i="43"/>
  <c r="W10" i="84"/>
  <c r="AG9" i="84"/>
  <c r="AP9" i="84" s="1"/>
  <c r="AE9" i="77"/>
  <c r="W10" i="77"/>
  <c r="AF9" i="77"/>
  <c r="AO9" i="77" s="1"/>
  <c r="AG9" i="77"/>
  <c r="AP9" i="77" s="1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I9" i="59"/>
  <c r="AN9" i="59"/>
  <c r="Y9" i="60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W9" i="32" l="1"/>
  <c r="AG8" i="32"/>
  <c r="AP8" i="32" s="1"/>
  <c r="AF8" i="32"/>
  <c r="AO8" i="32" s="1"/>
  <c r="AE8" i="32"/>
  <c r="Z9" i="47"/>
  <c r="AG9" i="47" s="1"/>
  <c r="AP9" i="47" s="1"/>
  <c r="Z9" i="16"/>
  <c r="W10" i="16" s="1"/>
  <c r="Z9" i="81"/>
  <c r="AG8" i="19"/>
  <c r="AP8" i="19" s="1"/>
  <c r="AI8" i="91"/>
  <c r="AF9" i="64"/>
  <c r="AO9" i="64" s="1"/>
  <c r="AE9" i="84"/>
  <c r="AI9" i="84" s="1"/>
  <c r="Z9" i="56"/>
  <c r="AE9" i="64"/>
  <c r="Z9" i="2"/>
  <c r="X9" i="73"/>
  <c r="W10" i="64"/>
  <c r="W10" i="30"/>
  <c r="X10" i="30" s="1"/>
  <c r="AE8" i="19"/>
  <c r="Z9" i="67"/>
  <c r="Z10" i="3"/>
  <c r="Z9" i="69"/>
  <c r="Z9" i="55"/>
  <c r="AE9" i="30"/>
  <c r="AN9" i="30" s="1"/>
  <c r="W9" i="19"/>
  <c r="Z9" i="60"/>
  <c r="Z8" i="88"/>
  <c r="AF8" i="88" s="1"/>
  <c r="AO8" i="88" s="1"/>
  <c r="Z9" i="74"/>
  <c r="AF9" i="30"/>
  <c r="AO9" i="30" s="1"/>
  <c r="W10" i="95"/>
  <c r="X10" i="95" s="1"/>
  <c r="W9" i="1"/>
  <c r="Z9" i="45"/>
  <c r="Z9" i="82"/>
  <c r="Z9" i="41"/>
  <c r="AG9" i="41" s="1"/>
  <c r="AP9" i="41" s="1"/>
  <c r="Z10" i="76"/>
  <c r="AG8" i="1"/>
  <c r="AP8" i="1" s="1"/>
  <c r="AI8" i="21"/>
  <c r="Z9" i="72"/>
  <c r="Z9" i="80"/>
  <c r="Z9" i="33"/>
  <c r="Z9" i="11"/>
  <c r="Z9" i="96"/>
  <c r="AF9" i="96" s="1"/>
  <c r="AO9" i="96" s="1"/>
  <c r="Z10" i="48"/>
  <c r="AE9" i="85"/>
  <c r="W10" i="85"/>
  <c r="AG9" i="85"/>
  <c r="AP9" i="85" s="1"/>
  <c r="AF9" i="85"/>
  <c r="AO9" i="85" s="1"/>
  <c r="AE8" i="88"/>
  <c r="W9" i="88"/>
  <c r="AG8" i="88"/>
  <c r="AP8" i="88" s="1"/>
  <c r="W10" i="75"/>
  <c r="AG9" i="75"/>
  <c r="AP9" i="75" s="1"/>
  <c r="AE9" i="75"/>
  <c r="AF9" i="75"/>
  <c r="AO9" i="75" s="1"/>
  <c r="AF9" i="41"/>
  <c r="AO9" i="41" s="1"/>
  <c r="AE9" i="41"/>
  <c r="W10" i="41"/>
  <c r="AE9" i="16"/>
  <c r="AG9" i="16"/>
  <c r="AP9" i="16" s="1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Z10" i="26" s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N8" i="19"/>
  <c r="AI8" i="19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E9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X10" i="43"/>
  <c r="Y10" i="43"/>
  <c r="AN9" i="95"/>
  <c r="AI9" i="95"/>
  <c r="AI9" i="15"/>
  <c r="AN9" i="15"/>
  <c r="W10" i="47" l="1"/>
  <c r="AI8" i="1"/>
  <c r="W10" i="96"/>
  <c r="AF9" i="47"/>
  <c r="AO9" i="47" s="1"/>
  <c r="Z10" i="86"/>
  <c r="AE10" i="86" s="1"/>
  <c r="Z9" i="18"/>
  <c r="Y10" i="95"/>
  <c r="Z9" i="24"/>
  <c r="AG9" i="96"/>
  <c r="AP9" i="96" s="1"/>
  <c r="AI9" i="30"/>
  <c r="Z10" i="77"/>
  <c r="AF10" i="77" s="1"/>
  <c r="AO10" i="77" s="1"/>
  <c r="Z9" i="93"/>
  <c r="Z10" i="84"/>
  <c r="AE10" i="84" s="1"/>
  <c r="Z10" i="9"/>
  <c r="Z10" i="43"/>
  <c r="Z10" i="52"/>
  <c r="Z9" i="19"/>
  <c r="AE9" i="19" s="1"/>
  <c r="Z10" i="63"/>
  <c r="Z9" i="46"/>
  <c r="Z9" i="1"/>
  <c r="AG9" i="1" s="1"/>
  <c r="AP9" i="1" s="1"/>
  <c r="Z10" i="44"/>
  <c r="Z9" i="22"/>
  <c r="AF9" i="22" s="1"/>
  <c r="AO9" i="22" s="1"/>
  <c r="AE9" i="1"/>
  <c r="AG10" i="84"/>
  <c r="AP10" i="84" s="1"/>
  <c r="AF10" i="84"/>
  <c r="AO10" i="84" s="1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W11" i="44"/>
  <c r="AE10" i="44"/>
  <c r="AG10" i="44"/>
  <c r="AP10" i="44" s="1"/>
  <c r="AF10" i="44"/>
  <c r="AO10" i="44" s="1"/>
  <c r="AG9" i="22"/>
  <c r="AP9" i="22" s="1"/>
  <c r="W10" i="22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Z9" i="90" s="1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AI9" i="85"/>
  <c r="AN9" i="85"/>
  <c r="Z10" i="74" l="1"/>
  <c r="AF9" i="19"/>
  <c r="AO9" i="19" s="1"/>
  <c r="Z10" i="47"/>
  <c r="AF10" i="86"/>
  <c r="AO10" i="86" s="1"/>
  <c r="AG10" i="77"/>
  <c r="AP10" i="77" s="1"/>
  <c r="W11" i="86"/>
  <c r="W11" i="77"/>
  <c r="AE10" i="77"/>
  <c r="AG9" i="19"/>
  <c r="AP9" i="19" s="1"/>
  <c r="Z9" i="89"/>
  <c r="Z10" i="81"/>
  <c r="AE10" i="81" s="1"/>
  <c r="Z10" i="42"/>
  <c r="W10" i="1"/>
  <c r="Z10" i="58"/>
  <c r="AF9" i="1"/>
  <c r="AO9" i="1" s="1"/>
  <c r="Z9" i="88"/>
  <c r="Z10" i="85"/>
  <c r="AF10" i="85" s="1"/>
  <c r="AO10" i="85" s="1"/>
  <c r="Z10" i="69"/>
  <c r="AG10" i="69" s="1"/>
  <c r="AP10" i="69" s="1"/>
  <c r="Z9" i="62"/>
  <c r="Z9" i="29"/>
  <c r="AG9" i="29" s="1"/>
  <c r="AP9" i="29" s="1"/>
  <c r="Z11" i="76"/>
  <c r="Z10" i="33"/>
  <c r="AE10" i="33" s="1"/>
  <c r="Z10" i="72"/>
  <c r="W11" i="72" s="1"/>
  <c r="Z11" i="71"/>
  <c r="AG11" i="71" s="1"/>
  <c r="AP11" i="71" s="1"/>
  <c r="AF10" i="81"/>
  <c r="AO10" i="81" s="1"/>
  <c r="AG10" i="55"/>
  <c r="AP10" i="55" s="1"/>
  <c r="W11" i="55"/>
  <c r="AE10" i="55"/>
  <c r="AF10" i="55"/>
  <c r="AO10" i="55" s="1"/>
  <c r="AF9" i="29"/>
  <c r="AO9" i="29" s="1"/>
  <c r="AE9" i="29"/>
  <c r="W10" i="29"/>
  <c r="AG10" i="72"/>
  <c r="AP10" i="72" s="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W11" i="85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Y10" i="19"/>
  <c r="X10" i="19"/>
  <c r="Z10" i="19" s="1"/>
  <c r="X11" i="66"/>
  <c r="Y11" i="66"/>
  <c r="Z11" i="66" s="1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Y11" i="44"/>
  <c r="X11" i="44"/>
  <c r="Z11" i="44" s="1"/>
  <c r="Y10" i="25"/>
  <c r="X10" i="25"/>
  <c r="Y11" i="26"/>
  <c r="X11" i="26"/>
  <c r="AG10" i="85" l="1"/>
  <c r="AP10" i="85" s="1"/>
  <c r="AE10" i="72"/>
  <c r="W11" i="81"/>
  <c r="Z10" i="24"/>
  <c r="AF10" i="24" s="1"/>
  <c r="AO10" i="24" s="1"/>
  <c r="Z10" i="8"/>
  <c r="AF10" i="8" s="1"/>
  <c r="AO10" i="8" s="1"/>
  <c r="AE10" i="85"/>
  <c r="AE11" i="71"/>
  <c r="AE10" i="69"/>
  <c r="AF11" i="71"/>
  <c r="AO11" i="71" s="1"/>
  <c r="AF10" i="69"/>
  <c r="AO10" i="69" s="1"/>
  <c r="AI10" i="77"/>
  <c r="AR10" i="77" s="1"/>
  <c r="AF10" i="72"/>
  <c r="AO10" i="72" s="1"/>
  <c r="AG10" i="81"/>
  <c r="AP10" i="81" s="1"/>
  <c r="W11" i="69"/>
  <c r="Z10" i="53"/>
  <c r="AE10" i="53" s="1"/>
  <c r="Z10" i="1"/>
  <c r="Z10" i="32"/>
  <c r="AF10" i="32" s="1"/>
  <c r="AO10" i="32" s="1"/>
  <c r="Z10" i="4"/>
  <c r="AE10" i="4" s="1"/>
  <c r="AF10" i="33"/>
  <c r="AO10" i="33" s="1"/>
  <c r="Z10" i="93"/>
  <c r="Z10" i="39"/>
  <c r="AG10" i="39" s="1"/>
  <c r="AP10" i="39" s="1"/>
  <c r="AG10" i="33"/>
  <c r="AP10" i="33" s="1"/>
  <c r="Z10" i="37"/>
  <c r="AE10" i="37" s="1"/>
  <c r="Z10" i="46"/>
  <c r="W11" i="46" s="1"/>
  <c r="W12" i="71"/>
  <c r="W11" i="33"/>
  <c r="Z11" i="26"/>
  <c r="AG11" i="26" s="1"/>
  <c r="AP11" i="26" s="1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G10" i="24"/>
  <c r="AP10" i="24" s="1"/>
  <c r="W11" i="24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G10" i="53"/>
  <c r="AP10" i="53" s="1"/>
  <c r="W11" i="32"/>
  <c r="AF10" i="39"/>
  <c r="AO10" i="39" s="1"/>
  <c r="W11" i="39"/>
  <c r="AE10" i="39"/>
  <c r="AF10" i="46"/>
  <c r="AO10" i="46" s="1"/>
  <c r="AE10" i="46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W11" i="8" l="1"/>
  <c r="Z11" i="61"/>
  <c r="Z11" i="80"/>
  <c r="AG10" i="37"/>
  <c r="AP10" i="37" s="1"/>
  <c r="AG10" i="32"/>
  <c r="AP10" i="32" s="1"/>
  <c r="Z11" i="69"/>
  <c r="W11" i="37"/>
  <c r="AE10" i="32"/>
  <c r="AF10" i="4"/>
  <c r="AO10" i="4" s="1"/>
  <c r="AF10" i="37"/>
  <c r="AO10" i="37" s="1"/>
  <c r="W11" i="4"/>
  <c r="X11" i="4" s="1"/>
  <c r="AE10" i="8"/>
  <c r="AN10" i="8" s="1"/>
  <c r="AG10" i="46"/>
  <c r="AP10" i="46" s="1"/>
  <c r="AG10" i="4"/>
  <c r="AP10" i="4" s="1"/>
  <c r="Z11" i="74"/>
  <c r="Z12" i="76"/>
  <c r="Z11" i="65"/>
  <c r="AG11" i="65" s="1"/>
  <c r="AP11" i="65" s="1"/>
  <c r="Z10" i="29"/>
  <c r="Z11" i="17"/>
  <c r="Z12" i="71"/>
  <c r="Z10" i="23"/>
  <c r="Z11" i="47"/>
  <c r="Z10" i="13"/>
  <c r="AG10" i="13" s="1"/>
  <c r="AP10" i="13" s="1"/>
  <c r="Z11" i="79"/>
  <c r="Z11" i="33"/>
  <c r="Z10" i="12"/>
  <c r="Z11" i="96"/>
  <c r="Z11" i="81"/>
  <c r="AF11" i="81" s="1"/>
  <c r="AO11" i="81" s="1"/>
  <c r="Z11" i="70"/>
  <c r="W12" i="70" s="1"/>
  <c r="Z11" i="54"/>
  <c r="AF11" i="54" s="1"/>
  <c r="AO11" i="54" s="1"/>
  <c r="Z11" i="85"/>
  <c r="Z11" i="55"/>
  <c r="W11" i="92"/>
  <c r="AF10" i="92"/>
  <c r="AO10" i="92" s="1"/>
  <c r="AE10" i="92"/>
  <c r="AG10" i="92"/>
  <c r="AP10" i="92" s="1"/>
  <c r="AE11" i="65"/>
  <c r="AG11" i="81"/>
  <c r="AP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AH11" i="61"/>
  <c r="AQ11" i="61" s="1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AI10" i="73"/>
  <c r="AN10" i="73"/>
  <c r="Z11" i="73" l="1"/>
  <c r="AG11" i="70"/>
  <c r="AP11" i="70" s="1"/>
  <c r="AF11" i="65"/>
  <c r="AO11" i="65" s="1"/>
  <c r="AE11" i="70"/>
  <c r="AG11" i="54"/>
  <c r="AP11" i="54" s="1"/>
  <c r="W12" i="65"/>
  <c r="AF11" i="70"/>
  <c r="AO11" i="70" s="1"/>
  <c r="AE11" i="54"/>
  <c r="Z11" i="82"/>
  <c r="Z11" i="60"/>
  <c r="W11" i="13"/>
  <c r="Z12" i="28"/>
  <c r="Z11" i="87"/>
  <c r="Z11" i="24"/>
  <c r="Z11" i="36"/>
  <c r="AE10" i="13"/>
  <c r="Z11" i="4"/>
  <c r="Z11" i="56"/>
  <c r="AG11" i="56" s="1"/>
  <c r="AP11" i="56" s="1"/>
  <c r="Z10" i="20"/>
  <c r="Z12" i="26"/>
  <c r="AF10" i="13"/>
  <c r="AO10" i="13" s="1"/>
  <c r="Z11" i="2"/>
  <c r="Z11" i="19"/>
  <c r="Z11" i="41"/>
  <c r="Z11" i="93"/>
  <c r="Z11" i="53"/>
  <c r="Z12" i="86"/>
  <c r="Z11" i="8"/>
  <c r="AE11" i="8" s="1"/>
  <c r="Z11" i="91"/>
  <c r="Z11" i="50"/>
  <c r="AF11" i="50" s="1"/>
  <c r="AO11" i="50" s="1"/>
  <c r="Z11" i="75"/>
  <c r="AE11" i="75" s="1"/>
  <c r="Z12" i="44"/>
  <c r="Z11" i="16"/>
  <c r="AE11" i="16" s="1"/>
  <c r="Z10" i="51"/>
  <c r="AG10" i="51" s="1"/>
  <c r="AP10" i="51" s="1"/>
  <c r="AF11" i="75"/>
  <c r="AO11" i="75" s="1"/>
  <c r="W12" i="75"/>
  <c r="AG11" i="75"/>
  <c r="AP11" i="75" s="1"/>
  <c r="W12" i="16"/>
  <c r="AF11" i="16"/>
  <c r="AO11" i="16" s="1"/>
  <c r="AG12" i="3"/>
  <c r="AP12" i="3" s="1"/>
  <c r="AF12" i="3"/>
  <c r="AO12" i="3" s="1"/>
  <c r="W13" i="3"/>
  <c r="AE12" i="3"/>
  <c r="AE11" i="56"/>
  <c r="W12" i="56"/>
  <c r="AG11" i="8"/>
  <c r="AP11" i="8" s="1"/>
  <c r="W12" i="8"/>
  <c r="AF11" i="8"/>
  <c r="AO11" i="8" s="1"/>
  <c r="AF12" i="15"/>
  <c r="AO12" i="15" s="1"/>
  <c r="W13" i="15"/>
  <c r="AE12" i="15"/>
  <c r="AG12" i="15"/>
  <c r="AP12" i="15" s="1"/>
  <c r="AG10" i="20"/>
  <c r="AP10" i="20" s="1"/>
  <c r="W11" i="20"/>
  <c r="AF10" i="20"/>
  <c r="AO10" i="20" s="1"/>
  <c r="AE10" i="20"/>
  <c r="AE10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2" i="65" l="1"/>
  <c r="AF11" i="56"/>
  <c r="AO11" i="56" s="1"/>
  <c r="W12" i="50"/>
  <c r="AG11" i="50"/>
  <c r="AP11" i="50" s="1"/>
  <c r="AG11" i="16"/>
  <c r="AP11" i="16" s="1"/>
  <c r="Z12" i="33"/>
  <c r="AE12" i="33" s="1"/>
  <c r="Z11" i="18"/>
  <c r="Z11" i="35"/>
  <c r="AF11" i="35" s="1"/>
  <c r="AO11" i="35" s="1"/>
  <c r="Z11" i="23"/>
  <c r="W11" i="51"/>
  <c r="Z11" i="25"/>
  <c r="AG11" i="25" s="1"/>
  <c r="AP11" i="25" s="1"/>
  <c r="Z11" i="92"/>
  <c r="W12" i="92" s="1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W12" i="35"/>
  <c r="AG11" i="35"/>
  <c r="AP11" i="35" s="1"/>
  <c r="AE11" i="35"/>
  <c r="AE12" i="79"/>
  <c r="W13" i="79"/>
  <c r="W13" i="54"/>
  <c r="AE12" i="54"/>
  <c r="AG12" i="54"/>
  <c r="AP12" i="54" s="1"/>
  <c r="AF12" i="54"/>
  <c r="AO12" i="54" s="1"/>
  <c r="AF12" i="21"/>
  <c r="AO12" i="21" s="1"/>
  <c r="AE11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AG11" i="92"/>
  <c r="AP11" i="92" s="1"/>
  <c r="W13" i="69"/>
  <c r="AE12" i="69"/>
  <c r="AG12" i="69"/>
  <c r="AP12" i="69" s="1"/>
  <c r="AF12" i="69"/>
  <c r="AO12" i="69" s="1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AN12" i="3"/>
  <c r="AI12" i="3"/>
  <c r="Y12" i="16"/>
  <c r="X12" i="16"/>
  <c r="Z12" i="91" l="1"/>
  <c r="AE11" i="25"/>
  <c r="AF12" i="33"/>
  <c r="AO12" i="33" s="1"/>
  <c r="AI11" i="16"/>
  <c r="Z12" i="19"/>
  <c r="AG12" i="19" s="1"/>
  <c r="AP12" i="19" s="1"/>
  <c r="AF11" i="25"/>
  <c r="AO11" i="25" s="1"/>
  <c r="AF11" i="92"/>
  <c r="AO11" i="92" s="1"/>
  <c r="AG12" i="33"/>
  <c r="AP12" i="33" s="1"/>
  <c r="Z12" i="4"/>
  <c r="W13" i="33"/>
  <c r="Z12" i="8"/>
  <c r="AF12" i="8" s="1"/>
  <c r="AO12" i="8" s="1"/>
  <c r="AI10" i="51"/>
  <c r="Z12" i="14"/>
  <c r="W12" i="88"/>
  <c r="Z12" i="41"/>
  <c r="Z12" i="72"/>
  <c r="Z13" i="28"/>
  <c r="W14" i="28" s="1"/>
  <c r="Z12" i="16"/>
  <c r="Z13" i="48"/>
  <c r="Z12" i="36"/>
  <c r="AE12" i="21"/>
  <c r="Z11" i="51"/>
  <c r="Z12" i="87"/>
  <c r="AG12" i="87" s="1"/>
  <c r="AP12" i="87" s="1"/>
  <c r="Z12" i="64"/>
  <c r="W13" i="21"/>
  <c r="Z12" i="39"/>
  <c r="Z12" i="73"/>
  <c r="Z11" i="90"/>
  <c r="AE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3" i="73"/>
  <c r="W13" i="53"/>
  <c r="AG12" i="53"/>
  <c r="AP12" i="53" s="1"/>
  <c r="AF12" i="53"/>
  <c r="AO12" i="53" s="1"/>
  <c r="AE12" i="53"/>
  <c r="W13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AE13" i="83"/>
  <c r="AF13" i="83"/>
  <c r="AO13" i="83" s="1"/>
  <c r="AF11" i="90"/>
  <c r="AO11" i="90" s="1"/>
  <c r="W12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E12" i="8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Z12" i="88" s="1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W13" i="87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F12" i="87" l="1"/>
  <c r="AO12" i="87" s="1"/>
  <c r="AG12" i="8"/>
  <c r="AP12" i="8" s="1"/>
  <c r="AE12" i="19"/>
  <c r="AE12" i="87"/>
  <c r="Z12" i="46"/>
  <c r="AI13" i="76"/>
  <c r="W13" i="8"/>
  <c r="AF12" i="19"/>
  <c r="AO12" i="19" s="1"/>
  <c r="AE13" i="28"/>
  <c r="AF13" i="28"/>
  <c r="AO13" i="28" s="1"/>
  <c r="AG13" i="28"/>
  <c r="AP13" i="28" s="1"/>
  <c r="Z12" i="67"/>
  <c r="Z11" i="6"/>
  <c r="Z13" i="69"/>
  <c r="Z12" i="49"/>
  <c r="Z13" i="54"/>
  <c r="Z13" i="47"/>
  <c r="AG13" i="47" s="1"/>
  <c r="AP13" i="47" s="1"/>
  <c r="AG13" i="83"/>
  <c r="AP13" i="83" s="1"/>
  <c r="Z12" i="34"/>
  <c r="AG12" i="34" s="1"/>
  <c r="AP12" i="34" s="1"/>
  <c r="Z13" i="30"/>
  <c r="AG13" i="30" s="1"/>
  <c r="AP13" i="30" s="1"/>
  <c r="Z12" i="12"/>
  <c r="AE12" i="12" s="1"/>
  <c r="AG12" i="12"/>
  <c r="AP12" i="12" s="1"/>
  <c r="AF12" i="12"/>
  <c r="AO12" i="12" s="1"/>
  <c r="W13" i="12"/>
  <c r="AF12" i="34"/>
  <c r="AO12" i="34" s="1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H13" i="69"/>
  <c r="AQ13" i="69" s="1"/>
  <c r="AR11" i="23"/>
  <c r="X13" i="70"/>
  <c r="Y13" i="70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E13" i="47"/>
  <c r="W14" i="47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AI13" i="83"/>
  <c r="AN13" i="83"/>
  <c r="AN13" i="48"/>
  <c r="AI13" i="48"/>
  <c r="Z12" i="29" l="1"/>
  <c r="AF13" i="47"/>
  <c r="AO13" i="47" s="1"/>
  <c r="Z12" i="10"/>
  <c r="Z12" i="13"/>
  <c r="Z13" i="87"/>
  <c r="AF13" i="87" s="1"/>
  <c r="AO13" i="87" s="1"/>
  <c r="Z13" i="16"/>
  <c r="Z13" i="52"/>
  <c r="Z12" i="51"/>
  <c r="Z13" i="63"/>
  <c r="Z13" i="42"/>
  <c r="Z13" i="2"/>
  <c r="AF13" i="2" s="1"/>
  <c r="AO13" i="2" s="1"/>
  <c r="Z13" i="19"/>
  <c r="AF13" i="19" s="1"/>
  <c r="AO13" i="19" s="1"/>
  <c r="W13" i="34"/>
  <c r="Z13" i="14"/>
  <c r="Z12" i="22"/>
  <c r="W13" i="22" s="1"/>
  <c r="Z13" i="43"/>
  <c r="AF13" i="43" s="1"/>
  <c r="AO13" i="43" s="1"/>
  <c r="Z14" i="28"/>
  <c r="AE14" i="28" s="1"/>
  <c r="AE12" i="34"/>
  <c r="Z12" i="20"/>
  <c r="Z13" i="80"/>
  <c r="Z14" i="44"/>
  <c r="Z12" i="78"/>
  <c r="Z13" i="70"/>
  <c r="AF13" i="70" s="1"/>
  <c r="AO13" i="70" s="1"/>
  <c r="Z13" i="84"/>
  <c r="AE13" i="84" s="1"/>
  <c r="Z13" i="55"/>
  <c r="AF13" i="55" s="1"/>
  <c r="AO13" i="55" s="1"/>
  <c r="Z13" i="5"/>
  <c r="AF13" i="5" s="1"/>
  <c r="AO13" i="5" s="1"/>
  <c r="Z12" i="90"/>
  <c r="AG12" i="90" s="1"/>
  <c r="AP12" i="90" s="1"/>
  <c r="AE13" i="43"/>
  <c r="AG13" i="43"/>
  <c r="AP13" i="43" s="1"/>
  <c r="W14" i="43"/>
  <c r="AG13" i="70"/>
  <c r="AP13" i="70" s="1"/>
  <c r="AG12" i="22"/>
  <c r="AP12" i="22" s="1"/>
  <c r="AG14" i="28"/>
  <c r="AP14" i="28" s="1"/>
  <c r="AE13" i="55"/>
  <c r="AG13" i="55"/>
  <c r="AP13" i="55" s="1"/>
  <c r="W14" i="84"/>
  <c r="W14" i="5"/>
  <c r="AE13" i="5"/>
  <c r="AG13" i="5"/>
  <c r="AP13" i="5" s="1"/>
  <c r="AG13" i="19"/>
  <c r="AP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AE13" i="2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4" i="79" l="1"/>
  <c r="Z13" i="67"/>
  <c r="AG13" i="2"/>
  <c r="AP13" i="2" s="1"/>
  <c r="W14" i="87"/>
  <c r="W14" i="2"/>
  <c r="X14" i="2" s="1"/>
  <c r="AF13" i="84"/>
  <c r="AO13" i="84" s="1"/>
  <c r="W15" i="28"/>
  <c r="AE13" i="70"/>
  <c r="AG13" i="87"/>
  <c r="AP13" i="87" s="1"/>
  <c r="AG13" i="84"/>
  <c r="AP13" i="84" s="1"/>
  <c r="AF14" i="28"/>
  <c r="AO14" i="28" s="1"/>
  <c r="W14" i="70"/>
  <c r="AE13" i="87"/>
  <c r="Z12" i="94"/>
  <c r="Z13" i="34"/>
  <c r="AF12" i="22"/>
  <c r="AO12" i="22" s="1"/>
  <c r="Z12" i="6"/>
  <c r="W13" i="6" s="1"/>
  <c r="Z14" i="69"/>
  <c r="AF12" i="90"/>
  <c r="AO12" i="90" s="1"/>
  <c r="W13" i="90"/>
  <c r="Z14" i="26"/>
  <c r="Z13" i="50"/>
  <c r="Z14" i="66"/>
  <c r="W15" i="66" s="1"/>
  <c r="W14" i="55"/>
  <c r="AE12" i="22"/>
  <c r="Z14" i="86"/>
  <c r="AF14" i="86" s="1"/>
  <c r="AO14" i="86" s="1"/>
  <c r="Z13" i="49"/>
  <c r="Z13" i="95"/>
  <c r="AG13" i="95" s="1"/>
  <c r="AP13" i="95" s="1"/>
  <c r="Z13" i="60"/>
  <c r="W14" i="60" s="1"/>
  <c r="AE12" i="90"/>
  <c r="AG13" i="31"/>
  <c r="AP13" i="31" s="1"/>
  <c r="AF13" i="31"/>
  <c r="AO13" i="31" s="1"/>
  <c r="AE13" i="31"/>
  <c r="W14" i="31"/>
  <c r="AG13" i="60"/>
  <c r="AP13" i="60" s="1"/>
  <c r="AE14" i="86"/>
  <c r="W15" i="86"/>
  <c r="AG12" i="6"/>
  <c r="AP12" i="6" s="1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F14" i="66" l="1"/>
  <c r="AO14" i="66" s="1"/>
  <c r="AF12" i="6"/>
  <c r="AO12" i="6" s="1"/>
  <c r="AF13" i="60"/>
  <c r="AO13" i="60" s="1"/>
  <c r="AI14" i="28"/>
  <c r="Z13" i="22"/>
  <c r="AE14" i="66"/>
  <c r="AE12" i="6"/>
  <c r="AE13" i="60"/>
  <c r="Z15" i="44"/>
  <c r="Z14" i="85"/>
  <c r="Z13" i="10"/>
  <c r="W14" i="10" s="1"/>
  <c r="Z13" i="90"/>
  <c r="AG13" i="90" s="1"/>
  <c r="AP13" i="90" s="1"/>
  <c r="AF13" i="95"/>
  <c r="AO13" i="95" s="1"/>
  <c r="AG14" i="86"/>
  <c r="AP14" i="86" s="1"/>
  <c r="Z14" i="81"/>
  <c r="Z13" i="35"/>
  <c r="AE13" i="35" s="1"/>
  <c r="Z14" i="87"/>
  <c r="W15" i="87" s="1"/>
  <c r="Z14" i="96"/>
  <c r="AF14" i="96" s="1"/>
  <c r="AO14" i="96" s="1"/>
  <c r="Z14" i="55"/>
  <c r="AE14" i="55" s="1"/>
  <c r="Z13" i="37"/>
  <c r="W14" i="37" s="1"/>
  <c r="Z15" i="76"/>
  <c r="W16" i="76" s="1"/>
  <c r="Z13" i="51"/>
  <c r="Z14" i="9"/>
  <c r="AE14" i="9" s="1"/>
  <c r="Z13" i="13"/>
  <c r="AF13" i="13" s="1"/>
  <c r="AO13" i="13" s="1"/>
  <c r="Z12" i="27"/>
  <c r="AE12" i="27" s="1"/>
  <c r="AG14" i="84"/>
  <c r="AP14" i="84" s="1"/>
  <c r="AF14" i="84"/>
  <c r="AO14" i="84" s="1"/>
  <c r="W15" i="84"/>
  <c r="AE14" i="84"/>
  <c r="W14" i="90"/>
  <c r="W14" i="35"/>
  <c r="AG13" i="35"/>
  <c r="AP13" i="35" s="1"/>
  <c r="AF13" i="35"/>
  <c r="AO13" i="35" s="1"/>
  <c r="AF14" i="55"/>
  <c r="AO14" i="55" s="1"/>
  <c r="AG13" i="37"/>
  <c r="AP13" i="37" s="1"/>
  <c r="AF13" i="37"/>
  <c r="AO13" i="37" s="1"/>
  <c r="AE13" i="37"/>
  <c r="AF15" i="76"/>
  <c r="AO15" i="76" s="1"/>
  <c r="AG13" i="18"/>
  <c r="AP13" i="18" s="1"/>
  <c r="AF13" i="18"/>
  <c r="AO13" i="18" s="1"/>
  <c r="W14" i="18"/>
  <c r="AE13" i="18"/>
  <c r="AG13" i="13"/>
  <c r="AP13" i="13" s="1"/>
  <c r="W13" i="27"/>
  <c r="AF12" i="27"/>
  <c r="AO12" i="27" s="1"/>
  <c r="AF14" i="9"/>
  <c r="AO14" i="9" s="1"/>
  <c r="W15" i="9"/>
  <c r="AE13" i="10"/>
  <c r="AF13" i="10"/>
  <c r="AO13" i="10" s="1"/>
  <c r="AE13" i="25"/>
  <c r="W14" i="25"/>
  <c r="AG13" i="25"/>
  <c r="AP13" i="25" s="1"/>
  <c r="AF13" i="25"/>
  <c r="AO13" i="25" s="1"/>
  <c r="AF14" i="87"/>
  <c r="AO14" i="87" s="1"/>
  <c r="AG14" i="87"/>
  <c r="AP14" i="87" s="1"/>
  <c r="AE14" i="96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Z14" i="82" s="1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4" i="36" l="1"/>
  <c r="Z15" i="71"/>
  <c r="Z15" i="79"/>
  <c r="Z13" i="62"/>
  <c r="AG14" i="96"/>
  <c r="AP14" i="96" s="1"/>
  <c r="AE14" i="87"/>
  <c r="AG13" i="10"/>
  <c r="AP13" i="10" s="1"/>
  <c r="AG14" i="9"/>
  <c r="AP14" i="9" s="1"/>
  <c r="AE13" i="90"/>
  <c r="AF13" i="90"/>
  <c r="AO13" i="90" s="1"/>
  <c r="Z14" i="4"/>
  <c r="W15" i="4" s="1"/>
  <c r="Z14" i="38"/>
  <c r="Z13" i="6"/>
  <c r="AE13" i="13"/>
  <c r="AE15" i="76"/>
  <c r="Z14" i="34"/>
  <c r="Z14" i="39"/>
  <c r="W15" i="39" s="1"/>
  <c r="Z15" i="21"/>
  <c r="AG15" i="21" s="1"/>
  <c r="AP15" i="21" s="1"/>
  <c r="Z14" i="93"/>
  <c r="W14" i="13"/>
  <c r="Z15" i="48"/>
  <c r="Z14" i="49"/>
  <c r="AE14" i="49" s="1"/>
  <c r="Z14" i="8"/>
  <c r="AF14" i="8" s="1"/>
  <c r="AO14" i="8" s="1"/>
  <c r="Z14" i="58"/>
  <c r="AF14" i="58" s="1"/>
  <c r="AO14" i="58" s="1"/>
  <c r="W15" i="55"/>
  <c r="AG12" i="27"/>
  <c r="AP12" i="27" s="1"/>
  <c r="AG15" i="76"/>
  <c r="AP15" i="76" s="1"/>
  <c r="AG14" i="55"/>
  <c r="AP14" i="55" s="1"/>
  <c r="Z14" i="41"/>
  <c r="AF14" i="41" s="1"/>
  <c r="AO14" i="41" s="1"/>
  <c r="W15" i="49"/>
  <c r="W16" i="21"/>
  <c r="AE15" i="2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58"/>
  <c r="AE14" i="58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Z15" i="30" s="1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N14" i="87"/>
  <c r="AI14" i="87"/>
  <c r="AI12" i="27"/>
  <c r="AN12" i="27"/>
  <c r="Y14" i="18"/>
  <c r="X14" i="18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4" i="18" l="1"/>
  <c r="AI14" i="96"/>
  <c r="Z15" i="96"/>
  <c r="AF14" i="4"/>
  <c r="AO14" i="4" s="1"/>
  <c r="AG14" i="41"/>
  <c r="AP14" i="41" s="1"/>
  <c r="AE14" i="39"/>
  <c r="AG14" i="8"/>
  <c r="AP14" i="8" s="1"/>
  <c r="AF15" i="21"/>
  <c r="AO15" i="21" s="1"/>
  <c r="W15" i="41"/>
  <c r="Z15" i="73"/>
  <c r="AF14" i="39"/>
  <c r="AO14" i="39" s="1"/>
  <c r="AE14" i="8"/>
  <c r="AF14" i="49"/>
  <c r="AO14" i="49" s="1"/>
  <c r="AE14" i="4"/>
  <c r="AG14" i="58"/>
  <c r="AP14" i="58" s="1"/>
  <c r="AG14" i="39"/>
  <c r="AP14" i="39" s="1"/>
  <c r="W15" i="8"/>
  <c r="Y15" i="8" s="1"/>
  <c r="AG14" i="49"/>
  <c r="AP14" i="49" s="1"/>
  <c r="Z14" i="90"/>
  <c r="Z14" i="12"/>
  <c r="Z14" i="25"/>
  <c r="Z16" i="44"/>
  <c r="Z15" i="54"/>
  <c r="W16" i="54" s="1"/>
  <c r="Z15" i="9"/>
  <c r="W16" i="9" s="1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G14" i="35"/>
  <c r="AP14" i="35" s="1"/>
  <c r="W14" i="27"/>
  <c r="AE16" i="76"/>
  <c r="W17" i="76"/>
  <c r="AF16" i="76"/>
  <c r="AO16" i="76" s="1"/>
  <c r="AG16" i="76"/>
  <c r="AP16" i="76" s="1"/>
  <c r="AF13" i="89"/>
  <c r="AO13" i="89" s="1"/>
  <c r="AG13" i="89"/>
  <c r="AP13" i="89" s="1"/>
  <c r="W14" i="89"/>
  <c r="AE13" i="89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AG15" i="9"/>
  <c r="AP15" i="9" s="1"/>
  <c r="AF15" i="9"/>
  <c r="AO15" i="9" s="1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Z15" i="4" s="1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X15" i="53"/>
  <c r="Y15" i="53"/>
  <c r="Z15" i="53" s="1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N14" i="39"/>
  <c r="AI14" i="53"/>
  <c r="AN14" i="53"/>
  <c r="AN15" i="71"/>
  <c r="AI15" i="71"/>
  <c r="Y15" i="41"/>
  <c r="X15" i="41"/>
  <c r="Y16" i="21"/>
  <c r="X16" i="21"/>
  <c r="Y15" i="49"/>
  <c r="X15" i="49"/>
  <c r="Z16" i="15" l="1"/>
  <c r="Z14" i="94"/>
  <c r="AF15" i="54"/>
  <c r="AO15" i="54" s="1"/>
  <c r="AI14" i="41"/>
  <c r="AG15" i="54"/>
  <c r="AP15" i="54" s="1"/>
  <c r="W16" i="55"/>
  <c r="AG14" i="32"/>
  <c r="AP14" i="32" s="1"/>
  <c r="Z15" i="8"/>
  <c r="Z14" i="62"/>
  <c r="AE15" i="9"/>
  <c r="AE15" i="54"/>
  <c r="AF15" i="55"/>
  <c r="AO15" i="55" s="1"/>
  <c r="W15" i="32"/>
  <c r="AI14" i="39"/>
  <c r="Z15" i="58"/>
  <c r="AF14" i="35"/>
  <c r="AO14" i="35" s="1"/>
  <c r="Z14" i="29"/>
  <c r="AG14" i="29" s="1"/>
  <c r="AP14" i="29" s="1"/>
  <c r="AE14" i="32"/>
  <c r="Z14" i="23"/>
  <c r="AG15" i="55"/>
  <c r="AP15" i="55" s="1"/>
  <c r="Z16" i="21"/>
  <c r="AF16" i="21" s="1"/>
  <c r="AO16" i="21" s="1"/>
  <c r="Z15" i="2"/>
  <c r="Z15" i="59"/>
  <c r="Z16" i="79"/>
  <c r="W15" i="35"/>
  <c r="Z15" i="14"/>
  <c r="AG15" i="14" s="1"/>
  <c r="AP15" i="14" s="1"/>
  <c r="Z15" i="39"/>
  <c r="AE15" i="39" s="1"/>
  <c r="AE13" i="27"/>
  <c r="AF13" i="27"/>
  <c r="AO13" i="27" s="1"/>
  <c r="Z16" i="48"/>
  <c r="W17" i="48" s="1"/>
  <c r="AE14" i="29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F15" i="39"/>
  <c r="AO15" i="39" s="1"/>
  <c r="AG15" i="39"/>
  <c r="AP15" i="39" s="1"/>
  <c r="AF16" i="48"/>
  <c r="AO16" i="48" s="1"/>
  <c r="AE16" i="48"/>
  <c r="AF15" i="53"/>
  <c r="AO15" i="53" s="1"/>
  <c r="AE15" i="53"/>
  <c r="AG15" i="53"/>
  <c r="AP15" i="53" s="1"/>
  <c r="W16" i="53"/>
  <c r="AG16" i="21"/>
  <c r="AP16" i="21" s="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Z15" i="37" s="1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5" i="40" l="1"/>
  <c r="W15" i="29"/>
  <c r="AF14" i="29"/>
  <c r="AO14" i="29" s="1"/>
  <c r="Z14" i="27"/>
  <c r="AG16" i="48"/>
  <c r="AP16" i="48" s="1"/>
  <c r="Z16" i="66"/>
  <c r="Z16" i="96"/>
  <c r="W17" i="21"/>
  <c r="W16" i="39"/>
  <c r="W16" i="14"/>
  <c r="Z16" i="9"/>
  <c r="AF16" i="9" s="1"/>
  <c r="AO16" i="9" s="1"/>
  <c r="Z16" i="87"/>
  <c r="W17" i="87" s="1"/>
  <c r="Z15" i="91"/>
  <c r="Z15" i="88"/>
  <c r="AE15" i="88" s="1"/>
  <c r="AF16" i="87"/>
  <c r="AO16" i="87" s="1"/>
  <c r="AE16" i="87"/>
  <c r="AG14" i="89"/>
  <c r="AP14" i="89" s="1"/>
  <c r="AF14" i="89"/>
  <c r="AO14" i="89" s="1"/>
  <c r="W15" i="89"/>
  <c r="AE14" i="8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AG16" i="87" l="1"/>
  <c r="AP16" i="87" s="1"/>
  <c r="AG16" i="9"/>
  <c r="AP16" i="9" s="1"/>
  <c r="Z15" i="10"/>
  <c r="Z16" i="81"/>
  <c r="AE16" i="81" s="1"/>
  <c r="Z15" i="13"/>
  <c r="AE16" i="9"/>
  <c r="Z15" i="56"/>
  <c r="Z15" i="45"/>
  <c r="W17" i="9"/>
  <c r="Z16" i="19"/>
  <c r="Z16" i="42"/>
  <c r="AG16" i="42" s="1"/>
  <c r="AP16" i="42" s="1"/>
  <c r="Z15" i="11"/>
  <c r="Z17" i="21"/>
  <c r="Z16" i="4"/>
  <c r="Z15" i="78"/>
  <c r="AG15" i="78" s="1"/>
  <c r="AP15" i="78" s="1"/>
  <c r="Z17" i="48"/>
  <c r="Z16" i="80"/>
  <c r="AG16" i="80" s="1"/>
  <c r="AP16" i="80" s="1"/>
  <c r="Z15" i="75"/>
  <c r="AF15" i="75" s="1"/>
  <c r="AO15" i="75" s="1"/>
  <c r="W17" i="42"/>
  <c r="AG16" i="81"/>
  <c r="AP16" i="81" s="1"/>
  <c r="AF16" i="81"/>
  <c r="AO16" i="81" s="1"/>
  <c r="W17" i="81"/>
  <c r="AG16" i="3"/>
  <c r="AP16" i="3" s="1"/>
  <c r="AF16" i="3"/>
  <c r="AO16" i="3" s="1"/>
  <c r="W17" i="3"/>
  <c r="AE16" i="3"/>
  <c r="AE16" i="80"/>
  <c r="W17" i="80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Z16" i="88" s="1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W16" i="75" l="1"/>
  <c r="AE16" i="42"/>
  <c r="AE15" i="75"/>
  <c r="AF16" i="42"/>
  <c r="AO16" i="42" s="1"/>
  <c r="AG15" i="75"/>
  <c r="AP15" i="75" s="1"/>
  <c r="Z16" i="82"/>
  <c r="Z17" i="96"/>
  <c r="AF16" i="80"/>
  <c r="AO16" i="80" s="1"/>
  <c r="W16" i="78"/>
  <c r="Z16" i="40"/>
  <c r="Z16" i="1"/>
  <c r="W17" i="1" s="1"/>
  <c r="AE15" i="78"/>
  <c r="Z16" i="33"/>
  <c r="Z16" i="36"/>
  <c r="Z16" i="16"/>
  <c r="Z15" i="6"/>
  <c r="Z16" i="90"/>
  <c r="AF16" i="90" s="1"/>
  <c r="AO16" i="90" s="1"/>
  <c r="Z15" i="20"/>
  <c r="AG15" i="20" s="1"/>
  <c r="AP15" i="20" s="1"/>
  <c r="Z16" i="60"/>
  <c r="W17" i="60" s="1"/>
  <c r="AF15" i="78"/>
  <c r="AO15" i="78" s="1"/>
  <c r="Z15" i="27"/>
  <c r="AE15" i="27" s="1"/>
  <c r="Z15" i="89"/>
  <c r="AE15" i="89" s="1"/>
  <c r="Z17" i="66"/>
  <c r="AG17" i="66" s="1"/>
  <c r="AP17" i="66" s="1"/>
  <c r="AE16" i="25"/>
  <c r="W17" i="25"/>
  <c r="AG16" i="25"/>
  <c r="AP16" i="25" s="1"/>
  <c r="AF16" i="25"/>
  <c r="AO16" i="25" s="1"/>
  <c r="AF16" i="36"/>
  <c r="AO16" i="36" s="1"/>
  <c r="W17" i="36"/>
  <c r="AG16" i="36"/>
  <c r="AP16" i="36" s="1"/>
  <c r="AE16" i="36"/>
  <c r="W16" i="27"/>
  <c r="AF15" i="27"/>
  <c r="AO15" i="27" s="1"/>
  <c r="AG16" i="60"/>
  <c r="AP16" i="60" s="1"/>
  <c r="AF16" i="60"/>
  <c r="AO16" i="60" s="1"/>
  <c r="AE16" i="60"/>
  <c r="AE17" i="87"/>
  <c r="AF17" i="87"/>
  <c r="AO17" i="87" s="1"/>
  <c r="W18" i="87"/>
  <c r="AG17" i="87"/>
  <c r="AP17" i="87" s="1"/>
  <c r="W16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AN16" i="4"/>
  <c r="X18" i="48"/>
  <c r="Y18" i="48"/>
  <c r="Y16" i="13"/>
  <c r="X16" i="13"/>
  <c r="AN16" i="38"/>
  <c r="AI16" i="38"/>
  <c r="AN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Z16" i="11" s="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AF16" i="1" l="1"/>
  <c r="AO16" i="1" s="1"/>
  <c r="Z17" i="43"/>
  <c r="AI15" i="75"/>
  <c r="Z17" i="14"/>
  <c r="Z17" i="2"/>
  <c r="W18" i="2" s="1"/>
  <c r="Z16" i="75"/>
  <c r="AE16" i="90"/>
  <c r="Z16" i="17"/>
  <c r="AF15" i="20"/>
  <c r="AO15" i="20" s="1"/>
  <c r="W17" i="90"/>
  <c r="AE15" i="20"/>
  <c r="AI15" i="20" s="1"/>
  <c r="AG16" i="90"/>
  <c r="AP16" i="90" s="1"/>
  <c r="AE16" i="1"/>
  <c r="W16" i="20"/>
  <c r="Z17" i="38"/>
  <c r="Z17" i="83"/>
  <c r="Z16" i="56"/>
  <c r="AF16" i="56" s="1"/>
  <c r="AO16" i="56" s="1"/>
  <c r="Z17" i="58"/>
  <c r="Z16" i="95"/>
  <c r="Z16" i="18"/>
  <c r="Z15" i="68"/>
  <c r="Z18" i="44"/>
  <c r="Z16" i="78"/>
  <c r="W17" i="78" s="1"/>
  <c r="Z17" i="69"/>
  <c r="Z16" i="72"/>
  <c r="AG15" i="27"/>
  <c r="AP15" i="27" s="1"/>
  <c r="Z17" i="19"/>
  <c r="Z16" i="32"/>
  <c r="Z18" i="15"/>
  <c r="AE18" i="15" s="1"/>
  <c r="Z16" i="67"/>
  <c r="AE16" i="67" s="1"/>
  <c r="Z16" i="94"/>
  <c r="AE17" i="66"/>
  <c r="W18" i="66"/>
  <c r="Z18" i="21"/>
  <c r="Z17" i="85"/>
  <c r="AF17" i="85" s="1"/>
  <c r="AO17" i="85" s="1"/>
  <c r="Z16" i="61"/>
  <c r="AG16" i="61" s="1"/>
  <c r="AP16" i="61" s="1"/>
  <c r="Z17" i="52"/>
  <c r="AF17" i="66"/>
  <c r="AO17" i="66" s="1"/>
  <c r="Z17" i="80"/>
  <c r="Z16" i="22"/>
  <c r="Z16" i="13"/>
  <c r="W17" i="13" s="1"/>
  <c r="Z18" i="86"/>
  <c r="AG18" i="86" s="1"/>
  <c r="AP18" i="86" s="1"/>
  <c r="Z16" i="5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G17" i="85"/>
  <c r="AP17" i="85" s="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Z17" i="65" s="1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Y17" i="1"/>
  <c r="X17" i="1"/>
  <c r="Z17" i="1" s="1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Z16" i="27" s="1"/>
  <c r="X16" i="20"/>
  <c r="Y16" i="20"/>
  <c r="Y18" i="66"/>
  <c r="X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8" i="96" l="1"/>
  <c r="AG16" i="56"/>
  <c r="AP16" i="56" s="1"/>
  <c r="AF16" i="13"/>
  <c r="AO16" i="13" s="1"/>
  <c r="W18" i="85"/>
  <c r="W19" i="15"/>
  <c r="Y19" i="15" s="1"/>
  <c r="Z16" i="6"/>
  <c r="AE16" i="6" s="1"/>
  <c r="AN15" i="20"/>
  <c r="AF17" i="2"/>
  <c r="AO17" i="2" s="1"/>
  <c r="AF18" i="86"/>
  <c r="AO18" i="86" s="1"/>
  <c r="AE16" i="61"/>
  <c r="AE17" i="85"/>
  <c r="AN17" i="85" s="1"/>
  <c r="AF16" i="78"/>
  <c r="AO16" i="78" s="1"/>
  <c r="W17" i="67"/>
  <c r="AG17" i="2"/>
  <c r="AP17" i="2" s="1"/>
  <c r="W17" i="56"/>
  <c r="AF16" i="61"/>
  <c r="AO16" i="61" s="1"/>
  <c r="AE16" i="78"/>
  <c r="AI16" i="78" s="1"/>
  <c r="AF16" i="67"/>
  <c r="AO16" i="67" s="1"/>
  <c r="AE17" i="2"/>
  <c r="AE16" i="56"/>
  <c r="AE16" i="13"/>
  <c r="W17" i="61"/>
  <c r="AG18" i="15"/>
  <c r="AP18" i="15" s="1"/>
  <c r="AG16" i="78"/>
  <c r="AP16" i="78" s="1"/>
  <c r="AG16" i="67"/>
  <c r="AP16" i="67" s="1"/>
  <c r="Z18" i="66"/>
  <c r="Z16" i="89"/>
  <c r="Z17" i="84"/>
  <c r="Z17" i="39"/>
  <c r="AF17" i="39" s="1"/>
  <c r="AO17" i="39" s="1"/>
  <c r="Z17" i="36"/>
  <c r="Z17" i="47"/>
  <c r="Z18" i="87"/>
  <c r="Z18" i="79"/>
  <c r="AE18" i="79" s="1"/>
  <c r="Z17" i="88"/>
  <c r="Z17" i="25"/>
  <c r="AF17" i="25" s="1"/>
  <c r="AO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F18" i="79"/>
  <c r="AO18" i="79" s="1"/>
  <c r="AE17" i="82"/>
  <c r="W18" i="82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6" i="6"/>
  <c r="AP16" i="6" s="1"/>
  <c r="AF16" i="6"/>
  <c r="AO16" i="6" s="1"/>
  <c r="W17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N18" i="15"/>
  <c r="AI16" i="35"/>
  <c r="AN16" i="35"/>
  <c r="AN16" i="78"/>
  <c r="X17" i="67"/>
  <c r="Y17" i="67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G17" i="39" l="1"/>
  <c r="AP17" i="39" s="1"/>
  <c r="AI18" i="15"/>
  <c r="Z17" i="18"/>
  <c r="AG17" i="25"/>
  <c r="AP17" i="25" s="1"/>
  <c r="Z17" i="22"/>
  <c r="Z17" i="31"/>
  <c r="Z18" i="83"/>
  <c r="W17" i="29"/>
  <c r="Z19" i="21"/>
  <c r="W18" i="25"/>
  <c r="AE16" i="29"/>
  <c r="AE17" i="39"/>
  <c r="X19" i="15"/>
  <c r="AE17" i="25"/>
  <c r="Z17" i="67"/>
  <c r="Z18" i="69"/>
  <c r="W19" i="69" s="1"/>
  <c r="AG18" i="28"/>
  <c r="AP18" i="28" s="1"/>
  <c r="Z19" i="86"/>
  <c r="Z17" i="72"/>
  <c r="Z17" i="74"/>
  <c r="Z17" i="17"/>
  <c r="Z18" i="9"/>
  <c r="AF16" i="29"/>
  <c r="AO16" i="29" s="1"/>
  <c r="Z17" i="13"/>
  <c r="AG17" i="13" s="1"/>
  <c r="AP17" i="13" s="1"/>
  <c r="Z18" i="42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AE17" i="74"/>
  <c r="W18" i="74"/>
  <c r="AF17" i="74"/>
  <c r="AO17" i="74" s="1"/>
  <c r="AG17" i="74"/>
  <c r="AP17" i="74" s="1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R15" i="68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I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9" i="66" l="1"/>
  <c r="AF17" i="13"/>
  <c r="AO17" i="13" s="1"/>
  <c r="Z18" i="1"/>
  <c r="Z18" i="8"/>
  <c r="Z18" i="34"/>
  <c r="Z17" i="27"/>
  <c r="Z19" i="28"/>
  <c r="Z17" i="29"/>
  <c r="Z17" i="10"/>
  <c r="AG17" i="75"/>
  <c r="AP17" i="75" s="1"/>
  <c r="Z18" i="84"/>
  <c r="Z18" i="25"/>
  <c r="Z18" i="33"/>
  <c r="Z18" i="65"/>
  <c r="Z19" i="79"/>
  <c r="Z18" i="54"/>
  <c r="AE18" i="54" s="1"/>
  <c r="Z18" i="53"/>
  <c r="AG18" i="53" s="1"/>
  <c r="AP18" i="53" s="1"/>
  <c r="Z17" i="45"/>
  <c r="W18" i="45" s="1"/>
  <c r="Z18" i="37"/>
  <c r="Z18" i="4"/>
  <c r="Z17" i="23"/>
  <c r="Z17" i="64"/>
  <c r="W18" i="64" s="1"/>
  <c r="Z18" i="41"/>
  <c r="W19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G17" i="64"/>
  <c r="AP17" i="64" s="1"/>
  <c r="AE18" i="41"/>
  <c r="W19" i="36"/>
  <c r="W20" i="96"/>
  <c r="AE19" i="96"/>
  <c r="W19" i="54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G17" i="29"/>
  <c r="AP17" i="29" s="1"/>
  <c r="AF17" i="29"/>
  <c r="AO17" i="29" s="1"/>
  <c r="AE17" i="29"/>
  <c r="W18" i="29"/>
  <c r="W19" i="53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F18" i="36" l="1"/>
  <c r="AO18" i="36" s="1"/>
  <c r="AG18" i="41"/>
  <c r="AP18" i="41" s="1"/>
  <c r="AF18" i="41"/>
  <c r="AO18" i="41" s="1"/>
  <c r="Z18" i="13"/>
  <c r="Z19" i="69"/>
  <c r="W20" i="69" s="1"/>
  <c r="W18" i="51"/>
  <c r="Z19" i="9"/>
  <c r="Z16" i="7"/>
  <c r="Z18" i="31"/>
  <c r="AE17" i="51"/>
  <c r="AG18" i="54"/>
  <c r="AP18" i="54" s="1"/>
  <c r="AE17" i="64"/>
  <c r="Z18" i="90"/>
  <c r="Z20" i="86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G18" i="75"/>
  <c r="AP18" i="75" s="1"/>
  <c r="AF18" i="75"/>
  <c r="AO18" i="75" s="1"/>
  <c r="AE18" i="75"/>
  <c r="W19" i="75"/>
  <c r="AE20" i="86"/>
  <c r="W21" i="86"/>
  <c r="AF20" i="86"/>
  <c r="AO20" i="86" s="1"/>
  <c r="AG20" i="86"/>
  <c r="AP20" i="86" s="1"/>
  <c r="AG19" i="83"/>
  <c r="AP19" i="83" s="1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Z18" i="95" s="1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G19" i="69"/>
  <c r="AP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I19" i="96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Z18" i="93" s="1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X20" i="96"/>
  <c r="Y20" i="96"/>
  <c r="AN17" i="64"/>
  <c r="AI17" i="64"/>
  <c r="AI18" i="54" l="1"/>
  <c r="Z19" i="14"/>
  <c r="AF19" i="69"/>
  <c r="AO19" i="69" s="1"/>
  <c r="Z18" i="51"/>
  <c r="AE19" i="69"/>
  <c r="AN19" i="69" s="1"/>
  <c r="Z18" i="91"/>
  <c r="Z20" i="96"/>
  <c r="Z19" i="41"/>
  <c r="AE19" i="83"/>
  <c r="Z18" i="62"/>
  <c r="AF19" i="83"/>
  <c r="AO19" i="83" s="1"/>
  <c r="Z19" i="3"/>
  <c r="AG19" i="3" s="1"/>
  <c r="AP19" i="3" s="1"/>
  <c r="Z19" i="73"/>
  <c r="Z20" i="44"/>
  <c r="Z19" i="70"/>
  <c r="AF19" i="43"/>
  <c r="AO19" i="43" s="1"/>
  <c r="AE19" i="43"/>
  <c r="AN19" i="43" s="1"/>
  <c r="Z18" i="45"/>
  <c r="W19" i="45" s="1"/>
  <c r="Z19" i="58"/>
  <c r="Z18" i="11"/>
  <c r="Z18" i="64"/>
  <c r="Z19" i="25"/>
  <c r="AE19" i="25" s="1"/>
  <c r="Z18" i="29"/>
  <c r="AF18" i="29" s="1"/>
  <c r="AO18" i="29" s="1"/>
  <c r="Z19" i="81"/>
  <c r="AF19" i="81" s="1"/>
  <c r="AO19" i="81" s="1"/>
  <c r="Z20" i="71"/>
  <c r="W20" i="43"/>
  <c r="Z19" i="2"/>
  <c r="W20" i="2" s="1"/>
  <c r="Z19" i="1"/>
  <c r="AG19" i="1" s="1"/>
  <c r="AP19" i="1" s="1"/>
  <c r="Z19" i="84"/>
  <c r="AF19" i="84" s="1"/>
  <c r="AO19" i="84" s="1"/>
  <c r="AF19" i="36"/>
  <c r="AO19" i="36" s="1"/>
  <c r="W20" i="36"/>
  <c r="AG19" i="36"/>
  <c r="AP19" i="36" s="1"/>
  <c r="AE19" i="36"/>
  <c r="AE19" i="3"/>
  <c r="AG18" i="78"/>
  <c r="AP18" i="78" s="1"/>
  <c r="AF18" i="78"/>
  <c r="AO18" i="78" s="1"/>
  <c r="AE18" i="78"/>
  <c r="W19" i="78"/>
  <c r="AF18" i="45"/>
  <c r="AO18" i="45" s="1"/>
  <c r="AE18" i="45"/>
  <c r="AG19" i="81"/>
  <c r="AP19" i="81" s="1"/>
  <c r="W20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Z19" i="75" s="1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E19" i="84" l="1"/>
  <c r="AI19" i="83"/>
  <c r="AE18" i="29"/>
  <c r="AG18" i="45"/>
  <c r="AP18" i="45" s="1"/>
  <c r="W20" i="3"/>
  <c r="X20" i="3" s="1"/>
  <c r="AG18" i="29"/>
  <c r="AP18" i="29" s="1"/>
  <c r="AF19" i="3"/>
  <c r="AO19" i="3" s="1"/>
  <c r="AF19" i="25"/>
  <c r="AO19" i="25" s="1"/>
  <c r="AE19" i="81"/>
  <c r="W19" i="29"/>
  <c r="AG19" i="25"/>
  <c r="AP19" i="25" s="1"/>
  <c r="Z20" i="69"/>
  <c r="W21" i="69" s="1"/>
  <c r="Z20" i="83"/>
  <c r="AG19" i="84"/>
  <c r="AP19" i="84" s="1"/>
  <c r="Z20" i="87"/>
  <c r="AF20" i="87" s="1"/>
  <c r="AO20" i="87" s="1"/>
  <c r="Z19" i="40"/>
  <c r="AE19" i="1"/>
  <c r="AI19" i="1" s="1"/>
  <c r="Z19" i="88"/>
  <c r="AG19" i="88" s="1"/>
  <c r="AP19" i="88" s="1"/>
  <c r="W20" i="25"/>
  <c r="W20" i="1"/>
  <c r="Z19" i="82"/>
  <c r="Z17" i="7"/>
  <c r="AF19" i="1"/>
  <c r="AO19" i="1" s="1"/>
  <c r="Z19" i="13"/>
  <c r="W20" i="13" s="1"/>
  <c r="Z20" i="9"/>
  <c r="W20" i="84"/>
  <c r="Z18" i="12"/>
  <c r="AG18" i="12" s="1"/>
  <c r="AP18" i="12" s="1"/>
  <c r="AG19" i="2"/>
  <c r="AP19" i="2" s="1"/>
  <c r="Z19" i="63"/>
  <c r="W20" i="63" s="1"/>
  <c r="Z18" i="89"/>
  <c r="AE18" i="89" s="1"/>
  <c r="AE19" i="2"/>
  <c r="AN19" i="2" s="1"/>
  <c r="AF19" i="2"/>
  <c r="AO19" i="2" s="1"/>
  <c r="Z19" i="55"/>
  <c r="Z19" i="22"/>
  <c r="AF19" i="22" s="1"/>
  <c r="AO19" i="22" s="1"/>
  <c r="Z20" i="43"/>
  <c r="AG20" i="43" s="1"/>
  <c r="AP20" i="43" s="1"/>
  <c r="AE20" i="87"/>
  <c r="AG20" i="87"/>
  <c r="AP20" i="87" s="1"/>
  <c r="W21" i="87"/>
  <c r="AG19" i="31"/>
  <c r="AP19" i="31" s="1"/>
  <c r="AF19" i="31"/>
  <c r="AO19" i="31" s="1"/>
  <c r="AE19" i="31"/>
  <c r="W20" i="31"/>
  <c r="W20" i="22"/>
  <c r="AE19" i="22"/>
  <c r="AG19" i="13"/>
  <c r="AP19" i="13" s="1"/>
  <c r="AF19" i="13"/>
  <c r="AO19" i="13" s="1"/>
  <c r="AF20" i="69"/>
  <c r="AO20" i="69" s="1"/>
  <c r="AG20" i="69"/>
  <c r="AP20" i="69" s="1"/>
  <c r="AF18" i="12"/>
  <c r="AO18" i="12" s="1"/>
  <c r="W19" i="12"/>
  <c r="AE18" i="12"/>
  <c r="W20" i="82"/>
  <c r="AE19" i="82"/>
  <c r="AG19" i="82"/>
  <c r="AP19" i="82" s="1"/>
  <c r="AF19" i="82"/>
  <c r="AO19" i="82" s="1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G19" i="63"/>
  <c r="AP19" i="63" s="1"/>
  <c r="W19" i="89"/>
  <c r="AE19" i="88"/>
  <c r="W20" i="88"/>
  <c r="AF19" i="88"/>
  <c r="AO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Z20" i="30" s="1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Y20" i="36"/>
  <c r="X20" i="36"/>
  <c r="AI19" i="25"/>
  <c r="AN19" i="25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24" l="1"/>
  <c r="Z21" i="96"/>
  <c r="Z20" i="14"/>
  <c r="AF19" i="63"/>
  <c r="AO19" i="63" s="1"/>
  <c r="AE20" i="43"/>
  <c r="AI20" i="43" s="1"/>
  <c r="AE20" i="69"/>
  <c r="AN19" i="1"/>
  <c r="Y20" i="3"/>
  <c r="AF18" i="89"/>
  <c r="AO18" i="89" s="1"/>
  <c r="AE19" i="63"/>
  <c r="AF20" i="43"/>
  <c r="AO20" i="43" s="1"/>
  <c r="AG18" i="89"/>
  <c r="AP18" i="89" s="1"/>
  <c r="AE19" i="13"/>
  <c r="AG19" i="22"/>
  <c r="AP19" i="22" s="1"/>
  <c r="Z19" i="17"/>
  <c r="Z20" i="36"/>
  <c r="Z19" i="74"/>
  <c r="W20" i="74" s="1"/>
  <c r="Z19" i="50"/>
  <c r="Z20" i="52"/>
  <c r="Z20" i="65"/>
  <c r="W21" i="65" s="1"/>
  <c r="Z19" i="67"/>
  <c r="Z20" i="42"/>
  <c r="Z20" i="1"/>
  <c r="AG20" i="1" s="1"/>
  <c r="AP20" i="1" s="1"/>
  <c r="Z20" i="37"/>
  <c r="AE20" i="37" s="1"/>
  <c r="Z20" i="26"/>
  <c r="AE20" i="26" s="1"/>
  <c r="AI19" i="2"/>
  <c r="AR19" i="2" s="1"/>
  <c r="Z19" i="16"/>
  <c r="AF19" i="16" s="1"/>
  <c r="AO19" i="16" s="1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AE20" i="1"/>
  <c r="AG19" i="16"/>
  <c r="AP19" i="16" s="1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Z20" i="4" s="1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AF19" i="74"/>
  <c r="AO19" i="74" s="1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X20" i="8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Y18" i="7"/>
  <c r="Z18" i="7" s="1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I19" i="82"/>
  <c r="AN19" i="82"/>
  <c r="Y20" i="13"/>
  <c r="X20" i="13"/>
  <c r="Z20" i="13" s="1"/>
  <c r="Y21" i="87"/>
  <c r="X21" i="87"/>
  <c r="AH19" i="78"/>
  <c r="AQ19" i="78" s="1"/>
  <c r="Y21" i="15"/>
  <c r="X21" i="15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AN20" i="43" l="1"/>
  <c r="Z19" i="27"/>
  <c r="AE19" i="74"/>
  <c r="AG19" i="74"/>
  <c r="AP19" i="74" s="1"/>
  <c r="AF20" i="37"/>
  <c r="AO20" i="37" s="1"/>
  <c r="W21" i="1"/>
  <c r="AG21" i="44"/>
  <c r="AP21" i="44" s="1"/>
  <c r="W21" i="37"/>
  <c r="AF20" i="1"/>
  <c r="AO20" i="1" s="1"/>
  <c r="AF19" i="78"/>
  <c r="AO19" i="78" s="1"/>
  <c r="AE19" i="78"/>
  <c r="AI19" i="78" s="1"/>
  <c r="Z20" i="82"/>
  <c r="AG20" i="82" s="1"/>
  <c r="AP20" i="82" s="1"/>
  <c r="Z20" i="88"/>
  <c r="Z21" i="87"/>
  <c r="AG19" i="78"/>
  <c r="AP19" i="78" s="1"/>
  <c r="Z20" i="8"/>
  <c r="Z20" i="33"/>
  <c r="W21" i="33" s="1"/>
  <c r="Z21" i="15"/>
  <c r="Z21" i="9"/>
  <c r="W20" i="16"/>
  <c r="AE21" i="44"/>
  <c r="Z21" i="28"/>
  <c r="Z19" i="12"/>
  <c r="W20" i="12" s="1"/>
  <c r="Z20" i="31"/>
  <c r="W21" i="31" s="1"/>
  <c r="Z19" i="89"/>
  <c r="AF21" i="44"/>
  <c r="AO21" i="44" s="1"/>
  <c r="Z20" i="19"/>
  <c r="AG20" i="19" s="1"/>
  <c r="AP20" i="19" s="1"/>
  <c r="Z19" i="10"/>
  <c r="Z21" i="69"/>
  <c r="AE21" i="69" s="1"/>
  <c r="Z18" i="68"/>
  <c r="AG18" i="68" s="1"/>
  <c r="AP18" i="68" s="1"/>
  <c r="W21" i="26"/>
  <c r="Z19" i="92"/>
  <c r="W20" i="92" s="1"/>
  <c r="Z20" i="39"/>
  <c r="AF20" i="39" s="1"/>
  <c r="AO20" i="39" s="1"/>
  <c r="Z20" i="40"/>
  <c r="Z21" i="66"/>
  <c r="AG21" i="66" s="1"/>
  <c r="AP21" i="66" s="1"/>
  <c r="Z20" i="80"/>
  <c r="AE20" i="80" s="1"/>
  <c r="Z20" i="54"/>
  <c r="AG19" i="12"/>
  <c r="AP19" i="12" s="1"/>
  <c r="AF20" i="31"/>
  <c r="AO20" i="31" s="1"/>
  <c r="AE20" i="31"/>
  <c r="AF19" i="89"/>
  <c r="AO19" i="89" s="1"/>
  <c r="AE19" i="89"/>
  <c r="AG19" i="89"/>
  <c r="AP19" i="89" s="1"/>
  <c r="W20" i="89"/>
  <c r="AF20" i="19"/>
  <c r="AO20" i="19" s="1"/>
  <c r="W21" i="19"/>
  <c r="W20" i="10"/>
  <c r="AE19" i="10"/>
  <c r="AG19" i="10"/>
  <c r="AP19" i="10" s="1"/>
  <c r="AF19" i="10"/>
  <c r="AO19" i="10" s="1"/>
  <c r="AE20" i="82"/>
  <c r="AF20" i="82"/>
  <c r="AO20" i="82" s="1"/>
  <c r="W21" i="82"/>
  <c r="AE19" i="92"/>
  <c r="W21" i="39"/>
  <c r="AG20" i="39"/>
  <c r="AP20" i="39" s="1"/>
  <c r="AE20" i="39"/>
  <c r="AF20" i="40"/>
  <c r="AO20" i="40" s="1"/>
  <c r="AE20" i="40"/>
  <c r="W21" i="40"/>
  <c r="AG20" i="40"/>
  <c r="AP20" i="40" s="1"/>
  <c r="AG20" i="80"/>
  <c r="AP20" i="80" s="1"/>
  <c r="AF20" i="80"/>
  <c r="AO20" i="80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AE20" i="33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20" i="2"/>
  <c r="AN20" i="2"/>
  <c r="Z20" i="50" l="1"/>
  <c r="AI20" i="37"/>
  <c r="AF19" i="12"/>
  <c r="AO19" i="12" s="1"/>
  <c r="Z21" i="36"/>
  <c r="AF20" i="33"/>
  <c r="AO20" i="33" s="1"/>
  <c r="AF21" i="66"/>
  <c r="AO21" i="66" s="1"/>
  <c r="AG20" i="31"/>
  <c r="AP20" i="31" s="1"/>
  <c r="AF21" i="69"/>
  <c r="AO21" i="69" s="1"/>
  <c r="Z20" i="11"/>
  <c r="AG20" i="33"/>
  <c r="AP20" i="33" s="1"/>
  <c r="AE21" i="66"/>
  <c r="AG21" i="69"/>
  <c r="AP21" i="69" s="1"/>
  <c r="W21" i="80"/>
  <c r="W22" i="66"/>
  <c r="AE19" i="12"/>
  <c r="W22" i="69"/>
  <c r="AN19" i="78"/>
  <c r="Z21" i="1"/>
  <c r="AE21" i="1" s="1"/>
  <c r="AE20" i="19"/>
  <c r="Z20" i="45"/>
  <c r="Z20" i="60"/>
  <c r="Z21" i="25"/>
  <c r="Z20" i="78"/>
  <c r="AE20" i="78" s="1"/>
  <c r="Z19" i="46"/>
  <c r="AG19" i="46" s="1"/>
  <c r="AP19" i="46" s="1"/>
  <c r="Z21" i="37"/>
  <c r="Z20" i="16"/>
  <c r="Z19" i="20"/>
  <c r="W20" i="20" s="1"/>
  <c r="Z21" i="26"/>
  <c r="AF21" i="26" s="1"/>
  <c r="AO21" i="26" s="1"/>
  <c r="Z21" i="52"/>
  <c r="AG21" i="52" s="1"/>
  <c r="AP21" i="52" s="1"/>
  <c r="Z22" i="44"/>
  <c r="AE22" i="44" s="1"/>
  <c r="Z20" i="67"/>
  <c r="AG19" i="92"/>
  <c r="AP19" i="92" s="1"/>
  <c r="Z20" i="29"/>
  <c r="Z20" i="17"/>
  <c r="AE20" i="17" s="1"/>
  <c r="AF19" i="92"/>
  <c r="AO19" i="92" s="1"/>
  <c r="Z21" i="65"/>
  <c r="AG21" i="65" s="1"/>
  <c r="AP21" i="65" s="1"/>
  <c r="Z20" i="24"/>
  <c r="AG20" i="24" s="1"/>
  <c r="AP20" i="24" s="1"/>
  <c r="AE19" i="20"/>
  <c r="AG19" i="20"/>
  <c r="AP19" i="20" s="1"/>
  <c r="AF19" i="20"/>
  <c r="AO19" i="20" s="1"/>
  <c r="W22" i="26"/>
  <c r="AG21" i="26"/>
  <c r="AP21" i="26" s="1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W23" i="44"/>
  <c r="W21" i="17"/>
  <c r="AF20" i="17"/>
  <c r="AO20" i="17" s="1"/>
  <c r="AF21" i="1"/>
  <c r="AO21" i="1" s="1"/>
  <c r="W22" i="1"/>
  <c r="AE20" i="24"/>
  <c r="AF21" i="52"/>
  <c r="AO21" i="52" s="1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AN21" i="87"/>
  <c r="AI21" i="87"/>
  <c r="AN20" i="47"/>
  <c r="AI20" i="47"/>
  <c r="X22" i="28"/>
  <c r="Y22" i="28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Y21" i="13"/>
  <c r="Z21" i="13" s="1"/>
  <c r="X21" i="13"/>
  <c r="Y21" i="54"/>
  <c r="X21" i="54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22" i="69" s="1"/>
  <c r="Z21" i="54" l="1"/>
  <c r="AF20" i="78"/>
  <c r="AO20" i="78" s="1"/>
  <c r="AI19" i="92"/>
  <c r="Z19" i="7"/>
  <c r="Z21" i="3"/>
  <c r="AE21" i="52"/>
  <c r="Z21" i="70"/>
  <c r="W22" i="52"/>
  <c r="AG21" i="1"/>
  <c r="AP21" i="1" s="1"/>
  <c r="AF22" i="44"/>
  <c r="AO22" i="44" s="1"/>
  <c r="Z20" i="64"/>
  <c r="AG20" i="78"/>
  <c r="AP20" i="78" s="1"/>
  <c r="Z21" i="41"/>
  <c r="AI20" i="33"/>
  <c r="W21" i="78"/>
  <c r="AG20" i="17"/>
  <c r="AP20" i="17" s="1"/>
  <c r="Z20" i="12"/>
  <c r="Z21" i="40"/>
  <c r="Z22" i="28"/>
  <c r="Z21" i="4"/>
  <c r="Z20" i="72"/>
  <c r="AE21" i="26"/>
  <c r="Z22" i="21"/>
  <c r="Z22" i="79"/>
  <c r="Z20" i="89"/>
  <c r="Z22" i="76"/>
  <c r="Z21" i="80"/>
  <c r="Z21" i="88"/>
  <c r="Z21" i="34"/>
  <c r="Z21" i="75"/>
  <c r="AG21" i="75" s="1"/>
  <c r="AP21" i="75" s="1"/>
  <c r="Z20" i="92"/>
  <c r="AG22" i="44"/>
  <c r="AP22" i="44" s="1"/>
  <c r="Z22" i="66"/>
  <c r="Z20" i="59"/>
  <c r="AE20" i="59" s="1"/>
  <c r="Z21" i="77"/>
  <c r="W21" i="24"/>
  <c r="AF20" i="24"/>
  <c r="AO20" i="24" s="1"/>
  <c r="W22" i="65"/>
  <c r="AE21" i="65"/>
  <c r="AN21" i="65" s="1"/>
  <c r="AF21" i="65"/>
  <c r="AO21" i="65" s="1"/>
  <c r="Z20" i="56"/>
  <c r="Z21" i="63"/>
  <c r="W22" i="63" s="1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G20" i="56"/>
  <c r="AP20" i="56" s="1"/>
  <c r="AF20" i="56"/>
  <c r="AO20" i="56" s="1"/>
  <c r="AE20" i="56"/>
  <c r="W21" i="56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Z22" i="48" s="1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90" l="1"/>
  <c r="AE21" i="63"/>
  <c r="W22" i="75"/>
  <c r="AE21" i="75"/>
  <c r="Z21" i="38"/>
  <c r="Z21" i="16"/>
  <c r="AF21" i="75"/>
  <c r="AO21" i="75" s="1"/>
  <c r="Z20" i="35"/>
  <c r="Z23" i="96"/>
  <c r="Z22" i="83"/>
  <c r="Z22" i="43"/>
  <c r="Z21" i="51"/>
  <c r="AG20" i="59"/>
  <c r="AP20" i="59" s="1"/>
  <c r="Z21" i="45"/>
  <c r="Z20" i="20"/>
  <c r="AF20" i="20" s="1"/>
  <c r="AO20" i="20" s="1"/>
  <c r="AI21" i="65"/>
  <c r="Z21" i="61"/>
  <c r="AE21" i="61" s="1"/>
  <c r="Z20" i="5"/>
  <c r="W21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G21" i="60"/>
  <c r="AP21" i="60" s="1"/>
  <c r="AG22" i="1"/>
  <c r="AP22" i="1" s="1"/>
  <c r="AF22" i="1"/>
  <c r="AO22" i="1" s="1"/>
  <c r="W23" i="1"/>
  <c r="AE22" i="1"/>
  <c r="W21" i="20"/>
  <c r="AE20" i="20"/>
  <c r="AG20" i="20"/>
  <c r="AP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G21" i="38"/>
  <c r="AP21" i="38" s="1"/>
  <c r="AF21" i="38"/>
  <c r="AO21" i="38" s="1"/>
  <c r="AE21" i="38"/>
  <c r="W22" i="38"/>
  <c r="AF20" i="5"/>
  <c r="AO20" i="5" s="1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Z22" i="84" s="1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X22" i="42"/>
  <c r="Y22" i="42"/>
  <c r="Z22" i="42" s="1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7" s="1"/>
  <c r="Y22" i="3"/>
  <c r="Z22" i="3" s="1"/>
  <c r="X22" i="3"/>
  <c r="AE21" i="22" l="1"/>
  <c r="W22" i="22"/>
  <c r="Z21" i="59"/>
  <c r="Z22" i="13"/>
  <c r="Z22" i="19"/>
  <c r="AF22" i="19" s="1"/>
  <c r="AO22" i="19" s="1"/>
  <c r="Z21" i="95"/>
  <c r="AF21" i="22"/>
  <c r="AO21" i="22" s="1"/>
  <c r="AF21" i="11"/>
  <c r="AO21" i="11" s="1"/>
  <c r="Z21" i="89"/>
  <c r="Z21" i="91"/>
  <c r="AF21" i="29"/>
  <c r="AO21" i="29" s="1"/>
  <c r="AE21" i="29"/>
  <c r="Z21" i="92"/>
  <c r="Z21" i="64"/>
  <c r="W22" i="11"/>
  <c r="Z21" i="12"/>
  <c r="Z22" i="63"/>
  <c r="AE22" i="63" s="1"/>
  <c r="Z22" i="88"/>
  <c r="AG22" i="88" s="1"/>
  <c r="AP22" i="88" s="1"/>
  <c r="Z22" i="82"/>
  <c r="W23" i="82" s="1"/>
  <c r="Z22" i="80"/>
  <c r="AE22" i="80" s="1"/>
  <c r="AE21" i="60"/>
  <c r="AG21" i="29"/>
  <c r="AP21" i="29" s="1"/>
  <c r="Z23" i="21"/>
  <c r="AG23" i="21" s="1"/>
  <c r="AP23" i="21" s="1"/>
  <c r="AP25" i="21" s="1"/>
  <c r="Z23" i="69"/>
  <c r="AG23" i="69" s="1"/>
  <c r="AP23" i="69" s="1"/>
  <c r="AP25" i="69" s="1"/>
  <c r="Z22" i="31"/>
  <c r="AF22" i="31" s="1"/>
  <c r="AO22" i="31" s="1"/>
  <c r="Z22" i="30"/>
  <c r="AF22" i="30" s="1"/>
  <c r="AO22" i="30" s="1"/>
  <c r="W22" i="60"/>
  <c r="Z22" i="33"/>
  <c r="AF22" i="33" s="1"/>
  <c r="AO22" i="33" s="1"/>
  <c r="Z22" i="70"/>
  <c r="AG22" i="70" s="1"/>
  <c r="AP22" i="70" s="1"/>
  <c r="Z22" i="14"/>
  <c r="W23" i="14" s="1"/>
  <c r="AE22" i="33"/>
  <c r="AG22" i="33"/>
  <c r="AP22" i="33" s="1"/>
  <c r="W23" i="33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E23" i="21"/>
  <c r="AG22" i="30"/>
  <c r="AP22" i="30" s="1"/>
  <c r="AG22" i="82"/>
  <c r="AP22" i="82" s="1"/>
  <c r="AF22" i="82"/>
  <c r="AO22" i="82" s="1"/>
  <c r="AE22" i="82"/>
  <c r="AG22" i="31"/>
  <c r="AP22" i="31" s="1"/>
  <c r="W23" i="31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Z22" i="8" s="1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Z21" i="93" s="1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N21" i="60"/>
  <c r="AI21" i="60"/>
  <c r="W23" i="63" l="1"/>
  <c r="Z22" i="22"/>
  <c r="W23" i="70"/>
  <c r="AF23" i="21"/>
  <c r="AO23" i="21" s="1"/>
  <c r="AO25" i="21" s="1"/>
  <c r="AE22" i="19"/>
  <c r="AN22" i="19" s="1"/>
  <c r="Z21" i="32"/>
  <c r="AG22" i="63"/>
  <c r="AP22" i="63" s="1"/>
  <c r="AF22" i="70"/>
  <c r="AO22" i="70" s="1"/>
  <c r="AF22" i="88"/>
  <c r="AO22" i="88" s="1"/>
  <c r="W23" i="19"/>
  <c r="AF22" i="63"/>
  <c r="AO22" i="63" s="1"/>
  <c r="W23" i="88"/>
  <c r="AF23" i="69"/>
  <c r="AO23" i="69" s="1"/>
  <c r="AO25" i="69" s="1"/>
  <c r="AE22" i="88"/>
  <c r="AG22" i="14"/>
  <c r="AP22" i="14" s="1"/>
  <c r="AE23" i="69"/>
  <c r="Z23" i="83"/>
  <c r="AG23" i="83" s="1"/>
  <c r="AP23" i="83" s="1"/>
  <c r="Z21" i="49"/>
  <c r="W22" i="49" s="1"/>
  <c r="Z23" i="65"/>
  <c r="Z21" i="23"/>
  <c r="Z21" i="20"/>
  <c r="Z21" i="27"/>
  <c r="AE22" i="31"/>
  <c r="AN22" i="31" s="1"/>
  <c r="W23" i="30"/>
  <c r="AE22" i="30"/>
  <c r="AF22" i="14"/>
  <c r="AO22" i="14" s="1"/>
  <c r="Z23" i="87"/>
  <c r="W24" i="87" s="1"/>
  <c r="Z24" i="96"/>
  <c r="AG24" i="96" s="1"/>
  <c r="AP24" i="96" s="1"/>
  <c r="Z23" i="48"/>
  <c r="AE23" i="48" s="1"/>
  <c r="AE22" i="14"/>
  <c r="AG23" i="48"/>
  <c r="AP23" i="48" s="1"/>
  <c r="AG22" i="24"/>
  <c r="AP22" i="24" s="1"/>
  <c r="AF22" i="24"/>
  <c r="AO22" i="24" s="1"/>
  <c r="W23" i="24"/>
  <c r="AE22" i="24"/>
  <c r="AE23" i="87"/>
  <c r="AG23" i="87"/>
  <c r="AP23" i="87" s="1"/>
  <c r="W25" i="96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F23" i="83" l="1"/>
  <c r="AO23" i="83" s="1"/>
  <c r="AI22" i="19"/>
  <c r="W24" i="48"/>
  <c r="AI22" i="63"/>
  <c r="Z21" i="68"/>
  <c r="AF21" i="49"/>
  <c r="AO21" i="49" s="1"/>
  <c r="AG21" i="49"/>
  <c r="AP21" i="49" s="1"/>
  <c r="W24" i="83"/>
  <c r="AE21" i="49"/>
  <c r="Z21" i="94"/>
  <c r="AF23" i="87"/>
  <c r="AO23" i="87" s="1"/>
  <c r="AF23" i="48"/>
  <c r="AO23" i="48" s="1"/>
  <c r="Z23" i="37"/>
  <c r="Z22" i="95"/>
  <c r="Z23" i="26"/>
  <c r="Z22" i="78"/>
  <c r="AI22" i="14"/>
  <c r="Z21" i="57"/>
  <c r="W22" i="57" s="1"/>
  <c r="Z21" i="7"/>
  <c r="Z23" i="42"/>
  <c r="Z23" i="14"/>
  <c r="AK23" i="66"/>
  <c r="AT23" i="66" s="1"/>
  <c r="AN22" i="14"/>
  <c r="Z22" i="92"/>
  <c r="AF22" i="92" s="1"/>
  <c r="AO22" i="92" s="1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Z22" i="49" l="1"/>
  <c r="Z23" i="54"/>
  <c r="Z22" i="10"/>
  <c r="AE22" i="92"/>
  <c r="W23" i="92"/>
  <c r="Y23" i="92" s="1"/>
  <c r="Z22" i="62"/>
  <c r="AG22" i="92"/>
  <c r="AP22" i="92" s="1"/>
  <c r="Z23" i="53"/>
  <c r="Z22" i="18"/>
  <c r="Z22" i="74"/>
  <c r="Z22" i="93"/>
  <c r="AE22" i="93" s="1"/>
  <c r="Z22" i="56"/>
  <c r="AG22" i="56" s="1"/>
  <c r="AP22" i="56" s="1"/>
  <c r="AK23" i="9"/>
  <c r="AT23" i="9" s="1"/>
  <c r="Z24" i="83"/>
  <c r="W23" i="64"/>
  <c r="AL23" i="69"/>
  <c r="AU23" i="69" s="1"/>
  <c r="Z23" i="38"/>
  <c r="AF23" i="38" s="1"/>
  <c r="AO23" i="38" s="1"/>
  <c r="AG22" i="64"/>
  <c r="AP22" i="64" s="1"/>
  <c r="AF23" i="80"/>
  <c r="AO23" i="80" s="1"/>
  <c r="AE23" i="3"/>
  <c r="Z24" i="76"/>
  <c r="W25" i="76" s="1"/>
  <c r="W23" i="56"/>
  <c r="AG24" i="76"/>
  <c r="AP24" i="76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AK23" i="3"/>
  <c r="AT23" i="3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64"/>
  <c r="Y23" i="64"/>
  <c r="Z23" i="64" s="1"/>
  <c r="AN23" i="3"/>
  <c r="AN25" i="3" s="1"/>
  <c r="AI23" i="3"/>
  <c r="AI21" i="57"/>
  <c r="AN21" i="57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Z22" i="7" s="1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3" i="72" l="1"/>
  <c r="Z23" i="58"/>
  <c r="X23" i="92"/>
  <c r="AG22" i="93"/>
  <c r="AP22" i="93" s="1"/>
  <c r="AG23" i="38"/>
  <c r="AP23" i="38" s="1"/>
  <c r="AE22" i="56"/>
  <c r="W23" i="93"/>
  <c r="AE23" i="38"/>
  <c r="AF22" i="93"/>
  <c r="AO22" i="93" s="1"/>
  <c r="W24" i="38"/>
  <c r="Z22" i="35"/>
  <c r="AF22" i="56"/>
  <c r="AO22" i="56" s="1"/>
  <c r="Z23" i="59"/>
  <c r="Z23" i="61"/>
  <c r="Z23" i="11"/>
  <c r="Z24" i="40"/>
  <c r="AE24" i="76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4" i="31" l="1"/>
  <c r="Z23" i="18"/>
  <c r="Z24" i="77"/>
  <c r="AF23" i="47"/>
  <c r="AO23" i="47" s="1"/>
  <c r="AK23" i="60"/>
  <c r="AT23" i="60" s="1"/>
  <c r="Z24" i="38"/>
  <c r="W25" i="38" s="1"/>
  <c r="Z25" i="48"/>
  <c r="Z23" i="93"/>
  <c r="Z23" i="12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3" i="46" l="1"/>
  <c r="AF24" i="38"/>
  <c r="AO24" i="38" s="1"/>
  <c r="AE23" i="55"/>
  <c r="Z24" i="41"/>
  <c r="AG24" i="38"/>
  <c r="AP24" i="38" s="1"/>
  <c r="Z24" i="95"/>
  <c r="Z25" i="43"/>
  <c r="AE25" i="43" s="1"/>
  <c r="Z23" i="32"/>
  <c r="AF23" i="32" s="1"/>
  <c r="AO23" i="32" s="1"/>
  <c r="AE23" i="32"/>
  <c r="W24" i="32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S25" i="14" s="1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L23" i="58"/>
  <c r="AU23" i="58" s="1"/>
  <c r="AN23" i="55"/>
  <c r="AN25" i="55" s="1"/>
  <c r="AI23" i="55"/>
  <c r="AI24" i="38" l="1"/>
  <c r="Z25" i="77"/>
  <c r="Z24" i="29"/>
  <c r="Z23" i="57"/>
  <c r="AL23" i="11"/>
  <c r="AU23" i="11" s="1"/>
  <c r="Z24" i="93"/>
  <c r="Z23" i="68"/>
  <c r="Z23" i="94"/>
  <c r="AF25" i="43"/>
  <c r="AO25" i="43" s="1"/>
  <c r="W26" i="43"/>
  <c r="Z25" i="38"/>
  <c r="AG25" i="38" s="1"/>
  <c r="AP25" i="38" s="1"/>
  <c r="AG25" i="43"/>
  <c r="AP25" i="43" s="1"/>
  <c r="AG23" i="32"/>
  <c r="AP23" i="32" s="1"/>
  <c r="Z25" i="42"/>
  <c r="Z24" i="78"/>
  <c r="Z26" i="48"/>
  <c r="W27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AU25" i="22" s="1"/>
  <c r="C11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U25" i="8" s="1"/>
  <c r="C11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K23" i="7" s="1"/>
  <c r="AT23" i="7" s="1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E25" i="38" l="1"/>
  <c r="Z23" i="6"/>
  <c r="Z24" i="91"/>
  <c r="Z25" i="33"/>
  <c r="AF25" i="38"/>
  <c r="AO25" i="38" s="1"/>
  <c r="W26" i="38"/>
  <c r="AF25" i="73"/>
  <c r="AO25" i="73" s="1"/>
  <c r="Z25" i="85"/>
  <c r="Z24" i="74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F24" i="27" s="1"/>
  <c r="AO24" i="27" s="1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I25" i="73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6" i="26" l="1"/>
  <c r="Z25" i="92"/>
  <c r="Z26" i="38"/>
  <c r="Z27" i="48"/>
  <c r="Z25" i="93"/>
  <c r="W26" i="93" s="1"/>
  <c r="Z27" i="79"/>
  <c r="AG27" i="79" s="1"/>
  <c r="AP27" i="79" s="1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78"/>
  <c r="AG25" i="78"/>
  <c r="AP25" i="78" s="1"/>
  <c r="AE25" i="78"/>
  <c r="AF25" i="78"/>
  <c r="AO25" i="78" s="1"/>
  <c r="AG26" i="73"/>
  <c r="AP26" i="73" s="1"/>
  <c r="AE27" i="79"/>
  <c r="AF27" i="79"/>
  <c r="AO27" i="79" s="1"/>
  <c r="W27" i="40"/>
  <c r="AG26" i="40"/>
  <c r="AP26" i="40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S25" i="56" s="1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L23" i="57"/>
  <c r="AU23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AE25" i="93" l="1"/>
  <c r="Z26" i="36"/>
  <c r="AG26" i="25"/>
  <c r="AP26" i="25" s="1"/>
  <c r="W28" i="79"/>
  <c r="AF25" i="93"/>
  <c r="AO25" i="93" s="1"/>
  <c r="AG25" i="93"/>
  <c r="AP25" i="93" s="1"/>
  <c r="Z27" i="28"/>
  <c r="Z25" i="74"/>
  <c r="Z27" i="30"/>
  <c r="AF26" i="40"/>
  <c r="AO26" i="40" s="1"/>
  <c r="Z26" i="84"/>
  <c r="W27" i="84" s="1"/>
  <c r="W27" i="73"/>
  <c r="Z25" i="91"/>
  <c r="AE26" i="73"/>
  <c r="AG25" i="29"/>
  <c r="AP25" i="29" s="1"/>
  <c r="AF26" i="25"/>
  <c r="AO26" i="25" s="1"/>
  <c r="Z26" i="75"/>
  <c r="AE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U25" i="20" s="1"/>
  <c r="C11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S25" i="49" s="1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X26" i="81"/>
  <c r="Y26" i="8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AF26" i="84" l="1"/>
  <c r="AO26" i="84" s="1"/>
  <c r="Z28" i="79"/>
  <c r="Z27" i="43"/>
  <c r="AF26" i="75"/>
  <c r="AO26" i="75" s="1"/>
  <c r="Z26" i="29"/>
  <c r="Z26" i="95"/>
  <c r="AE26" i="84"/>
  <c r="Z27" i="26"/>
  <c r="AG26" i="75"/>
  <c r="AP26" i="75" s="1"/>
  <c r="Z27" i="42"/>
  <c r="Z26" i="93"/>
  <c r="AE26" i="93" s="1"/>
  <c r="Z27" i="38"/>
  <c r="W28" i="38" s="1"/>
  <c r="W27" i="75"/>
  <c r="Z26" i="88"/>
  <c r="AG26" i="88" s="1"/>
  <c r="AP26" i="88" s="1"/>
  <c r="Z28" i="86"/>
  <c r="AE28" i="86" s="1"/>
  <c r="Z25" i="94"/>
  <c r="AG25" i="94" s="1"/>
  <c r="AP25" i="94" s="1"/>
  <c r="W27" i="88"/>
  <c r="AG26" i="93"/>
  <c r="AP26" i="93" s="1"/>
  <c r="AG28" i="86"/>
  <c r="AP28" i="86" s="1"/>
  <c r="AF28" i="86"/>
  <c r="AO28" i="86" s="1"/>
  <c r="W26" i="94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Z27" i="77" s="1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6" i="39" l="1"/>
  <c r="AG27" i="38"/>
  <c r="AP27" i="38" s="1"/>
  <c r="W27" i="93"/>
  <c r="AF25" i="94"/>
  <c r="AO25" i="94" s="1"/>
  <c r="AF26" i="93"/>
  <c r="AO26" i="93" s="1"/>
  <c r="AE25" i="94"/>
  <c r="W29" i="86"/>
  <c r="AE26" i="88"/>
  <c r="AF26" i="88"/>
  <c r="AO26" i="88" s="1"/>
  <c r="Z28" i="30"/>
  <c r="AF28" i="30" s="1"/>
  <c r="AO28" i="30" s="1"/>
  <c r="Z26" i="90"/>
  <c r="AE26" i="90" s="1"/>
  <c r="Z27" i="87"/>
  <c r="AG27" i="87" s="1"/>
  <c r="AP27" i="87" s="1"/>
  <c r="Z26" i="91"/>
  <c r="W27" i="91" s="1"/>
  <c r="AE27" i="87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Z28" i="38" s="1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Z27" i="95" s="1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7" i="88" l="1"/>
  <c r="AG28" i="30"/>
  <c r="AP28" i="30" s="1"/>
  <c r="W29" i="30"/>
  <c r="Z27" i="85"/>
  <c r="AE27" i="85" s="1"/>
  <c r="Z26" i="27"/>
  <c r="AE26" i="27" s="1"/>
  <c r="AG26" i="90"/>
  <c r="AP26" i="90" s="1"/>
  <c r="W27" i="90"/>
  <c r="AE28" i="30"/>
  <c r="Z28" i="76"/>
  <c r="Z28" i="42"/>
  <c r="AE28" i="42" s="1"/>
  <c r="W28" i="87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W28" i="85"/>
  <c r="AF29" i="86"/>
  <c r="AO29" i="86" s="1"/>
  <c r="AG28" i="42"/>
  <c r="AP28" i="42" s="1"/>
  <c r="AF28" i="42"/>
  <c r="AO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AG26" i="27"/>
  <c r="AP26" i="27" s="1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Z27" i="41" s="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F26" i="27" l="1"/>
  <c r="AO26" i="27" s="1"/>
  <c r="Z28" i="83"/>
  <c r="W27" i="27"/>
  <c r="W30" i="86"/>
  <c r="W29" i="42"/>
  <c r="Z27" i="78"/>
  <c r="W28" i="78" s="1"/>
  <c r="Z26" i="46"/>
  <c r="Z27" i="91"/>
  <c r="Z29" i="48"/>
  <c r="AE29" i="48" s="1"/>
  <c r="Z27" i="92"/>
  <c r="AF27" i="92" s="1"/>
  <c r="AO27" i="92" s="1"/>
  <c r="Z28" i="36"/>
  <c r="AF28" i="36" s="1"/>
  <c r="AO28" i="36" s="1"/>
  <c r="AE29" i="86"/>
  <c r="AN29" i="86" s="1"/>
  <c r="Z28" i="31"/>
  <c r="AF28" i="31" s="1"/>
  <c r="AO28" i="31" s="1"/>
  <c r="Z28" i="87"/>
  <c r="AG28" i="87" s="1"/>
  <c r="AP28" i="87" s="1"/>
  <c r="AG27" i="92"/>
  <c r="AP27" i="92" s="1"/>
  <c r="AE27" i="92"/>
  <c r="AF29" i="48"/>
  <c r="AO29" i="48" s="1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F27" i="78"/>
  <c r="AO27" i="78" s="1"/>
  <c r="AE27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Z27" i="74" l="1"/>
  <c r="AG27" i="78"/>
  <c r="AP27" i="78" s="1"/>
  <c r="W28" i="92"/>
  <c r="Z29" i="38"/>
  <c r="Z27" i="47"/>
  <c r="AE28" i="36"/>
  <c r="AG28" i="36"/>
  <c r="AP28" i="36" s="1"/>
  <c r="W29" i="36"/>
  <c r="Z27" i="27"/>
  <c r="Z28" i="85"/>
  <c r="W29" i="85" s="1"/>
  <c r="AE28" i="87"/>
  <c r="AE28" i="31"/>
  <c r="Z28" i="80"/>
  <c r="AE28" i="80" s="1"/>
  <c r="AE28" i="85"/>
  <c r="AF28" i="85"/>
  <c r="AO28" i="85" s="1"/>
  <c r="AG27" i="74"/>
  <c r="AP27" i="74" s="1"/>
  <c r="AF27" i="74"/>
  <c r="AO27" i="74" s="1"/>
  <c r="AE27" i="74"/>
  <c r="W28" i="74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Z29" i="43" s="1"/>
  <c r="X29" i="43"/>
  <c r="X28" i="34"/>
  <c r="Y28" i="34"/>
  <c r="Y29" i="87"/>
  <c r="X29" i="87"/>
  <c r="X29" i="31"/>
  <c r="Z29" i="31" s="1"/>
  <c r="Y29" i="31"/>
  <c r="Y30" i="48"/>
  <c r="X30" i="48"/>
  <c r="Y29" i="36"/>
  <c r="X29" i="36"/>
  <c r="Z29" i="36" s="1"/>
  <c r="Z28" i="93" l="1"/>
  <c r="Z27" i="32"/>
  <c r="AG28" i="85"/>
  <c r="AP28" i="85" s="1"/>
  <c r="Z28" i="41"/>
  <c r="Z29" i="73"/>
  <c r="Z29" i="87"/>
  <c r="Z30" i="48"/>
  <c r="Z28" i="34"/>
  <c r="AG28" i="80"/>
  <c r="AP28" i="80" s="1"/>
  <c r="Z30" i="79"/>
  <c r="AF28" i="80"/>
  <c r="AO28" i="80" s="1"/>
  <c r="W29" i="80"/>
  <c r="Z30" i="96"/>
  <c r="AF30" i="96" s="1"/>
  <c r="AO30" i="96" s="1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E30" i="96"/>
  <c r="W31" i="96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81" l="1"/>
  <c r="AG30" i="96"/>
  <c r="AP30" i="96" s="1"/>
  <c r="Z29" i="75"/>
  <c r="Z28" i="74"/>
  <c r="AF28" i="74" s="1"/>
  <c r="AO28" i="74" s="1"/>
  <c r="Z29" i="85"/>
  <c r="W30" i="85" s="1"/>
  <c r="Z29" i="37"/>
  <c r="AE29" i="37" s="1"/>
  <c r="AF29" i="77"/>
  <c r="AO29" i="77" s="1"/>
  <c r="AE29" i="77"/>
  <c r="AG29" i="77"/>
  <c r="AP29" i="77" s="1"/>
  <c r="W30" i="7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Z29" i="88" s="1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X29" i="92"/>
  <c r="Z29" i="92" s="1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31" i="79" l="1"/>
  <c r="Z28" i="32"/>
  <c r="Z29" i="34"/>
  <c r="AG29" i="85"/>
  <c r="AP29" i="85" s="1"/>
  <c r="AE28" i="74"/>
  <c r="Z30" i="42"/>
  <c r="Z31" i="48"/>
  <c r="W30" i="37"/>
  <c r="Z27" i="35"/>
  <c r="AG27" i="35" s="1"/>
  <c r="AP27" i="35" s="1"/>
  <c r="Z29" i="29"/>
  <c r="W30" i="29" s="1"/>
  <c r="Z31" i="96"/>
  <c r="Z29" i="95"/>
  <c r="AF29" i="95" s="1"/>
  <c r="AO29" i="95" s="1"/>
  <c r="Z29" i="93"/>
  <c r="AG29" i="93" s="1"/>
  <c r="AP29" i="93" s="1"/>
  <c r="W28" i="35"/>
  <c r="AF27" i="35"/>
  <c r="AO27" i="35" s="1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F29" i="29"/>
  <c r="AO29" i="29" s="1"/>
  <c r="AE29" i="29"/>
  <c r="AE29" i="95"/>
  <c r="AG29" i="95"/>
  <c r="AP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W30" i="95" l="1"/>
  <c r="AE27" i="35"/>
  <c r="Z30" i="83"/>
  <c r="W31" i="83" s="1"/>
  <c r="AG29" i="29"/>
  <c r="AP29" i="29" s="1"/>
  <c r="Z29" i="39"/>
  <c r="AF29" i="39" s="1"/>
  <c r="AO29" i="39" s="1"/>
  <c r="Z30" i="40"/>
  <c r="AG30" i="40" s="1"/>
  <c r="AP30" i="40" s="1"/>
  <c r="AE29" i="93"/>
  <c r="Z30" i="85"/>
  <c r="AF30" i="85" s="1"/>
  <c r="AO30" i="85" s="1"/>
  <c r="Z30" i="37"/>
  <c r="AF30" i="37" s="1"/>
  <c r="AO30" i="37" s="1"/>
  <c r="AG30" i="83"/>
  <c r="AP30" i="83" s="1"/>
  <c r="AF30" i="83"/>
  <c r="AO30" i="83" s="1"/>
  <c r="AE30" i="83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93" l="1"/>
  <c r="W31" i="40"/>
  <c r="AE30" i="40"/>
  <c r="Z29" i="32"/>
  <c r="AF30" i="40"/>
  <c r="AO30" i="40" s="1"/>
  <c r="AG30" i="37"/>
  <c r="AP30" i="37" s="1"/>
  <c r="AG30" i="85"/>
  <c r="AP30" i="85" s="1"/>
  <c r="W31" i="37"/>
  <c r="W31" i="85"/>
  <c r="Z29" i="45"/>
  <c r="AE30" i="37"/>
  <c r="AE30" i="85"/>
  <c r="Z30" i="88"/>
  <c r="AG30" i="88" s="1"/>
  <c r="AP30" i="88" s="1"/>
  <c r="Z30" i="34"/>
  <c r="Z31" i="42"/>
  <c r="AG31" i="42" s="1"/>
  <c r="AP31" i="42" s="1"/>
  <c r="Z30" i="33"/>
  <c r="W31" i="33" s="1"/>
  <c r="Z28" i="35"/>
  <c r="W29" i="35" s="1"/>
  <c r="Z31" i="76"/>
  <c r="AG31" i="76" s="1"/>
  <c r="AP31" i="76" s="1"/>
  <c r="W31" i="88"/>
  <c r="AF30" i="88"/>
  <c r="AO30" i="88" s="1"/>
  <c r="AE30" i="88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E31" i="76" l="1"/>
  <c r="W32" i="76"/>
  <c r="AF31" i="76"/>
  <c r="AO31" i="76" s="1"/>
  <c r="Z31" i="37"/>
  <c r="AE31" i="42"/>
  <c r="AN31" i="42" s="1"/>
  <c r="Z30" i="41"/>
  <c r="AF31" i="42"/>
  <c r="AO31" i="42" s="1"/>
  <c r="AE28" i="35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W32" i="36"/>
  <c r="AG31" i="36"/>
  <c r="AP31" i="36" s="1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2"/>
  <c r="AE31" i="82"/>
  <c r="AG31" i="31"/>
  <c r="AP31" i="31" s="1"/>
  <c r="AF31" i="31"/>
  <c r="AO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X29" i="35"/>
  <c r="Y29" i="35"/>
  <c r="Z30" i="78" l="1"/>
  <c r="AI28" i="35"/>
  <c r="Z31" i="33"/>
  <c r="Z31" i="95"/>
  <c r="Z30" i="45"/>
  <c r="W31" i="45" s="1"/>
  <c r="AG31" i="83"/>
  <c r="AP31" i="83" s="1"/>
  <c r="AF31" i="36"/>
  <c r="AO31" i="36" s="1"/>
  <c r="AI31" i="42"/>
  <c r="AE31" i="31"/>
  <c r="W32" i="83"/>
  <c r="Z30" i="47"/>
  <c r="AE30" i="47" s="1"/>
  <c r="Z30" i="90"/>
  <c r="AG30" i="90" s="1"/>
  <c r="AP30" i="90" s="1"/>
  <c r="Z31" i="34"/>
  <c r="Z31" i="93"/>
  <c r="AF31" i="82"/>
  <c r="AO31" i="82" s="1"/>
  <c r="Z29" i="35"/>
  <c r="Z32" i="28"/>
  <c r="W33" i="28" s="1"/>
  <c r="AF31" i="83"/>
  <c r="AO31" i="83" s="1"/>
  <c r="Z31" i="88"/>
  <c r="AG31" i="88" s="1"/>
  <c r="AP31" i="88" s="1"/>
  <c r="AG30" i="47"/>
  <c r="AP30" i="47" s="1"/>
  <c r="AF30" i="47"/>
  <c r="AO30" i="47" s="1"/>
  <c r="W31" i="90"/>
  <c r="AF30" i="45"/>
  <c r="AO30" i="45" s="1"/>
  <c r="AE30" i="45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AE30" i="90" l="1"/>
  <c r="W31" i="47"/>
  <c r="AG32" i="28"/>
  <c r="AP32" i="28" s="1"/>
  <c r="AG30" i="45"/>
  <c r="AP30" i="45" s="1"/>
  <c r="AF30" i="90"/>
  <c r="AO30" i="90" s="1"/>
  <c r="AF31" i="88"/>
  <c r="AO31" i="88" s="1"/>
  <c r="Z32" i="36"/>
  <c r="Z31" i="41"/>
  <c r="Z32" i="38"/>
  <c r="W32" i="88"/>
  <c r="Z33" i="96"/>
  <c r="Z32" i="77"/>
  <c r="Z31" i="92"/>
  <c r="Z32" i="30"/>
  <c r="AE31" i="88"/>
  <c r="Z32" i="26"/>
  <c r="AG32" i="26" s="1"/>
  <c r="AP32" i="26" s="1"/>
  <c r="Z30" i="94"/>
  <c r="AG30" i="94" s="1"/>
  <c r="AP30" i="94" s="1"/>
  <c r="Z32" i="83"/>
  <c r="W33" i="83" s="1"/>
  <c r="Z32" i="31"/>
  <c r="Z32" i="25"/>
  <c r="Z32" i="82"/>
  <c r="AF32" i="82" s="1"/>
  <c r="AO32" i="82" s="1"/>
  <c r="Z32" i="37"/>
  <c r="AE32" i="37" s="1"/>
  <c r="Z32" i="43"/>
  <c r="W33" i="43" s="1"/>
  <c r="AE32" i="82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G32" i="83"/>
  <c r="AP32" i="83" s="1"/>
  <c r="AF32" i="83"/>
  <c r="AO32" i="83" s="1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Z31" i="32" l="1"/>
  <c r="Z32" i="34"/>
  <c r="AE32" i="83"/>
  <c r="AE32" i="43"/>
  <c r="Z31" i="45"/>
  <c r="AE31" i="45" s="1"/>
  <c r="AG32" i="43"/>
  <c r="AP32" i="43" s="1"/>
  <c r="W33" i="82"/>
  <c r="AG32" i="37"/>
  <c r="AP32" i="37" s="1"/>
  <c r="AE30" i="94"/>
  <c r="AF32" i="37"/>
  <c r="AO32" i="37" s="1"/>
  <c r="W31" i="94"/>
  <c r="Y31" i="94" s="1"/>
  <c r="Z31" i="39"/>
  <c r="AF32" i="26"/>
  <c r="AO32" i="26" s="1"/>
  <c r="AG32" i="82"/>
  <c r="AP32" i="82" s="1"/>
  <c r="AF30" i="94"/>
  <c r="AO30" i="94" s="1"/>
  <c r="Z31" i="78"/>
  <c r="Z32" i="40"/>
  <c r="AF32" i="40" s="1"/>
  <c r="AO32" i="40" s="1"/>
  <c r="Z32" i="95"/>
  <c r="AE32" i="95" s="1"/>
  <c r="AF32" i="43"/>
  <c r="AO32" i="43" s="1"/>
  <c r="W33" i="37"/>
  <c r="AF32" i="73"/>
  <c r="AO32" i="73" s="1"/>
  <c r="AE32" i="73"/>
  <c r="W33" i="73"/>
  <c r="AG32" i="73"/>
  <c r="AP32" i="73" s="1"/>
  <c r="W32" i="32"/>
  <c r="AG31" i="32"/>
  <c r="AP31" i="32" s="1"/>
  <c r="AF31" i="32"/>
  <c r="AO31" i="32" s="1"/>
  <c r="AE31" i="32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W32" i="45"/>
  <c r="AF31" i="45"/>
  <c r="AO31" i="45" s="1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W33" i="40" l="1"/>
  <c r="AG31" i="45"/>
  <c r="AP31" i="45" s="1"/>
  <c r="AE32" i="40"/>
  <c r="Z33" i="43"/>
  <c r="AE33" i="43" s="1"/>
  <c r="Z31" i="81"/>
  <c r="AE31" i="81" s="1"/>
  <c r="AG32" i="40"/>
  <c r="AP32" i="40" s="1"/>
  <c r="Z34" i="96"/>
  <c r="Z33" i="38"/>
  <c r="W33" i="95"/>
  <c r="Z31" i="94"/>
  <c r="Z33" i="26"/>
  <c r="AF33" i="26" s="1"/>
  <c r="AO33" i="26" s="1"/>
  <c r="AF32" i="95"/>
  <c r="AO32" i="95" s="1"/>
  <c r="Z30" i="46"/>
  <c r="AG32" i="95"/>
  <c r="AP32" i="95" s="1"/>
  <c r="Z33" i="37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43"/>
  <c r="AG33" i="43"/>
  <c r="AP33" i="43" s="1"/>
  <c r="AF33" i="43"/>
  <c r="AO33" i="43" s="1"/>
  <c r="W31" i="46"/>
  <c r="AG30" i="46"/>
  <c r="AP30" i="46" s="1"/>
  <c r="AE30" i="46"/>
  <c r="AF30" i="46"/>
  <c r="AO30" i="46" s="1"/>
  <c r="AG32" i="92"/>
  <c r="AP32" i="92" s="1"/>
  <c r="AF32" i="92"/>
  <c r="AO32" i="92" s="1"/>
  <c r="AE32" i="92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3" i="85" l="1"/>
  <c r="AF31" i="81"/>
  <c r="AO31" i="81" s="1"/>
  <c r="AG31" i="81"/>
  <c r="AP31" i="81" s="1"/>
  <c r="AF33" i="87"/>
  <c r="AO33" i="87" s="1"/>
  <c r="AE33" i="77"/>
  <c r="AN33" i="77" s="1"/>
  <c r="AE33" i="82"/>
  <c r="Z32" i="32"/>
  <c r="AG33" i="26"/>
  <c r="AP33" i="26" s="1"/>
  <c r="AG33" i="87"/>
  <c r="AP33" i="87" s="1"/>
  <c r="W34" i="77"/>
  <c r="W34" i="82"/>
  <c r="Y34" i="82" s="1"/>
  <c r="W34" i="26"/>
  <c r="Z32" i="39"/>
  <c r="Z32" i="78"/>
  <c r="AF33" i="77"/>
  <c r="AO33" i="77" s="1"/>
  <c r="AF33" i="82"/>
  <c r="AO33" i="82" s="1"/>
  <c r="Z34" i="48"/>
  <c r="AF34" i="48" s="1"/>
  <c r="AO34" i="48" s="1"/>
  <c r="AE33" i="26"/>
  <c r="Z33" i="40"/>
  <c r="AE33" i="87"/>
  <c r="Z34" i="79"/>
  <c r="W35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Z34" i="26" s="1"/>
  <c r="Y34" i="26"/>
  <c r="AI30" i="46"/>
  <c r="AN30" i="46"/>
  <c r="X34" i="77"/>
  <c r="Y34" i="77"/>
  <c r="AG34" i="48" l="1"/>
  <c r="AP34" i="48" s="1"/>
  <c r="AE34" i="48"/>
  <c r="W35" i="48"/>
  <c r="AF34" i="79"/>
  <c r="AO34" i="79" s="1"/>
  <c r="AI33" i="77"/>
  <c r="AR33" i="77" s="1"/>
  <c r="Z33" i="92"/>
  <c r="AE33" i="92" s="1"/>
  <c r="Z33" i="93"/>
  <c r="Z34" i="82"/>
  <c r="AG34" i="79"/>
  <c r="AP34" i="79" s="1"/>
  <c r="Z34" i="37"/>
  <c r="AG34" i="37" s="1"/>
  <c r="AP34" i="37" s="1"/>
  <c r="Z31" i="46"/>
  <c r="AE31" i="46" s="1"/>
  <c r="Z33" i="33"/>
  <c r="AG33" i="33" s="1"/>
  <c r="AP33" i="33" s="1"/>
  <c r="Z34" i="38"/>
  <c r="Z34" i="25"/>
  <c r="Z33" i="80"/>
  <c r="W34" i="80" s="1"/>
  <c r="Z31" i="35"/>
  <c r="AG31" i="35" s="1"/>
  <c r="AP31" i="35" s="1"/>
  <c r="W32" i="35"/>
  <c r="AE33" i="33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E33" i="80"/>
  <c r="AF33" i="80"/>
  <c r="AO33" i="80" s="1"/>
  <c r="AR32" i="88"/>
  <c r="AH34" i="26"/>
  <c r="AQ34" i="26" s="1"/>
  <c r="W35" i="37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W34" i="92"/>
  <c r="AG33" i="92"/>
  <c r="AP33" i="92" s="1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78" l="1"/>
  <c r="Z34" i="36"/>
  <c r="Z34" i="40"/>
  <c r="AG31" i="46"/>
  <c r="AP31" i="46" s="1"/>
  <c r="AF33" i="92"/>
  <c r="AO33" i="92" s="1"/>
  <c r="W32" i="46"/>
  <c r="Z31" i="89"/>
  <c r="AG33" i="80"/>
  <c r="AP33" i="80" s="1"/>
  <c r="AF33" i="33"/>
  <c r="AO33" i="33" s="1"/>
  <c r="Z34" i="85"/>
  <c r="W34" i="33"/>
  <c r="X34" i="33" s="1"/>
  <c r="Z33" i="41"/>
  <c r="AE33" i="41" s="1"/>
  <c r="AE31" i="35"/>
  <c r="AF31" i="35"/>
  <c r="AO31" i="35" s="1"/>
  <c r="Z34" i="31"/>
  <c r="AE34" i="3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Z36" i="96" s="1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N33" i="92"/>
  <c r="X35" i="43"/>
  <c r="Y35" i="43"/>
  <c r="AN33" i="33"/>
  <c r="AI33" i="33"/>
  <c r="Y32" i="35"/>
  <c r="X32" i="35"/>
  <c r="Z34" i="92" l="1"/>
  <c r="Z32" i="46"/>
  <c r="AF33" i="41"/>
  <c r="AO33" i="41" s="1"/>
  <c r="Z35" i="28"/>
  <c r="Y34" i="33"/>
  <c r="Z34" i="33" s="1"/>
  <c r="Z33" i="81"/>
  <c r="Z32" i="35"/>
  <c r="AI33" i="92"/>
  <c r="Z35" i="26"/>
  <c r="Z35" i="25"/>
  <c r="W34" i="41"/>
  <c r="X34" i="41" s="1"/>
  <c r="Z34" i="34"/>
  <c r="AF34" i="34" s="1"/>
  <c r="AO34" i="34" s="1"/>
  <c r="Z34" i="93"/>
  <c r="Z34" i="44"/>
  <c r="AG34" i="44" s="1"/>
  <c r="AP34" i="44" s="1"/>
  <c r="Z35" i="43"/>
  <c r="W36" i="43" s="1"/>
  <c r="Z35" i="86"/>
  <c r="AG35" i="86" s="1"/>
  <c r="AP35" i="86" s="1"/>
  <c r="W35" i="31"/>
  <c r="Z34" i="80"/>
  <c r="AF34" i="80" s="1"/>
  <c r="AO34" i="80" s="1"/>
  <c r="AF35" i="43"/>
  <c r="AO35" i="43" s="1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Y34" i="41" l="1"/>
  <c r="Z35" i="40"/>
  <c r="AG34" i="34"/>
  <c r="AP34" i="34" s="1"/>
  <c r="AE35" i="43"/>
  <c r="Z33" i="94"/>
  <c r="AG35" i="43"/>
  <c r="AP35" i="43" s="1"/>
  <c r="Z34" i="41"/>
  <c r="Z34" i="88"/>
  <c r="AE34" i="88" s="1"/>
  <c r="Z35" i="85"/>
  <c r="AF35" i="85" s="1"/>
  <c r="AO35" i="85" s="1"/>
  <c r="AG34" i="80"/>
  <c r="AP34" i="80" s="1"/>
  <c r="Z34" i="91"/>
  <c r="W35" i="91" s="1"/>
  <c r="AF34" i="88"/>
  <c r="AO34" i="88" s="1"/>
  <c r="AG35" i="30"/>
  <c r="AP35" i="30" s="1"/>
  <c r="AF35" i="30"/>
  <c r="AO35" i="30" s="1"/>
  <c r="AE35" i="30"/>
  <c r="W36" i="30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AE34" i="91" l="1"/>
  <c r="Z36" i="28"/>
  <c r="Z33" i="46"/>
  <c r="AF34" i="91"/>
  <c r="AO34" i="91" s="1"/>
  <c r="AG34" i="91"/>
  <c r="AP34" i="91" s="1"/>
  <c r="Z34" i="81"/>
  <c r="AG34" i="88"/>
  <c r="AP34" i="88" s="1"/>
  <c r="W36" i="85"/>
  <c r="W35" i="88"/>
  <c r="Z34" i="45"/>
  <c r="AE34" i="45" s="1"/>
  <c r="AE35" i="85"/>
  <c r="AI35" i="85" s="1"/>
  <c r="Z36" i="86"/>
  <c r="AE36" i="86" s="1"/>
  <c r="Z35" i="95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AE36" i="37"/>
  <c r="W35" i="45"/>
  <c r="AF34" i="45"/>
  <c r="AO34" i="45" s="1"/>
  <c r="AG33" i="35"/>
  <c r="AP33" i="35" s="1"/>
  <c r="AE33" i="35"/>
  <c r="W34" i="35"/>
  <c r="AF33" i="35"/>
  <c r="AO33" i="35" s="1"/>
  <c r="AF34" i="29"/>
  <c r="AO34" i="29" s="1"/>
  <c r="AE34" i="29"/>
  <c r="W35" i="29"/>
  <c r="AG36" i="86"/>
  <c r="AP36" i="86" s="1"/>
  <c r="AF36" i="86"/>
  <c r="AO36" i="86" s="1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4" i="90" l="1"/>
  <c r="AO34" i="90" s="1"/>
  <c r="AE34" i="90"/>
  <c r="Z34" i="74"/>
  <c r="Z34" i="94"/>
  <c r="W35" i="94" s="1"/>
  <c r="W37" i="37"/>
  <c r="Z35" i="91"/>
  <c r="W36" i="91" s="1"/>
  <c r="W37" i="86"/>
  <c r="AG34" i="45"/>
  <c r="AP34" i="45" s="1"/>
  <c r="AG35" i="34"/>
  <c r="AP35" i="34" s="1"/>
  <c r="Z36" i="76"/>
  <c r="Z36" i="82"/>
  <c r="AG36" i="82" s="1"/>
  <c r="AP36" i="82" s="1"/>
  <c r="W36" i="34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E36" i="82"/>
  <c r="AG34" i="94"/>
  <c r="AP34" i="94" s="1"/>
  <c r="AE34" i="94"/>
  <c r="AF34" i="94"/>
  <c r="AO34" i="94" s="1"/>
  <c r="AF35" i="91"/>
  <c r="AO35" i="91" s="1"/>
  <c r="AE35" i="9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Z35" i="29" s="1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AG35" i="91" l="1"/>
  <c r="AP35" i="91" s="1"/>
  <c r="Z33" i="89"/>
  <c r="Z35" i="84"/>
  <c r="AE35" i="84" s="1"/>
  <c r="Z34" i="35"/>
  <c r="Z37" i="86"/>
  <c r="AG37" i="86" s="1"/>
  <c r="AP37" i="86" s="1"/>
  <c r="Z35" i="75"/>
  <c r="Z34" i="46"/>
  <c r="Z35" i="78"/>
  <c r="Z34" i="47"/>
  <c r="W37" i="82"/>
  <c r="AF36" i="82"/>
  <c r="AO36" i="82" s="1"/>
  <c r="Z37" i="28"/>
  <c r="Z35" i="45"/>
  <c r="W36" i="45" s="1"/>
  <c r="Z36" i="73"/>
  <c r="AG36" i="73" s="1"/>
  <c r="AP36" i="73" s="1"/>
  <c r="Z35" i="90"/>
  <c r="W36" i="90" s="1"/>
  <c r="AG35" i="84"/>
  <c r="AP35" i="84" s="1"/>
  <c r="AF35" i="84"/>
  <c r="AO35" i="84" s="1"/>
  <c r="W36" i="84"/>
  <c r="AG36" i="83"/>
  <c r="AP36" i="83" s="1"/>
  <c r="AF36" i="83"/>
  <c r="AO36" i="83" s="1"/>
  <c r="W37" i="83"/>
  <c r="AE36" i="83"/>
  <c r="AF35" i="45"/>
  <c r="AO35" i="45" s="1"/>
  <c r="AG35" i="45"/>
  <c r="AP35" i="45" s="1"/>
  <c r="AE35" i="45"/>
  <c r="AF36" i="73"/>
  <c r="AO36" i="73" s="1"/>
  <c r="AE36" i="73"/>
  <c r="W37" i="73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W38" i="86" l="1"/>
  <c r="Z37" i="76"/>
  <c r="AF35" i="90"/>
  <c r="AO35" i="90" s="1"/>
  <c r="Z36" i="93"/>
  <c r="AG36" i="93" s="1"/>
  <c r="AP36" i="93" s="1"/>
  <c r="AE35" i="90"/>
  <c r="Z37" i="30"/>
  <c r="Z36" i="44"/>
  <c r="W37" i="44" s="1"/>
  <c r="Z36" i="91"/>
  <c r="Z35" i="94"/>
  <c r="Z35" i="39"/>
  <c r="W36" i="39" s="1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AG37" i="79"/>
  <c r="AP37" i="79" s="1"/>
  <c r="W37" i="93"/>
  <c r="AF36" i="93"/>
  <c r="AO36" i="93" s="1"/>
  <c r="AE36" i="93"/>
  <c r="AE36" i="44"/>
  <c r="AF36" i="44"/>
  <c r="AO36" i="44" s="1"/>
  <c r="AG36" i="44"/>
  <c r="AP36" i="44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AG35" i="39"/>
  <c r="AP35" i="39" s="1"/>
  <c r="AF35" i="39"/>
  <c r="AO35" i="39" s="1"/>
  <c r="AE35" i="39"/>
  <c r="AE37" i="43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Z37" i="42" s="1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6" i="75" l="1"/>
  <c r="AG37" i="82"/>
  <c r="AP37" i="82" s="1"/>
  <c r="Z36" i="29"/>
  <c r="Z37" i="73"/>
  <c r="Z36" i="78"/>
  <c r="AF37" i="82"/>
  <c r="AO37" i="82" s="1"/>
  <c r="Z37" i="87"/>
  <c r="AE37" i="82"/>
  <c r="AG37" i="43"/>
  <c r="AP37" i="43" s="1"/>
  <c r="Z35" i="35"/>
  <c r="AE35" i="35" s="1"/>
  <c r="AE37" i="79"/>
  <c r="AF37" i="43"/>
  <c r="AO37" i="43" s="1"/>
  <c r="AF37" i="79"/>
  <c r="AO37" i="79" s="1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1" l="1"/>
  <c r="W36" i="35"/>
  <c r="Z37" i="92"/>
  <c r="AF37" i="92" s="1"/>
  <c r="AO37" i="92" s="1"/>
  <c r="Z37" i="91"/>
  <c r="Z36" i="39"/>
  <c r="AE36" i="39" s="1"/>
  <c r="Z38" i="40"/>
  <c r="Z38" i="37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W38" i="92"/>
  <c r="AG37" i="92"/>
  <c r="AP37" i="92" s="1"/>
  <c r="AE37" i="92"/>
  <c r="AG36" i="94"/>
  <c r="AP36" i="94" s="1"/>
  <c r="AF36" i="94"/>
  <c r="AO36" i="94" s="1"/>
  <c r="AG37" i="31"/>
  <c r="AP37" i="31" s="1"/>
  <c r="AF37" i="31"/>
  <c r="AO37" i="31" s="1"/>
  <c r="AE37" i="31"/>
  <c r="W38" i="31"/>
  <c r="AG37" i="95"/>
  <c r="AP37" i="95" s="1"/>
  <c r="AF37" i="95"/>
  <c r="AO37" i="95" s="1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G36" i="39" l="1"/>
  <c r="AP36" i="39" s="1"/>
  <c r="AF36" i="39"/>
  <c r="AO36" i="39" s="1"/>
  <c r="AG38" i="79"/>
  <c r="AP38" i="79" s="1"/>
  <c r="AE38" i="76"/>
  <c r="W37" i="39"/>
  <c r="AE38" i="79"/>
  <c r="AF38" i="76"/>
  <c r="AO38" i="76" s="1"/>
  <c r="AE36" i="94"/>
  <c r="Z38" i="26"/>
  <c r="Z38" i="42"/>
  <c r="Z37" i="78"/>
  <c r="W38" i="34"/>
  <c r="Z38" i="87"/>
  <c r="AF38" i="79"/>
  <c r="AO38" i="79" s="1"/>
  <c r="Z36" i="74"/>
  <c r="AE36" i="74" s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W37" i="74"/>
  <c r="AF39" i="48"/>
  <c r="AO39" i="48" s="1"/>
  <c r="W40" i="48"/>
  <c r="AG39" i="48"/>
  <c r="AP39" i="48" s="1"/>
  <c r="AE39" i="4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Y38" i="92"/>
  <c r="X38" i="92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7" i="81" l="1"/>
  <c r="AE38" i="38"/>
  <c r="Z37" i="45"/>
  <c r="Z38" i="85"/>
  <c r="Z36" i="46"/>
  <c r="Z38" i="92"/>
  <c r="Z39" i="37"/>
  <c r="AG39" i="37" s="1"/>
  <c r="AP39" i="37" s="1"/>
  <c r="AF38" i="38"/>
  <c r="AO38" i="38" s="1"/>
  <c r="Z39" i="28"/>
  <c r="Z37" i="39"/>
  <c r="AF37" i="39" s="1"/>
  <c r="AO37" i="39" s="1"/>
  <c r="Z37" i="84"/>
  <c r="AG38" i="38"/>
  <c r="AP38" i="38" s="1"/>
  <c r="Z38" i="83"/>
  <c r="AE38" i="83" s="1"/>
  <c r="AF39" i="37"/>
  <c r="AO39" i="37" s="1"/>
  <c r="AE39" i="37"/>
  <c r="W40" i="37"/>
  <c r="W37" i="47"/>
  <c r="AG36" i="47"/>
  <c r="AP36" i="47" s="1"/>
  <c r="AF36" i="47"/>
  <c r="AO36" i="47" s="1"/>
  <c r="AE36" i="47"/>
  <c r="AG38" i="83"/>
  <c r="AP38" i="83" s="1"/>
  <c r="AG37" i="39"/>
  <c r="AP37" i="39" s="1"/>
  <c r="AE37" i="39"/>
  <c r="W38" i="39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9" i="43" l="1"/>
  <c r="Z39" i="26"/>
  <c r="Z39" i="73"/>
  <c r="Z37" i="32"/>
  <c r="Z39" i="42"/>
  <c r="AE39" i="42" s="1"/>
  <c r="Z40" i="48"/>
  <c r="AF38" i="83"/>
  <c r="AO38" i="83" s="1"/>
  <c r="W39" i="83"/>
  <c r="Z39" i="30"/>
  <c r="Z37" i="74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Y38" i="29"/>
  <c r="AF39" i="42"/>
  <c r="AO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G39" i="42" l="1"/>
  <c r="AP39" i="42" s="1"/>
  <c r="AG38" i="33"/>
  <c r="AP38" i="33" s="1"/>
  <c r="W40" i="42"/>
  <c r="AE38" i="33"/>
  <c r="Z38" i="29"/>
  <c r="W39" i="29" s="1"/>
  <c r="AF38" i="33"/>
  <c r="AO38" i="33" s="1"/>
  <c r="Z40" i="37"/>
  <c r="Z39" i="36"/>
  <c r="Z38" i="84"/>
  <c r="Z39" i="91"/>
  <c r="AE39" i="91" s="1"/>
  <c r="Z38" i="81"/>
  <c r="AG38" i="81" s="1"/>
  <c r="AP38" i="81" s="1"/>
  <c r="Z39" i="92"/>
  <c r="W40" i="92" s="1"/>
  <c r="Z38" i="45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9" i="91"/>
  <c r="AP39" i="91" s="1"/>
  <c r="AF39" i="91"/>
  <c r="AO39" i="91" s="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E39" i="92"/>
  <c r="AG39" i="92"/>
  <c r="AP39" i="92" s="1"/>
  <c r="AI39" i="26"/>
  <c r="AN39" i="26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X39" i="95"/>
  <c r="Z39" i="95" s="1"/>
  <c r="Y39" i="95"/>
  <c r="Z39" i="85"/>
  <c r="X39" i="33"/>
  <c r="Y39" i="33"/>
  <c r="Z39" i="77" l="1"/>
  <c r="Z40" i="86"/>
  <c r="AE38" i="29"/>
  <c r="AG38" i="29"/>
  <c r="AP38" i="29" s="1"/>
  <c r="AF39" i="92"/>
  <c r="AO39" i="92" s="1"/>
  <c r="AF38" i="29"/>
  <c r="AO38" i="29" s="1"/>
  <c r="Z38" i="94"/>
  <c r="AE38" i="81"/>
  <c r="W39" i="81"/>
  <c r="Z36" i="89"/>
  <c r="W40" i="91"/>
  <c r="X40" i="91" s="1"/>
  <c r="AF38" i="81"/>
  <c r="AO38" i="81" s="1"/>
  <c r="Z38" i="88"/>
  <c r="AF38" i="88" s="1"/>
  <c r="AO38" i="88" s="1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E38" i="32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39" i="84" l="1"/>
  <c r="Y40" i="91"/>
  <c r="Z39" i="81"/>
  <c r="AI39" i="92"/>
  <c r="Z40" i="38"/>
  <c r="AF40" i="38" s="1"/>
  <c r="AO40" i="38" s="1"/>
  <c r="Z40" i="91"/>
  <c r="AG40" i="91" s="1"/>
  <c r="AP40" i="91" s="1"/>
  <c r="AF38" i="32"/>
  <c r="AO38" i="32" s="1"/>
  <c r="AE38" i="88"/>
  <c r="Z40" i="25"/>
  <c r="AE40" i="25" s="1"/>
  <c r="AF40" i="91"/>
  <c r="AO40" i="91" s="1"/>
  <c r="AE40" i="9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X41" i="26"/>
  <c r="Y41" i="26"/>
  <c r="Y39" i="41"/>
  <c r="X39" i="41"/>
  <c r="Z39" i="41" l="1"/>
  <c r="Z39" i="74"/>
  <c r="AG40" i="38"/>
  <c r="AP40" i="38" s="1"/>
  <c r="W41" i="91"/>
  <c r="W41" i="38"/>
  <c r="Z41" i="42"/>
  <c r="Z39" i="32"/>
  <c r="Z41" i="43"/>
  <c r="W41" i="25"/>
  <c r="Z39" i="88"/>
  <c r="AF40" i="25"/>
  <c r="AO40" i="25" s="1"/>
  <c r="Z39" i="94"/>
  <c r="Z41" i="86"/>
  <c r="Z38" i="27"/>
  <c r="W39" i="27" s="1"/>
  <c r="Z40" i="77"/>
  <c r="AG40" i="25"/>
  <c r="AP40" i="25" s="1"/>
  <c r="Z40" i="44"/>
  <c r="AE40" i="44" s="1"/>
  <c r="Z42" i="48"/>
  <c r="AF42" i="48" s="1"/>
  <c r="AO42" i="48" s="1"/>
  <c r="Z40" i="85"/>
  <c r="W41" i="85" s="1"/>
  <c r="Z37" i="89"/>
  <c r="AF37" i="89" s="1"/>
  <c r="AO37" i="89" s="1"/>
  <c r="AG39" i="90"/>
  <c r="AP39" i="90" s="1"/>
  <c r="AF39" i="90"/>
  <c r="AO39" i="90" s="1"/>
  <c r="AE39" i="90"/>
  <c r="W40" i="90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E42" i="48"/>
  <c r="W43" i="48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Z41" i="25" s="1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G42" i="48" l="1"/>
  <c r="AP42" i="48" s="1"/>
  <c r="Z41" i="30"/>
  <c r="AF40" i="44"/>
  <c r="AO40" i="44" s="1"/>
  <c r="AG40" i="44"/>
  <c r="AP40" i="44" s="1"/>
  <c r="Z41" i="91"/>
  <c r="AF41" i="91" s="1"/>
  <c r="AO41" i="91" s="1"/>
  <c r="W38" i="89"/>
  <c r="AF38" i="27"/>
  <c r="AO38" i="27" s="1"/>
  <c r="AG37" i="89"/>
  <c r="AP37" i="89" s="1"/>
  <c r="AG38" i="27"/>
  <c r="AP38" i="27" s="1"/>
  <c r="AG40" i="85"/>
  <c r="AP40" i="85" s="1"/>
  <c r="W41" i="44"/>
  <c r="AE38" i="27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E41" i="91"/>
  <c r="AG41" i="91"/>
  <c r="AP41" i="91" s="1"/>
  <c r="W42" i="91"/>
  <c r="AE41" i="38"/>
  <c r="W42" i="38"/>
  <c r="AE40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40" i="75" l="1"/>
  <c r="Z42" i="86"/>
  <c r="Z41" i="44"/>
  <c r="Z39" i="27"/>
  <c r="Z41" i="82"/>
  <c r="AG41" i="82" s="1"/>
  <c r="AP41" i="82" s="1"/>
  <c r="AG41" i="38"/>
  <c r="AP41" i="38" s="1"/>
  <c r="Z40" i="32"/>
  <c r="Z40" i="80"/>
  <c r="AF40" i="81"/>
  <c r="AO40" i="81" s="1"/>
  <c r="Z42" i="37"/>
  <c r="Z40" i="45"/>
  <c r="W41" i="45" s="1"/>
  <c r="Z41" i="87"/>
  <c r="W42" i="87" s="1"/>
  <c r="W41" i="81"/>
  <c r="Z42" i="40"/>
  <c r="AG42" i="40" s="1"/>
  <c r="AP42" i="40" s="1"/>
  <c r="AF41" i="85"/>
  <c r="AO41" i="85" s="1"/>
  <c r="AE41" i="85"/>
  <c r="W42" i="85"/>
  <c r="AG41" i="85"/>
  <c r="AP41" i="85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Z42" i="38" l="1"/>
  <c r="W42" i="82"/>
  <c r="Z42" i="30"/>
  <c r="AG41" i="87"/>
  <c r="AP41" i="87" s="1"/>
  <c r="AF41" i="82"/>
  <c r="AO41" i="82" s="1"/>
  <c r="AE41" i="87"/>
  <c r="AI41" i="87" s="1"/>
  <c r="Z41" i="95"/>
  <c r="AE40" i="45"/>
  <c r="AF40" i="45"/>
  <c r="AO40" i="45" s="1"/>
  <c r="AF41" i="87"/>
  <c r="AO41" i="87" s="1"/>
  <c r="AG40" i="45"/>
  <c r="AP40" i="45" s="1"/>
  <c r="Z41" i="31"/>
  <c r="Z42" i="91"/>
  <c r="AG42" i="91" s="1"/>
  <c r="AP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AI41" i="82" l="1"/>
  <c r="AI40" i="45"/>
  <c r="Z42" i="73"/>
  <c r="Z42" i="44"/>
  <c r="AF42" i="91"/>
  <c r="AO42" i="91" s="1"/>
  <c r="Z43" i="40"/>
  <c r="Z41" i="45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F42" i="79"/>
  <c r="AO42" i="79" s="1"/>
  <c r="AE42" i="79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Z43" i="91" s="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1" i="39" l="1"/>
  <c r="Z43" i="43"/>
  <c r="AG43" i="43" s="1"/>
  <c r="AP43" i="43" s="1"/>
  <c r="Z41" i="78"/>
  <c r="Z41" i="41"/>
  <c r="Z40" i="35"/>
  <c r="AE40" i="35" s="1"/>
  <c r="Z42" i="77"/>
  <c r="Z44" i="48"/>
  <c r="Z42" i="92"/>
  <c r="Z41" i="94"/>
  <c r="AG41" i="94" s="1"/>
  <c r="AP41" i="94" s="1"/>
  <c r="AF41" i="94"/>
  <c r="AO41" i="94" s="1"/>
  <c r="AE41" i="94"/>
  <c r="W42" i="94"/>
  <c r="AE41" i="74"/>
  <c r="W42" i="74"/>
  <c r="AF41" i="74"/>
  <c r="AO41" i="74" s="1"/>
  <c r="AG41" i="74"/>
  <c r="AP41" i="74" s="1"/>
  <c r="AE43" i="43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3" i="44" l="1"/>
  <c r="Z42" i="83"/>
  <c r="Z43" i="26"/>
  <c r="Z43" i="79"/>
  <c r="W44" i="79" s="1"/>
  <c r="Z42" i="45"/>
  <c r="AG42" i="45" s="1"/>
  <c r="AP42" i="45" s="1"/>
  <c r="Z41" i="27"/>
  <c r="AF41" i="27" s="1"/>
  <c r="AO41" i="27" s="1"/>
  <c r="AG43" i="44"/>
  <c r="AP43" i="44" s="1"/>
  <c r="AF43" i="44"/>
  <c r="AO43" i="44" s="1"/>
  <c r="W44" i="44"/>
  <c r="AE43" i="44"/>
  <c r="AG41" i="27"/>
  <c r="AP41" i="27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W42" i="27" l="1"/>
  <c r="AE42" i="45"/>
  <c r="W43" i="45"/>
  <c r="AF42" i="45"/>
  <c r="AO42" i="45" s="1"/>
  <c r="Z42" i="93"/>
  <c r="Z42" i="94"/>
  <c r="AG43" i="79"/>
  <c r="AP43" i="79" s="1"/>
  <c r="AE41" i="27"/>
  <c r="Z43" i="77"/>
  <c r="AF43" i="77" s="1"/>
  <c r="AO43" i="77" s="1"/>
  <c r="Z42" i="78"/>
  <c r="W43" i="78" s="1"/>
  <c r="Z40" i="89"/>
  <c r="AG40" i="89" s="1"/>
  <c r="AP40" i="89" s="1"/>
  <c r="Z42" i="39"/>
  <c r="AE42" i="39" s="1"/>
  <c r="AG42" i="78"/>
  <c r="AP42" i="78" s="1"/>
  <c r="AF42" i="78"/>
  <c r="AO42" i="78" s="1"/>
  <c r="AE42" i="78"/>
  <c r="AG41" i="47"/>
  <c r="AP41" i="47" s="1"/>
  <c r="AF41" i="47"/>
  <c r="AO41" i="47" s="1"/>
  <c r="W42" i="47"/>
  <c r="AE41" i="47"/>
  <c r="AE43" i="7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W43" i="39" l="1"/>
  <c r="AE40" i="89"/>
  <c r="Z44" i="44"/>
  <c r="W44" i="77"/>
  <c r="AF40" i="89"/>
  <c r="AO40" i="89" s="1"/>
  <c r="Z43" i="36"/>
  <c r="AE43" i="36" s="1"/>
  <c r="Z44" i="30"/>
  <c r="AG43" i="77"/>
  <c r="AP43" i="77" s="1"/>
  <c r="AG42" i="39"/>
  <c r="AP42" i="39" s="1"/>
  <c r="Z43" i="95"/>
  <c r="AF42" i="39"/>
  <c r="AO42" i="39" s="1"/>
  <c r="Z44" i="79"/>
  <c r="AF44" i="79" s="1"/>
  <c r="AO44" i="79" s="1"/>
  <c r="Z44" i="25"/>
  <c r="Z43" i="45"/>
  <c r="AF43" i="45" s="1"/>
  <c r="AO43" i="45" s="1"/>
  <c r="W41" i="89"/>
  <c r="W44" i="45"/>
  <c r="AG43" i="45"/>
  <c r="AP43" i="45" s="1"/>
  <c r="AF43" i="36"/>
  <c r="AO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W45" i="79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AE44" i="79" l="1"/>
  <c r="Z43" i="39"/>
  <c r="AE43" i="39" s="1"/>
  <c r="AG43" i="36"/>
  <c r="AP43" i="36" s="1"/>
  <c r="Z44" i="85"/>
  <c r="Z44" i="87"/>
  <c r="AE44" i="87" s="1"/>
  <c r="Z45" i="28"/>
  <c r="Z43" i="34"/>
  <c r="W44" i="36"/>
  <c r="Z41" i="89"/>
  <c r="Z42" i="47"/>
  <c r="Z43" i="93"/>
  <c r="AE43" i="93" s="1"/>
  <c r="Z43" i="41"/>
  <c r="W44" i="41" s="1"/>
  <c r="Z44" i="77"/>
  <c r="Z45" i="40"/>
  <c r="W46" i="40" s="1"/>
  <c r="Z45" i="42"/>
  <c r="AG45" i="42" s="1"/>
  <c r="AP45" i="42" s="1"/>
  <c r="AE43" i="45"/>
  <c r="Z43" i="78"/>
  <c r="AE43" i="78" s="1"/>
  <c r="AG43" i="39"/>
  <c r="AP43" i="39" s="1"/>
  <c r="AF43" i="39"/>
  <c r="AO43" i="39" s="1"/>
  <c r="W44" i="39"/>
  <c r="AF43" i="41"/>
  <c r="AO43" i="41" s="1"/>
  <c r="AE43" i="41"/>
  <c r="AE45" i="42"/>
  <c r="W46" i="42"/>
  <c r="AF45" i="42"/>
  <c r="AO45" i="42" s="1"/>
  <c r="W46" i="96"/>
  <c r="AG45" i="96"/>
  <c r="AP45" i="96" s="1"/>
  <c r="AF45" i="96"/>
  <c r="AO45" i="96" s="1"/>
  <c r="AE45" i="96"/>
  <c r="AF45" i="40"/>
  <c r="AO45" i="40" s="1"/>
  <c r="AE45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F44" i="87"/>
  <c r="AO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G43" i="93"/>
  <c r="AP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Z45" i="25" l="1"/>
  <c r="Z44" i="95"/>
  <c r="AF43" i="93"/>
  <c r="AO43" i="93" s="1"/>
  <c r="AG44" i="87"/>
  <c r="AP44" i="87" s="1"/>
  <c r="Z45" i="30"/>
  <c r="AG45" i="30" s="1"/>
  <c r="AP45" i="30" s="1"/>
  <c r="AF43" i="78"/>
  <c r="AO43" i="78" s="1"/>
  <c r="W44" i="93"/>
  <c r="W45" i="87"/>
  <c r="AG43" i="78"/>
  <c r="AP43" i="78" s="1"/>
  <c r="AG43" i="41"/>
  <c r="AP43" i="41" s="1"/>
  <c r="W44" i="78"/>
  <c r="X44" i="78" s="1"/>
  <c r="Z45" i="79"/>
  <c r="AG45" i="40"/>
  <c r="AP45" i="40" s="1"/>
  <c r="Z45" i="37"/>
  <c r="Z44" i="92"/>
  <c r="Z43" i="29"/>
  <c r="Z42" i="46"/>
  <c r="AF42" i="46" s="1"/>
  <c r="AO42" i="46" s="1"/>
  <c r="Z43" i="74"/>
  <c r="W44" i="74" s="1"/>
  <c r="Z45" i="38"/>
  <c r="AF45" i="38" s="1"/>
  <c r="AO45" i="38" s="1"/>
  <c r="Z44" i="82"/>
  <c r="Z46" i="48"/>
  <c r="AF46" i="48" s="1"/>
  <c r="AO46" i="48" s="1"/>
  <c r="AE44" i="82"/>
  <c r="W45" i="82"/>
  <c r="AF44" i="82"/>
  <c r="AO44" i="82" s="1"/>
  <c r="AG44" i="82"/>
  <c r="AP44" i="82" s="1"/>
  <c r="AG45" i="38"/>
  <c r="AP45" i="38" s="1"/>
  <c r="AE45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AG42" i="46"/>
  <c r="AP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4" i="93" l="1"/>
  <c r="AE42" i="46"/>
  <c r="W46" i="30"/>
  <c r="Z46" i="42"/>
  <c r="W43" i="46"/>
  <c r="AE45" i="30"/>
  <c r="Y44" i="78"/>
  <c r="Z44" i="34"/>
  <c r="AF45" i="30"/>
  <c r="AO45" i="30" s="1"/>
  <c r="AE43" i="74"/>
  <c r="AF43" i="74"/>
  <c r="AO43" i="74" s="1"/>
  <c r="Z45" i="76"/>
  <c r="Z45" i="77"/>
  <c r="Z44" i="39"/>
  <c r="AG44" i="39" s="1"/>
  <c r="AP44" i="39" s="1"/>
  <c r="W46" i="38"/>
  <c r="AG43" i="74"/>
  <c r="AP43" i="74" s="1"/>
  <c r="Z44" i="33"/>
  <c r="AG44" i="33" s="1"/>
  <c r="AP44" i="33" s="1"/>
  <c r="Z46" i="96"/>
  <c r="AG46" i="96" s="1"/>
  <c r="AP46" i="96" s="1"/>
  <c r="AE46" i="48"/>
  <c r="Z44" i="81"/>
  <c r="AF44" i="81" s="1"/>
  <c r="AO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G44" i="93"/>
  <c r="AP44" i="93" s="1"/>
  <c r="AE44" i="93"/>
  <c r="AF44" i="93"/>
  <c r="AO44" i="93" s="1"/>
  <c r="W45" i="93"/>
  <c r="AF44" i="33"/>
  <c r="AO44" i="33" s="1"/>
  <c r="AE44" i="33"/>
  <c r="W45" i="33"/>
  <c r="AN45" i="79"/>
  <c r="AI45" i="79"/>
  <c r="AR43" i="32"/>
  <c r="AH46" i="40"/>
  <c r="AQ46" i="40" s="1"/>
  <c r="AR43" i="84"/>
  <c r="AH45" i="77"/>
  <c r="AQ45" i="77" s="1"/>
  <c r="X45" i="36"/>
  <c r="Y45" i="36"/>
  <c r="W45" i="39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W47" i="96" l="1"/>
  <c r="AE46" i="96"/>
  <c r="AF46" i="96"/>
  <c r="AO46" i="96" s="1"/>
  <c r="Z46" i="44"/>
  <c r="W47" i="44" s="1"/>
  <c r="Z44" i="29"/>
  <c r="AG44" i="29" s="1"/>
  <c r="AP44" i="29" s="1"/>
  <c r="Z45" i="95"/>
  <c r="AG45" i="95" s="1"/>
  <c r="AP45" i="95" s="1"/>
  <c r="Z44" i="94"/>
  <c r="Z45" i="83"/>
  <c r="AG45" i="83" s="1"/>
  <c r="AP45" i="83" s="1"/>
  <c r="Z46" i="79"/>
  <c r="AE44" i="81"/>
  <c r="W45" i="81"/>
  <c r="Z46" i="38"/>
  <c r="AF46" i="38" s="1"/>
  <c r="AO46" i="38" s="1"/>
  <c r="W46" i="83"/>
  <c r="AE45" i="83"/>
  <c r="AG46" i="44"/>
  <c r="AP46" i="44" s="1"/>
  <c r="AF46" i="44"/>
  <c r="AO46" i="44" s="1"/>
  <c r="AE46" i="44"/>
  <c r="AF44" i="94"/>
  <c r="AO44" i="94" s="1"/>
  <c r="AE44" i="94"/>
  <c r="W45" i="94"/>
  <c r="AG44" i="94"/>
  <c r="AP44" i="94" s="1"/>
  <c r="AH44" i="75"/>
  <c r="AQ44" i="75" s="1"/>
  <c r="AH45" i="36"/>
  <c r="AQ45" i="36" s="1"/>
  <c r="X43" i="89"/>
  <c r="Y43" i="89"/>
  <c r="AI45" i="76"/>
  <c r="AN45" i="76"/>
  <c r="X47" i="40"/>
  <c r="Y47" i="40"/>
  <c r="AE44" i="29"/>
  <c r="W45" i="29"/>
  <c r="W47" i="28"/>
  <c r="AG46" i="28"/>
  <c r="AP46" i="28" s="1"/>
  <c r="AF46" i="28"/>
  <c r="AO46" i="28" s="1"/>
  <c r="AE46" i="28"/>
  <c r="AI43" i="90"/>
  <c r="AN43" i="90"/>
  <c r="AR45" i="37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6" i="76" l="1"/>
  <c r="W46" i="95"/>
  <c r="AE45" i="95"/>
  <c r="AF44" i="29"/>
  <c r="AO44" i="29" s="1"/>
  <c r="AF45" i="95"/>
  <c r="AO45" i="95" s="1"/>
  <c r="AF45" i="83"/>
  <c r="AO45" i="83" s="1"/>
  <c r="Z47" i="40"/>
  <c r="Z46" i="91"/>
  <c r="AE46" i="38"/>
  <c r="AG46" i="38"/>
  <c r="AP46" i="38" s="1"/>
  <c r="W47" i="38"/>
  <c r="X47" i="38" s="1"/>
  <c r="Z47" i="38" s="1"/>
  <c r="Z45" i="41"/>
  <c r="Z46" i="77"/>
  <c r="Z46" i="85"/>
  <c r="AG46" i="85" s="1"/>
  <c r="AP46" i="85" s="1"/>
  <c r="Z44" i="90"/>
  <c r="AF44" i="90" s="1"/>
  <c r="AO44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F46" i="85"/>
  <c r="AO46" i="85" s="1"/>
  <c r="AE44" i="90"/>
  <c r="W45" i="90"/>
  <c r="AG44" i="90"/>
  <c r="AP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R43" i="90"/>
  <c r="AH47" i="40"/>
  <c r="AQ47" i="40" s="1"/>
  <c r="Z43" i="89"/>
  <c r="Y45" i="94"/>
  <c r="X45" i="94"/>
  <c r="Z46" i="87" l="1"/>
  <c r="AI45" i="95"/>
  <c r="AE46" i="85"/>
  <c r="Z47" i="28"/>
  <c r="Z47" i="30"/>
  <c r="AG47" i="30" s="1"/>
  <c r="AP47" i="30" s="1"/>
  <c r="Z45" i="80"/>
  <c r="AF45" i="80" s="1"/>
  <c r="AO45" i="80" s="1"/>
  <c r="Z47" i="44"/>
  <c r="W48" i="44" s="1"/>
  <c r="Z46" i="73"/>
  <c r="W47" i="73" s="1"/>
  <c r="Z45" i="29"/>
  <c r="AE45" i="29" s="1"/>
  <c r="Z46" i="83"/>
  <c r="AE46" i="83" s="1"/>
  <c r="AG46" i="83"/>
  <c r="AP46" i="83" s="1"/>
  <c r="AF47" i="44"/>
  <c r="AO47" i="44" s="1"/>
  <c r="AG47" i="44"/>
  <c r="AP47" i="44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W48" i="30" l="1"/>
  <c r="Z46" i="33"/>
  <c r="AE47" i="30"/>
  <c r="Z45" i="75"/>
  <c r="Z46" i="92"/>
  <c r="AF46" i="92" s="1"/>
  <c r="AO46" i="92" s="1"/>
  <c r="AF47" i="30"/>
  <c r="AO47" i="30" s="1"/>
  <c r="AE47" i="44"/>
  <c r="AF46" i="73"/>
  <c r="AO46" i="73" s="1"/>
  <c r="AE46" i="73"/>
  <c r="Z46" i="31"/>
  <c r="AG46" i="31" s="1"/>
  <c r="AP46" i="31" s="1"/>
  <c r="Z47" i="85"/>
  <c r="AG47" i="85" s="1"/>
  <c r="AP47" i="85" s="1"/>
  <c r="AG46" i="73"/>
  <c r="AP46" i="73" s="1"/>
  <c r="Z48" i="48"/>
  <c r="AE48" i="48" s="1"/>
  <c r="AF45" i="29"/>
  <c r="AO45" i="29" s="1"/>
  <c r="Z46" i="82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W47" i="82"/>
  <c r="AE46" i="82"/>
  <c r="AG46" i="82"/>
  <c r="AP46" i="82" s="1"/>
  <c r="AF46" i="82"/>
  <c r="AO46" i="82" s="1"/>
  <c r="AF46" i="31"/>
  <c r="AO46" i="31" s="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E47" i="85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 s="1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3" l="1"/>
  <c r="W48" i="85"/>
  <c r="AG46" i="92"/>
  <c r="AP46" i="92" s="1"/>
  <c r="AF47" i="85"/>
  <c r="AO47" i="85" s="1"/>
  <c r="W47" i="92"/>
  <c r="Z46" i="29"/>
  <c r="AE46" i="92"/>
  <c r="Z47" i="87"/>
  <c r="Z46" i="45"/>
  <c r="Z48" i="28"/>
  <c r="AE46" i="31"/>
  <c r="Z46" i="80"/>
  <c r="AE46" i="80" s="1"/>
  <c r="Z46" i="32"/>
  <c r="W48" i="91"/>
  <c r="Z47" i="95"/>
  <c r="AG47" i="91"/>
  <c r="AP47" i="91" s="1"/>
  <c r="Z48" i="96"/>
  <c r="Z48" i="42"/>
  <c r="W49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AF46" i="34" s="1"/>
  <c r="AO46" i="34" s="1"/>
  <c r="W49" i="30"/>
  <c r="AF48" i="30"/>
  <c r="AO48" i="30" s="1"/>
  <c r="AE48" i="30"/>
  <c r="AG46" i="39"/>
  <c r="AP46" i="39" s="1"/>
  <c r="W45" i="89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F46" i="80"/>
  <c r="AO46" i="80" s="1"/>
  <c r="AG46" i="80"/>
  <c r="AP46" i="80" s="1"/>
  <c r="AE48" i="42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Y46" i="74"/>
  <c r="AR45" i="45"/>
  <c r="AH48" i="44"/>
  <c r="AQ48" i="44" s="1"/>
  <c r="AH48" i="25"/>
  <c r="AQ48" i="25" s="1"/>
  <c r="Y48" i="77"/>
  <c r="Z48" i="77" s="1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Z46" i="74" l="1"/>
  <c r="AE46" i="34"/>
  <c r="AG46" i="34"/>
  <c r="AP46" i="34" s="1"/>
  <c r="AG48" i="42"/>
  <c r="AP48" i="42" s="1"/>
  <c r="W47" i="80"/>
  <c r="W47" i="34"/>
  <c r="Z48" i="91"/>
  <c r="AF48" i="42"/>
  <c r="AO48" i="42" s="1"/>
  <c r="Z46" i="84"/>
  <c r="AE44" i="89"/>
  <c r="AF48" i="38"/>
  <c r="AO48" i="38" s="1"/>
  <c r="AE48" i="38"/>
  <c r="Z46" i="75"/>
  <c r="Z47" i="82"/>
  <c r="AG48" i="38"/>
  <c r="AP48" i="38" s="1"/>
  <c r="Z45" i="46"/>
  <c r="Z48" i="37"/>
  <c r="AF46" i="39"/>
  <c r="AO46" i="39" s="1"/>
  <c r="Z47" i="33"/>
  <c r="AG47" i="33" s="1"/>
  <c r="AP47" i="33" s="1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AG48" i="91"/>
  <c r="AP48" i="91" s="1"/>
  <c r="AF48" i="91"/>
  <c r="AO48" i="91" s="1"/>
  <c r="AE48" i="91"/>
  <c r="W49" i="91"/>
  <c r="W48" i="33"/>
  <c r="AF47" i="33"/>
  <c r="AO47" i="33" s="1"/>
  <c r="AE47" i="33"/>
  <c r="AG48" i="85"/>
  <c r="AP48" i="85" s="1"/>
  <c r="AF48" i="85"/>
  <c r="AO48" i="85" s="1"/>
  <c r="AE48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Z48" i="76" s="1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W49" i="79" l="1"/>
  <c r="Z48" i="26"/>
  <c r="Z46" i="90"/>
  <c r="Z49" i="42"/>
  <c r="Z47" i="81"/>
  <c r="AE47" i="81" s="1"/>
  <c r="Z49" i="28"/>
  <c r="W50" i="28" s="1"/>
  <c r="AE48" i="79"/>
  <c r="AF48" i="79"/>
  <c r="AO48" i="79" s="1"/>
  <c r="AG49" i="48"/>
  <c r="AP49" i="48" s="1"/>
  <c r="W50" i="48"/>
  <c r="Z47" i="80"/>
  <c r="AF47" i="80" s="1"/>
  <c r="AO47" i="80" s="1"/>
  <c r="Z47" i="34"/>
  <c r="AE47" i="34" s="1"/>
  <c r="AE49" i="48"/>
  <c r="Z47" i="36"/>
  <c r="W48" i="36" s="1"/>
  <c r="Z45" i="35"/>
  <c r="W46" i="35" s="1"/>
  <c r="AG47" i="29"/>
  <c r="AP47" i="29" s="1"/>
  <c r="AF47" i="29"/>
  <c r="AO47" i="29" s="1"/>
  <c r="AE47" i="29"/>
  <c r="W48" i="29"/>
  <c r="AF47" i="81"/>
  <c r="AO47" i="81" s="1"/>
  <c r="W48" i="81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G47" i="36"/>
  <c r="AP47" i="36" s="1"/>
  <c r="AG45" i="35"/>
  <c r="AP45" i="35" s="1"/>
  <c r="AE45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AE49" i="28" l="1"/>
  <c r="AG47" i="81"/>
  <c r="AP47" i="81" s="1"/>
  <c r="AF47" i="34"/>
  <c r="AO47" i="34" s="1"/>
  <c r="AF49" i="28"/>
  <c r="AO49" i="28" s="1"/>
  <c r="W48" i="80"/>
  <c r="AG47" i="34"/>
  <c r="AP47" i="34" s="1"/>
  <c r="AG49" i="28"/>
  <c r="AP49" i="28" s="1"/>
  <c r="AG47" i="80"/>
  <c r="AP47" i="80" s="1"/>
  <c r="Z49" i="77"/>
  <c r="AF49" i="77" s="1"/>
  <c r="AO49" i="77" s="1"/>
  <c r="W48" i="34"/>
  <c r="Z47" i="75"/>
  <c r="Z48" i="31"/>
  <c r="AG48" i="31" s="1"/>
  <c r="AP48" i="31" s="1"/>
  <c r="Z50" i="48"/>
  <c r="AE47" i="36"/>
  <c r="AE47" i="80"/>
  <c r="Z46" i="88"/>
  <c r="Z47" i="84"/>
  <c r="W48" i="84" s="1"/>
  <c r="AF47" i="36"/>
  <c r="AO47" i="36" s="1"/>
  <c r="Z46" i="47"/>
  <c r="W47" i="47" s="1"/>
  <c r="Z49" i="44"/>
  <c r="AE49" i="44" s="1"/>
  <c r="Z48" i="33"/>
  <c r="AG48" i="33" s="1"/>
  <c r="AP48" i="33" s="1"/>
  <c r="Z47" i="78"/>
  <c r="AE49" i="77"/>
  <c r="W50" i="77"/>
  <c r="AF46" i="47"/>
  <c r="AO46" i="47" s="1"/>
  <c r="AE46" i="47"/>
  <c r="AG49" i="44"/>
  <c r="AP49" i="44" s="1"/>
  <c r="AF49" i="44"/>
  <c r="AO49" i="44" s="1"/>
  <c r="W50" i="44"/>
  <c r="W50" i="91"/>
  <c r="AF49" i="91"/>
  <c r="AO49" i="91" s="1"/>
  <c r="AE49" i="91"/>
  <c r="AG49" i="91"/>
  <c r="AP49" i="91" s="1"/>
  <c r="AG47" i="84"/>
  <c r="AP47" i="84" s="1"/>
  <c r="AE48" i="31"/>
  <c r="W49" i="3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92" l="1"/>
  <c r="AE47" i="84"/>
  <c r="AF48" i="31"/>
  <c r="AO48" i="31" s="1"/>
  <c r="AF47" i="84"/>
  <c r="AO47" i="84" s="1"/>
  <c r="AG49" i="77"/>
  <c r="AP49" i="77" s="1"/>
  <c r="W49" i="33"/>
  <c r="AG46" i="47"/>
  <c r="AP46" i="47" s="1"/>
  <c r="AF48" i="33"/>
  <c r="AO48" i="33" s="1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W48" i="90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8" i="93" l="1"/>
  <c r="AF49" i="26"/>
  <c r="AO49" i="26" s="1"/>
  <c r="AG49" i="26"/>
  <c r="AP49" i="26" s="1"/>
  <c r="AG48" i="29"/>
  <c r="AP48" i="29" s="1"/>
  <c r="W49" i="29"/>
  <c r="Z48" i="84"/>
  <c r="AE47" i="90"/>
  <c r="Z48" i="41"/>
  <c r="Z50" i="79"/>
  <c r="AF48" i="29"/>
  <c r="AO48" i="29" s="1"/>
  <c r="AG47" i="90"/>
  <c r="AP47" i="90" s="1"/>
  <c r="Z48" i="78"/>
  <c r="AG48" i="78" s="1"/>
  <c r="AP48" i="78" s="1"/>
  <c r="Z48" i="45"/>
  <c r="Z49" i="31"/>
  <c r="AG49" i="31" s="1"/>
  <c r="AP49" i="31" s="1"/>
  <c r="Z47" i="88"/>
  <c r="AE47" i="88" s="1"/>
  <c r="Z48" i="75"/>
  <c r="AE48" i="75" s="1"/>
  <c r="W50" i="26"/>
  <c r="AE49" i="31"/>
  <c r="AG47" i="88"/>
  <c r="AP47" i="88" s="1"/>
  <c r="AF47" i="88"/>
  <c r="AO47" i="88" s="1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Z50" i="26" s="1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AF48" i="78" l="1"/>
  <c r="AO48" i="78" s="1"/>
  <c r="Z49" i="80"/>
  <c r="AF48" i="75"/>
  <c r="AO48" i="75" s="1"/>
  <c r="W50" i="31"/>
  <c r="Z48" i="90"/>
  <c r="AE48" i="90" s="1"/>
  <c r="Z47" i="27"/>
  <c r="AE47" i="27" s="1"/>
  <c r="W49" i="75"/>
  <c r="W48" i="88"/>
  <c r="AF49" i="31"/>
  <c r="AO49" i="31" s="1"/>
  <c r="AG48" i="90"/>
  <c r="AP48" i="90" s="1"/>
  <c r="W49" i="90"/>
  <c r="AE49" i="80"/>
  <c r="W50" i="80"/>
  <c r="AF49" i="80"/>
  <c r="AO49" i="80" s="1"/>
  <c r="AG49" i="80"/>
  <c r="AP49" i="80" s="1"/>
  <c r="W48" i="27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Y49" i="34"/>
  <c r="AR48" i="80"/>
  <c r="AR49" i="86"/>
  <c r="AN49" i="76"/>
  <c r="AI49" i="76"/>
  <c r="AI49" i="73"/>
  <c r="AN49" i="73"/>
  <c r="AR49" i="37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49" i="34" l="1"/>
  <c r="AF48" i="90"/>
  <c r="AO48" i="90" s="1"/>
  <c r="Z50" i="73"/>
  <c r="AF47" i="27"/>
  <c r="AO47" i="27" s="1"/>
  <c r="Z47" i="35"/>
  <c r="AG47" i="27"/>
  <c r="AP47" i="27" s="1"/>
  <c r="Z51" i="28"/>
  <c r="Z49" i="93"/>
  <c r="Z50" i="83"/>
  <c r="Z49" i="84"/>
  <c r="Z50" i="31"/>
  <c r="Z51" i="91"/>
  <c r="Z51" i="38"/>
  <c r="AG51" i="38" s="1"/>
  <c r="AP51" i="38" s="1"/>
  <c r="Z50" i="76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1" i="38" l="1"/>
  <c r="AO51" i="38" s="1"/>
  <c r="W52" i="38"/>
  <c r="Z51" i="96"/>
  <c r="AE51" i="38"/>
  <c r="Z49" i="90"/>
  <c r="Z51" i="30"/>
  <c r="AE51" i="30" s="1"/>
  <c r="Z48" i="27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AF51" i="30"/>
  <c r="AO51" i="30" s="1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Z51" i="37" l="1"/>
  <c r="Z50" i="84"/>
  <c r="Z52" i="91"/>
  <c r="AG51" i="30"/>
  <c r="AP51" i="30" s="1"/>
  <c r="Z50" i="45"/>
  <c r="W51" i="45" s="1"/>
  <c r="AF50" i="80"/>
  <c r="AO50" i="80" s="1"/>
  <c r="Z48" i="46"/>
  <c r="Z50" i="36"/>
  <c r="AG50" i="36" s="1"/>
  <c r="AP50" i="36" s="1"/>
  <c r="W52" i="30"/>
  <c r="Z52" i="38"/>
  <c r="Z49" i="74"/>
  <c r="Z48" i="35"/>
  <c r="AG48" i="35" s="1"/>
  <c r="AP48" i="35" s="1"/>
  <c r="AF50" i="36"/>
  <c r="AO50" i="36" s="1"/>
  <c r="AE50" i="36"/>
  <c r="W51" i="36"/>
  <c r="AG51" i="37"/>
  <c r="AP51" i="37" s="1"/>
  <c r="AF51" i="37"/>
  <c r="AO51" i="37" s="1"/>
  <c r="AE51" i="37"/>
  <c r="W52" i="37"/>
  <c r="AF50" i="45"/>
  <c r="AO50" i="45" s="1"/>
  <c r="AE50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Z50" i="39" s="1"/>
  <c r="AI49" i="32"/>
  <c r="AN49" i="32"/>
  <c r="X49" i="47"/>
  <c r="Y49" i="47"/>
  <c r="Z52" i="26" l="1"/>
  <c r="Z49" i="88"/>
  <c r="AF48" i="35"/>
  <c r="AO48" i="35" s="1"/>
  <c r="W49" i="35"/>
  <c r="Z52" i="77"/>
  <c r="AE52" i="77" s="1"/>
  <c r="Z53" i="48"/>
  <c r="AE48" i="35"/>
  <c r="Z49" i="47"/>
  <c r="W50" i="47" s="1"/>
  <c r="Z52" i="85"/>
  <c r="AE52" i="85" s="1"/>
  <c r="AF49" i="47"/>
  <c r="AO49" i="47" s="1"/>
  <c r="AE49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Z53" i="91" l="1"/>
  <c r="AG52" i="77"/>
  <c r="AP52" i="77" s="1"/>
  <c r="W53" i="85"/>
  <c r="AF52" i="77"/>
  <c r="AO52" i="77" s="1"/>
  <c r="W53" i="77"/>
  <c r="AG52" i="85"/>
  <c r="AP52" i="85" s="1"/>
  <c r="Z51" i="33"/>
  <c r="AF51" i="33" s="1"/>
  <c r="AO51" i="33" s="1"/>
  <c r="Z53" i="38"/>
  <c r="Z50" i="74"/>
  <c r="Z51" i="84"/>
  <c r="AF51" i="84" s="1"/>
  <c r="AO51" i="84" s="1"/>
  <c r="Z51" i="34"/>
  <c r="AF52" i="85"/>
  <c r="AO52" i="85" s="1"/>
  <c r="Z49" i="46"/>
  <c r="Z51" i="43"/>
  <c r="Z49" i="35"/>
  <c r="AF49" i="35" s="1"/>
  <c r="AO49" i="35" s="1"/>
  <c r="Z51" i="45"/>
  <c r="AG51" i="45" s="1"/>
  <c r="AP51" i="45" s="1"/>
  <c r="Z52" i="86"/>
  <c r="AF52" i="86" s="1"/>
  <c r="AO52" i="86" s="1"/>
  <c r="W52" i="33"/>
  <c r="AE51" i="33"/>
  <c r="AG51" i="33"/>
  <c r="AP51" i="33" s="1"/>
  <c r="W50" i="35"/>
  <c r="AG49" i="35"/>
  <c r="AP49" i="35" s="1"/>
  <c r="AE51" i="84"/>
  <c r="W52" i="84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Z51" i="39" s="1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3" i="25" l="1"/>
  <c r="AG51" i="84"/>
  <c r="AP51" i="84" s="1"/>
  <c r="Z52" i="73"/>
  <c r="W53" i="73" s="1"/>
  <c r="Z52" i="31"/>
  <c r="AF51" i="45"/>
  <c r="AO51" i="45" s="1"/>
  <c r="AE49" i="35"/>
  <c r="Z52" i="95"/>
  <c r="W53" i="95" s="1"/>
  <c r="AG52" i="86"/>
  <c r="AP52" i="86" s="1"/>
  <c r="Z51" i="82"/>
  <c r="AF51" i="82" s="1"/>
  <c r="AO51" i="82" s="1"/>
  <c r="W53" i="86"/>
  <c r="Z53" i="28"/>
  <c r="AF53" i="28" s="1"/>
  <c r="AO53" i="28" s="1"/>
  <c r="AE52" i="86"/>
  <c r="AG52" i="73"/>
  <c r="AP52" i="73" s="1"/>
  <c r="AE52" i="73"/>
  <c r="AF52" i="73"/>
  <c r="AO52" i="73" s="1"/>
  <c r="AG51" i="82"/>
  <c r="AP51" i="82" s="1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Y53" i="86"/>
  <c r="Z53" i="86" l="1"/>
  <c r="W52" i="82"/>
  <c r="Z52" i="43"/>
  <c r="AE53" i="28"/>
  <c r="Z51" i="90"/>
  <c r="AE51" i="90" s="1"/>
  <c r="Z51" i="41"/>
  <c r="AF51" i="41" s="1"/>
  <c r="AO51" i="41" s="1"/>
  <c r="Z49" i="89"/>
  <c r="Z53" i="40"/>
  <c r="Z51" i="78"/>
  <c r="AG52" i="95"/>
  <c r="AP52" i="95" s="1"/>
  <c r="Z52" i="34"/>
  <c r="AF52" i="34" s="1"/>
  <c r="AO52" i="34" s="1"/>
  <c r="Z52" i="84"/>
  <c r="Z52" i="80"/>
  <c r="Z53" i="30"/>
  <c r="AG53" i="30" s="1"/>
  <c r="AP53" i="30" s="1"/>
  <c r="AG53" i="28"/>
  <c r="AP53" i="28" s="1"/>
  <c r="W54" i="28"/>
  <c r="AE51" i="41"/>
  <c r="W52" i="4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E52" i="43"/>
  <c r="AG52" i="43"/>
  <c r="AP52" i="43" s="1"/>
  <c r="W53" i="43"/>
  <c r="AF52" i="43"/>
  <c r="AO52" i="43" s="1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87" l="1"/>
  <c r="AG51" i="90"/>
  <c r="AP51" i="90" s="1"/>
  <c r="AE52" i="34"/>
  <c r="AG52" i="34"/>
  <c r="AP52" i="34" s="1"/>
  <c r="W53" i="34"/>
  <c r="W52" i="90"/>
  <c r="AG51" i="41"/>
  <c r="AP51" i="41" s="1"/>
  <c r="Z53" i="95"/>
  <c r="Z54" i="28"/>
  <c r="Z52" i="81"/>
  <c r="AF53" i="30"/>
  <c r="AO53" i="30" s="1"/>
  <c r="Z53" i="37"/>
  <c r="AE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4" i="30" l="1"/>
  <c r="Z53" i="45"/>
  <c r="Z54" i="79"/>
  <c r="W54" i="37"/>
  <c r="AG53" i="37"/>
  <c r="AP53" i="37" s="1"/>
  <c r="Z54" i="85"/>
  <c r="AF53" i="37"/>
  <c r="AO53" i="37" s="1"/>
  <c r="Z52" i="32"/>
  <c r="AF52" i="32" s="1"/>
  <c r="AO52" i="32" s="1"/>
  <c r="W55" i="30"/>
  <c r="AG54" i="30"/>
  <c r="AP54" i="30" s="1"/>
  <c r="AF54" i="30"/>
  <c r="AO54" i="30" s="1"/>
  <c r="AE54" i="30"/>
  <c r="AG52" i="32"/>
  <c r="AP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4" i="73" l="1"/>
  <c r="Z53" i="93"/>
  <c r="AG53" i="93" s="1"/>
  <c r="AP53" i="93" s="1"/>
  <c r="Z53" i="82"/>
  <c r="AE52" i="32"/>
  <c r="W53" i="32"/>
  <c r="Z54" i="95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5" i="85" l="1"/>
  <c r="Z55" i="25"/>
  <c r="Z53" i="39"/>
  <c r="AG53" i="39" s="1"/>
  <c r="AP53" i="39" s="1"/>
  <c r="Z53" i="32"/>
  <c r="Z54" i="80"/>
  <c r="AF54" i="80" s="1"/>
  <c r="AO54" i="80" s="1"/>
  <c r="Z54" i="83"/>
  <c r="AG54" i="83" s="1"/>
  <c r="AP54" i="83" s="1"/>
  <c r="W54" i="39"/>
  <c r="AF53" i="39"/>
  <c r="AO53" i="39" s="1"/>
  <c r="AE53" i="39"/>
  <c r="W55" i="80"/>
  <c r="AG54" i="80"/>
  <c r="AP54" i="80" s="1"/>
  <c r="AE54" i="80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6" i="48" l="1"/>
  <c r="AE54" i="83"/>
  <c r="W55" i="83"/>
  <c r="Z54" i="34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4" i="41"/>
  <c r="AG53" i="41"/>
  <c r="AP53" i="41" s="1"/>
  <c r="AF53" i="41"/>
  <c r="AO53" i="41" s="1"/>
  <c r="W55" i="93"/>
  <c r="AG54" i="93"/>
  <c r="AP54" i="93" s="1"/>
  <c r="AF54" i="93"/>
  <c r="AO54" i="93" s="1"/>
  <c r="AE54" i="93"/>
  <c r="AF54" i="84"/>
  <c r="AO54" i="84" s="1"/>
  <c r="W57" i="48"/>
  <c r="AG56" i="48"/>
  <c r="AP56" i="48" s="1"/>
  <c r="AF56" i="48"/>
  <c r="AO56" i="48" s="1"/>
  <c r="AE56" i="48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I54" i="83" l="1"/>
  <c r="AF55" i="73"/>
  <c r="AO55" i="73" s="1"/>
  <c r="W56" i="73"/>
  <c r="Z54" i="39"/>
  <c r="AG54" i="84"/>
  <c r="AP54" i="84" s="1"/>
  <c r="Z55" i="83"/>
  <c r="AE55" i="83" s="1"/>
  <c r="W55" i="84"/>
  <c r="AE55" i="73"/>
  <c r="Z55" i="44"/>
  <c r="Z56" i="79"/>
  <c r="W53" i="47"/>
  <c r="X53" i="47" s="1"/>
  <c r="AF52" i="47"/>
  <c r="AO52" i="47" s="1"/>
  <c r="AE52" i="47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E52" i="27"/>
  <c r="AG56" i="25"/>
  <c r="AP56" i="25" s="1"/>
  <c r="AF56" i="25"/>
  <c r="AO56" i="25" s="1"/>
  <c r="AE56" i="25"/>
  <c r="W57" i="25"/>
  <c r="AE54" i="32"/>
  <c r="AE56" i="28"/>
  <c r="AF56" i="28"/>
  <c r="AO56" i="28" s="1"/>
  <c r="W57" i="28"/>
  <c r="AG56" i="28"/>
  <c r="AP56" i="28" s="1"/>
  <c r="AG55" i="83"/>
  <c r="AP55" i="83" s="1"/>
  <c r="AF55" i="83"/>
  <c r="AO55" i="83" s="1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Z55" i="76" s="1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Z56" i="73" l="1"/>
  <c r="Z56" i="86"/>
  <c r="Z56" i="42"/>
  <c r="W56" i="83"/>
  <c r="Z55" i="31"/>
  <c r="W56" i="31" s="1"/>
  <c r="Z53" i="88"/>
  <c r="AI52" i="47"/>
  <c r="Z53" i="47"/>
  <c r="AF54" i="32"/>
  <c r="AO54" i="32" s="1"/>
  <c r="W53" i="27"/>
  <c r="AG52" i="27"/>
  <c r="AP52" i="2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W57" i="30"/>
  <c r="AF55" i="31"/>
  <c r="AO55" i="31" s="1"/>
  <c r="AE55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Z57" i="91" l="1"/>
  <c r="AG55" i="31"/>
  <c r="AP55" i="31" s="1"/>
  <c r="Z57" i="25"/>
  <c r="Z57" i="79"/>
  <c r="AE56" i="30"/>
  <c r="AN56" i="30" s="1"/>
  <c r="Z54" i="78"/>
  <c r="AF56" i="30"/>
  <c r="AO56" i="30" s="1"/>
  <c r="Z55" i="81"/>
  <c r="Z55" i="82"/>
  <c r="Z57" i="85"/>
  <c r="AF57" i="85" s="1"/>
  <c r="AO57" i="85" s="1"/>
  <c r="Z55" i="29"/>
  <c r="AG55" i="29" s="1"/>
  <c r="AP55" i="29" s="1"/>
  <c r="Z56" i="83"/>
  <c r="W57" i="83" s="1"/>
  <c r="AF56" i="40"/>
  <c r="AO56" i="40" s="1"/>
  <c r="AE56" i="40"/>
  <c r="W57" i="40"/>
  <c r="AG56" i="40"/>
  <c r="AP56" i="40" s="1"/>
  <c r="AG54" i="74"/>
  <c r="AP54" i="74" s="1"/>
  <c r="AF54" i="74"/>
  <c r="AO54" i="74" s="1"/>
  <c r="AE54" i="74"/>
  <c r="W55" i="74"/>
  <c r="AE56" i="83"/>
  <c r="AR53" i="74"/>
  <c r="AH53" i="27"/>
  <c r="AQ53" i="27" s="1"/>
  <c r="AG57" i="85"/>
  <c r="AP57" i="85" s="1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I56" i="73"/>
  <c r="AN56" i="73"/>
  <c r="Z57" i="38" l="1"/>
  <c r="Z56" i="37"/>
  <c r="AE55" i="29"/>
  <c r="Z55" i="33"/>
  <c r="Z57" i="86"/>
  <c r="AG57" i="86" s="1"/>
  <c r="AP57" i="86" s="1"/>
  <c r="AF55" i="29"/>
  <c r="AO55" i="29" s="1"/>
  <c r="AI56" i="30"/>
  <c r="Z53" i="89"/>
  <c r="AG56" i="83"/>
  <c r="AP56" i="83" s="1"/>
  <c r="W56" i="29"/>
  <c r="Z54" i="47"/>
  <c r="AE57" i="85"/>
  <c r="AF56" i="83"/>
  <c r="AO56" i="83" s="1"/>
  <c r="Z56" i="31"/>
  <c r="AF56" i="31" s="1"/>
  <c r="AO56" i="31" s="1"/>
  <c r="W57" i="31"/>
  <c r="AG56" i="31"/>
  <c r="AP56" i="31" s="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Z55" i="78" l="1"/>
  <c r="Z57" i="83"/>
  <c r="Z58" i="91"/>
  <c r="AE58" i="91" s="1"/>
  <c r="Z58" i="85"/>
  <c r="AE56" i="31"/>
  <c r="AI56" i="31" s="1"/>
  <c r="Z54" i="46"/>
  <c r="W55" i="46" s="1"/>
  <c r="Z55" i="74"/>
  <c r="AF55" i="74" s="1"/>
  <c r="AO55" i="74" s="1"/>
  <c r="Z58" i="48"/>
  <c r="Z56" i="93"/>
  <c r="AE56" i="93" s="1"/>
  <c r="W59" i="91"/>
  <c r="AF58" i="91"/>
  <c r="AO58" i="91" s="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Y58" i="38"/>
  <c r="X57" i="34"/>
  <c r="Y57" i="34"/>
  <c r="Y57" i="31"/>
  <c r="X57" i="31"/>
  <c r="AE54" i="46" l="1"/>
  <c r="Z56" i="32"/>
  <c r="AF54" i="46"/>
  <c r="AO54" i="46" s="1"/>
  <c r="Z54" i="89"/>
  <c r="Z54" i="35"/>
  <c r="AF54" i="35" s="1"/>
  <c r="AO54" i="35" s="1"/>
  <c r="AG54" i="46"/>
  <c r="AP54" i="46" s="1"/>
  <c r="Z57" i="34"/>
  <c r="Z57" i="44"/>
  <c r="AG57" i="44" s="1"/>
  <c r="AP57" i="44" s="1"/>
  <c r="Z58" i="26"/>
  <c r="Z58" i="38"/>
  <c r="AE58" i="38" s="1"/>
  <c r="AF58" i="38"/>
  <c r="AO58" i="38" s="1"/>
  <c r="W59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E54" i="35"/>
  <c r="W55" i="35"/>
  <c r="AF55" i="92"/>
  <c r="AO55" i="92" s="1"/>
  <c r="W56" i="92"/>
  <c r="AG55" i="92"/>
  <c r="AP55" i="92" s="1"/>
  <c r="AE55" i="92"/>
  <c r="AE57" i="44"/>
  <c r="AF57" i="44"/>
  <c r="AO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G54" i="35" l="1"/>
  <c r="AP54" i="35" s="1"/>
  <c r="Z57" i="87"/>
  <c r="Z58" i="96"/>
  <c r="AG58" i="38"/>
  <c r="AP58" i="38" s="1"/>
  <c r="Z55" i="88"/>
  <c r="AE55" i="88" s="1"/>
  <c r="Z55" i="46"/>
  <c r="AG55" i="46" s="1"/>
  <c r="AP55" i="46" s="1"/>
  <c r="AE58" i="77"/>
  <c r="W59" i="77"/>
  <c r="AF58" i="77"/>
  <c r="AO58" i="77" s="1"/>
  <c r="AG58" i="77"/>
  <c r="AP58" i="77" s="1"/>
  <c r="AE55" i="46"/>
  <c r="W56" i="46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Z57" i="84" s="1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5" i="88" l="1"/>
  <c r="AP55" i="88" s="1"/>
  <c r="W56" i="88"/>
  <c r="Z55" i="35"/>
  <c r="AF55" i="46"/>
  <c r="AO55" i="46" s="1"/>
  <c r="Z56" i="41"/>
  <c r="Z58" i="95"/>
  <c r="W59" i="95" s="1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AF58" i="95" l="1"/>
  <c r="AO58" i="95" s="1"/>
  <c r="Z56" i="47"/>
  <c r="Z59" i="96"/>
  <c r="AG58" i="95"/>
  <c r="AP58" i="95" s="1"/>
  <c r="Z56" i="75"/>
  <c r="Z58" i="93"/>
  <c r="AE58" i="93" s="1"/>
  <c r="Z59" i="86"/>
  <c r="Z57" i="33"/>
  <c r="Z55" i="94"/>
  <c r="Z57" i="39"/>
  <c r="AE57" i="39" s="1"/>
  <c r="Z58" i="31"/>
  <c r="AG58" i="31" s="1"/>
  <c r="AP58" i="31" s="1"/>
  <c r="Z59" i="30"/>
  <c r="AE59" i="30" s="1"/>
  <c r="Z56" i="46"/>
  <c r="AF56" i="46" s="1"/>
  <c r="AO56" i="46" s="1"/>
  <c r="W58" i="39"/>
  <c r="AF57" i="39"/>
  <c r="AO57" i="39" s="1"/>
  <c r="W60" i="96"/>
  <c r="AG59" i="96"/>
  <c r="AP59" i="96" s="1"/>
  <c r="AF59" i="96"/>
  <c r="AO59" i="96" s="1"/>
  <c r="AE59" i="96"/>
  <c r="W59" i="31"/>
  <c r="AF59" i="30"/>
  <c r="AO59" i="30" s="1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AG59" i="30" l="1"/>
  <c r="AP59" i="30" s="1"/>
  <c r="AG58" i="93"/>
  <c r="AP58" i="93" s="1"/>
  <c r="Z57" i="41"/>
  <c r="AF58" i="93"/>
  <c r="AO58" i="93" s="1"/>
  <c r="AE58" i="31"/>
  <c r="AI58" i="31" s="1"/>
  <c r="W59" i="93"/>
  <c r="W60" i="30"/>
  <c r="AF58" i="31"/>
  <c r="AO58" i="31" s="1"/>
  <c r="AG57" i="39"/>
  <c r="AP57" i="39" s="1"/>
  <c r="Z57" i="36"/>
  <c r="Z60" i="85"/>
  <c r="AG60" i="85" s="1"/>
  <c r="AP60" i="85" s="1"/>
  <c r="Z58" i="90"/>
  <c r="AF58" i="90" s="1"/>
  <c r="AO58" i="90" s="1"/>
  <c r="AG58" i="76"/>
  <c r="AP58" i="76" s="1"/>
  <c r="AF58" i="76"/>
  <c r="AO58" i="76" s="1"/>
  <c r="W59" i="76"/>
  <c r="AE58" i="76"/>
  <c r="W59" i="90"/>
  <c r="AG58" i="90"/>
  <c r="AP58" i="90" s="1"/>
  <c r="AE59" i="28"/>
  <c r="AF59" i="28"/>
  <c r="AO59" i="28" s="1"/>
  <c r="W60" i="28"/>
  <c r="AG59" i="28"/>
  <c r="AP59" i="28" s="1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9" i="34" l="1"/>
  <c r="AN58" i="31"/>
  <c r="W61" i="85"/>
  <c r="AE60" i="85"/>
  <c r="AF60" i="85"/>
  <c r="AO60" i="85" s="1"/>
  <c r="AE58" i="90"/>
  <c r="Z60" i="38"/>
  <c r="Z60" i="79"/>
  <c r="Z57" i="88"/>
  <c r="Z59" i="40"/>
  <c r="AF59" i="40" s="1"/>
  <c r="AO59" i="40" s="1"/>
  <c r="Z60" i="25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W60" i="40"/>
  <c r="AG59" i="40"/>
  <c r="AP59" i="40" s="1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W59" i="82" l="1"/>
  <c r="AE59" i="40"/>
  <c r="AE58" i="82"/>
  <c r="Z60" i="95"/>
  <c r="W61" i="95" s="1"/>
  <c r="AF58" i="82"/>
  <c r="AO58" i="82" s="1"/>
  <c r="AE58" i="32"/>
  <c r="Z57" i="35"/>
  <c r="AG57" i="35" s="1"/>
  <c r="AP57" i="35" s="1"/>
  <c r="Z59" i="87"/>
  <c r="AE59" i="87" s="1"/>
  <c r="AE60" i="95"/>
  <c r="AF60" i="95"/>
  <c r="AO60" i="95" s="1"/>
  <c r="AG60" i="95"/>
  <c r="AP60" i="95" s="1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Z60" i="40" s="1"/>
  <c r="X58" i="47"/>
  <c r="Y58" i="47"/>
  <c r="AE57" i="35" l="1"/>
  <c r="AG59" i="87"/>
  <c r="AP59" i="87" s="1"/>
  <c r="AF59" i="87"/>
  <c r="AO59" i="87" s="1"/>
  <c r="Z60" i="73"/>
  <c r="Z58" i="47"/>
  <c r="AG58" i="47" s="1"/>
  <c r="AP58" i="47" s="1"/>
  <c r="Z60" i="83"/>
  <c r="AG60" i="83" s="1"/>
  <c r="AP60" i="83" s="1"/>
  <c r="W60" i="87"/>
  <c r="Z59" i="81"/>
  <c r="AG59" i="81" s="1"/>
  <c r="AP59" i="81" s="1"/>
  <c r="Z60" i="42"/>
  <c r="Z59" i="32"/>
  <c r="AF59" i="32" s="1"/>
  <c r="AO59" i="32" s="1"/>
  <c r="AG60" i="40"/>
  <c r="AP60" i="40" s="1"/>
  <c r="AF60" i="40"/>
  <c r="AO60" i="40" s="1"/>
  <c r="AE60" i="40"/>
  <c r="W61" i="40"/>
  <c r="AE60" i="83"/>
  <c r="W60" i="32"/>
  <c r="AE61" i="25"/>
  <c r="W62" i="25"/>
  <c r="AG61" i="25"/>
  <c r="AP61" i="25" s="1"/>
  <c r="AF61" i="25"/>
  <c r="AO61" i="25" s="1"/>
  <c r="AE58" i="47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W61" i="83" l="1"/>
  <c r="Z59" i="29"/>
  <c r="Z61" i="77"/>
  <c r="AF58" i="47"/>
  <c r="AO58" i="47" s="1"/>
  <c r="AF60" i="83"/>
  <c r="AO60" i="83" s="1"/>
  <c r="W59" i="47"/>
  <c r="Z58" i="35"/>
  <c r="Z58" i="46"/>
  <c r="AG59" i="32"/>
  <c r="AP59" i="32" s="1"/>
  <c r="Z61" i="86"/>
  <c r="Z62" i="91"/>
  <c r="AE59" i="32"/>
  <c r="Z61" i="96"/>
  <c r="AG61" i="96" s="1"/>
  <c r="AP61" i="96" s="1"/>
  <c r="Z60" i="93"/>
  <c r="AG60" i="93" s="1"/>
  <c r="AP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2" i="96"/>
  <c r="AE61" i="96"/>
  <c r="W61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1" i="73" l="1"/>
  <c r="Z61" i="28"/>
  <c r="AE60" i="93"/>
  <c r="AF61" i="96"/>
  <c r="AO61" i="96" s="1"/>
  <c r="AF60" i="93"/>
  <c r="AO60" i="93" s="1"/>
  <c r="W61" i="37"/>
  <c r="Z60" i="80"/>
  <c r="W61" i="80" s="1"/>
  <c r="Z59" i="36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Z63" i="91" s="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78" l="1"/>
  <c r="Z62" i="77"/>
  <c r="Z61" i="37"/>
  <c r="Z62" i="86"/>
  <c r="AE62" i="86" s="1"/>
  <c r="Z61" i="34"/>
  <c r="AE61" i="34" s="1"/>
  <c r="Z60" i="84"/>
  <c r="Z59" i="35"/>
  <c r="W60" i="35" s="1"/>
  <c r="Z59" i="46"/>
  <c r="AE59" i="46" s="1"/>
  <c r="Z61" i="93"/>
  <c r="Z61" i="44"/>
  <c r="AE61" i="44" s="1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W61" i="82"/>
  <c r="AE60" i="82"/>
  <c r="AE59" i="35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X60" i="33"/>
  <c r="Y60" i="33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X62" i="28"/>
  <c r="Y62" i="28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G62" i="86"/>
  <c r="AP62" i="86" s="1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2" i="30" l="1"/>
  <c r="W62" i="44"/>
  <c r="AG61" i="34"/>
  <c r="AP61" i="34" s="1"/>
  <c r="W59" i="89"/>
  <c r="Y59" i="89" s="1"/>
  <c r="W62" i="34"/>
  <c r="X62" i="34" s="1"/>
  <c r="AG58" i="89"/>
  <c r="AP58" i="89" s="1"/>
  <c r="AF61" i="34"/>
  <c r="AO61" i="34" s="1"/>
  <c r="W63" i="86"/>
  <c r="Z62" i="28"/>
  <c r="Z61" i="87"/>
  <c r="W62" i="87" s="1"/>
  <c r="AE58" i="89"/>
  <c r="AN58" i="89" s="1"/>
  <c r="AF60" i="82"/>
  <c r="AO60" i="82" s="1"/>
  <c r="Z62" i="95"/>
  <c r="Z63" i="79"/>
  <c r="Z60" i="33"/>
  <c r="AF59" i="46"/>
  <c r="AO59" i="46" s="1"/>
  <c r="Z60" i="43"/>
  <c r="W61" i="43" s="1"/>
  <c r="AF59" i="35"/>
  <c r="AO59" i="35" s="1"/>
  <c r="W60" i="46"/>
  <c r="Z61" i="31"/>
  <c r="AG61" i="31" s="1"/>
  <c r="AP61" i="31" s="1"/>
  <c r="Z61" i="90"/>
  <c r="AG61" i="90" s="1"/>
  <c r="AP61" i="90" s="1"/>
  <c r="Z59" i="92"/>
  <c r="W60" i="92" s="1"/>
  <c r="AE59" i="88"/>
  <c r="AN59" i="88" s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W62" i="76" s="1"/>
  <c r="AG62" i="26"/>
  <c r="AP62" i="26" s="1"/>
  <c r="AF62" i="26"/>
  <c r="AO62" i="26" s="1"/>
  <c r="AE62" i="26"/>
  <c r="W63" i="26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E61" i="80"/>
  <c r="W62" i="80"/>
  <c r="AE62" i="95"/>
  <c r="W63" i="95"/>
  <c r="AF62" i="95"/>
  <c r="AO62" i="95" s="1"/>
  <c r="AG62" i="95"/>
  <c r="AP62" i="95" s="1"/>
  <c r="AE62" i="28"/>
  <c r="AF62" i="28"/>
  <c r="AO62" i="28" s="1"/>
  <c r="W63" i="28"/>
  <c r="AG62" i="28"/>
  <c r="AP62" i="28" s="1"/>
  <c r="AE61" i="87"/>
  <c r="AG61" i="76"/>
  <c r="AP61" i="76" s="1"/>
  <c r="W61" i="36"/>
  <c r="AG60" i="36"/>
  <c r="AP60" i="36" s="1"/>
  <c r="AE60" i="36"/>
  <c r="AF60" i="36"/>
  <c r="AO60" i="36" s="1"/>
  <c r="AR59" i="43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62" i="44"/>
  <c r="X62" i="44"/>
  <c r="X62" i="93"/>
  <c r="Y62" i="93"/>
  <c r="AI59" i="75"/>
  <c r="AN59" i="75"/>
  <c r="AE60" i="43"/>
  <c r="AR61" i="26"/>
  <c r="AI61" i="93"/>
  <c r="AN61" i="93"/>
  <c r="AI61" i="34"/>
  <c r="AN61" i="34"/>
  <c r="Y63" i="77"/>
  <c r="X63" i="77"/>
  <c r="Y60" i="35"/>
  <c r="X60" i="35"/>
  <c r="Z60" i="35" s="1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59" i="89" l="1"/>
  <c r="AF61" i="76"/>
  <c r="AO61" i="76" s="1"/>
  <c r="AI59" i="88"/>
  <c r="AG60" i="43"/>
  <c r="AP60" i="43" s="1"/>
  <c r="AF59" i="92"/>
  <c r="AO59" i="92" s="1"/>
  <c r="AF61" i="87"/>
  <c r="AO61" i="87" s="1"/>
  <c r="Z60" i="88"/>
  <c r="AF60" i="43"/>
  <c r="AO60" i="43" s="1"/>
  <c r="AG59" i="92"/>
  <c r="AP59" i="92" s="1"/>
  <c r="AE61" i="76"/>
  <c r="AG61" i="87"/>
  <c r="AP61" i="87" s="1"/>
  <c r="AG60" i="41"/>
  <c r="AP60" i="41" s="1"/>
  <c r="Y62" i="34"/>
  <c r="AE60" i="41"/>
  <c r="Z62" i="37"/>
  <c r="Z63" i="86"/>
  <c r="AF61" i="80"/>
  <c r="AO61" i="80" s="1"/>
  <c r="AE61" i="31"/>
  <c r="AG62" i="40"/>
  <c r="AP62" i="40" s="1"/>
  <c r="AF61" i="31"/>
  <c r="AO61" i="31" s="1"/>
  <c r="AF62" i="40"/>
  <c r="AO62" i="40" s="1"/>
  <c r="Z63" i="85"/>
  <c r="Z62" i="93"/>
  <c r="AF62" i="93" s="1"/>
  <c r="AO62" i="93" s="1"/>
  <c r="Z60" i="78"/>
  <c r="AF60" i="78" s="1"/>
  <c r="AO60" i="78" s="1"/>
  <c r="Z63" i="48"/>
  <c r="AF60" i="41"/>
  <c r="AO60" i="41" s="1"/>
  <c r="W63" i="40"/>
  <c r="Z61" i="82"/>
  <c r="AF61" i="82" s="1"/>
  <c r="AO61" i="82" s="1"/>
  <c r="Z62" i="34"/>
  <c r="AE62" i="34" s="1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G59" i="89"/>
  <c r="AP59" i="89" s="1"/>
  <c r="AF59" i="89"/>
  <c r="AO59" i="89" s="1"/>
  <c r="W60" i="89"/>
  <c r="AE59" i="89"/>
  <c r="AG61" i="81"/>
  <c r="AP61" i="81" s="1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N61" i="87"/>
  <c r="Y63" i="28"/>
  <c r="X63" i="28"/>
  <c r="Z63" i="28" s="1"/>
  <c r="Y63" i="95"/>
  <c r="X63" i="95"/>
  <c r="AN60" i="33"/>
  <c r="AI60" i="33"/>
  <c r="Y64" i="79"/>
  <c r="X64" i="79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G62" i="93" l="1"/>
  <c r="AP62" i="93" s="1"/>
  <c r="AI59" i="92"/>
  <c r="W62" i="81"/>
  <c r="AF62" i="34"/>
  <c r="AO62" i="34" s="1"/>
  <c r="Z61" i="39"/>
  <c r="W61" i="78"/>
  <c r="W63" i="93"/>
  <c r="AF61" i="81"/>
  <c r="AO61" i="81" s="1"/>
  <c r="AG62" i="34"/>
  <c r="AP62" i="34" s="1"/>
  <c r="AI61" i="87"/>
  <c r="AI61" i="80"/>
  <c r="AE60" i="78"/>
  <c r="AE62" i="93"/>
  <c r="AE61" i="82"/>
  <c r="Z63" i="95"/>
  <c r="Z64" i="79"/>
  <c r="Z62" i="31"/>
  <c r="Z59" i="94"/>
  <c r="AG59" i="94" s="1"/>
  <c r="AP59" i="94" s="1"/>
  <c r="Z63" i="96"/>
  <c r="Z60" i="92"/>
  <c r="W63" i="34"/>
  <c r="Z63" i="30"/>
  <c r="AE63" i="30" s="1"/>
  <c r="Z61" i="41"/>
  <c r="AF61" i="41" s="1"/>
  <c r="AO61" i="41" s="1"/>
  <c r="Z59" i="27"/>
  <c r="W60" i="27" s="1"/>
  <c r="Z61" i="33"/>
  <c r="AF61" i="33" s="1"/>
  <c r="AO61" i="33" s="1"/>
  <c r="Z62" i="87"/>
  <c r="AE62" i="87" s="1"/>
  <c r="W62" i="41"/>
  <c r="AF59" i="94"/>
  <c r="AO59" i="94" s="1"/>
  <c r="W64" i="30"/>
  <c r="AG63" i="30"/>
  <c r="AP63" i="30" s="1"/>
  <c r="AF63" i="30"/>
  <c r="AO63" i="30" s="1"/>
  <c r="AE61" i="33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Y63" i="42"/>
  <c r="Z60" i="89" l="1"/>
  <c r="AE59" i="27"/>
  <c r="AE61" i="41"/>
  <c r="AF59" i="27"/>
  <c r="AO59" i="27" s="1"/>
  <c r="AE59" i="94"/>
  <c r="AG61" i="41"/>
  <c r="AP61" i="41" s="1"/>
  <c r="Z63" i="37"/>
  <c r="AG59" i="27"/>
  <c r="AP59" i="27" s="1"/>
  <c r="W60" i="94"/>
  <c r="Z62" i="81"/>
  <c r="AE62" i="81" s="1"/>
  <c r="AG62" i="87"/>
  <c r="AP62" i="87" s="1"/>
  <c r="Z63" i="42"/>
  <c r="AF63" i="42" s="1"/>
  <c r="AO63" i="42" s="1"/>
  <c r="AG61" i="33"/>
  <c r="AP61" i="33" s="1"/>
  <c r="AF62" i="87"/>
  <c r="AO62" i="87" s="1"/>
  <c r="Z61" i="78"/>
  <c r="AG61" i="78" s="1"/>
  <c r="AP61" i="78" s="1"/>
  <c r="W62" i="33"/>
  <c r="X62" i="33" s="1"/>
  <c r="Z62" i="32"/>
  <c r="AE62" i="32" s="1"/>
  <c r="W63" i="87"/>
  <c r="X63" i="87" s="1"/>
  <c r="Z61" i="88"/>
  <c r="W62" i="88" s="1"/>
  <c r="W65" i="85"/>
  <c r="AG64" i="85"/>
  <c r="AP64" i="85" s="1"/>
  <c r="AE64" i="85"/>
  <c r="AF64" i="85"/>
  <c r="AO64" i="85" s="1"/>
  <c r="AF62" i="32"/>
  <c r="AO62" i="32" s="1"/>
  <c r="AG62" i="81"/>
  <c r="AP62" i="81" s="1"/>
  <c r="AF62" i="81"/>
  <c r="AO62" i="81" s="1"/>
  <c r="W63" i="81"/>
  <c r="AE61" i="88"/>
  <c r="AG61" i="88"/>
  <c r="AP61" i="88" s="1"/>
  <c r="W64" i="93"/>
  <c r="AG63" i="93"/>
  <c r="AP63" i="93" s="1"/>
  <c r="AF63" i="93"/>
  <c r="AO63" i="93" s="1"/>
  <c r="AE63" i="93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N59" i="27"/>
  <c r="Z64" i="95" l="1"/>
  <c r="W64" i="42"/>
  <c r="AG62" i="32"/>
  <c r="AP62" i="32" s="1"/>
  <c r="Z63" i="76"/>
  <c r="AG63" i="76" s="1"/>
  <c r="AP63" i="76" s="1"/>
  <c r="AI59" i="27"/>
  <c r="AR59" i="27" s="1"/>
  <c r="AI61" i="41"/>
  <c r="AE63" i="42"/>
  <c r="W62" i="78"/>
  <c r="W63" i="32"/>
  <c r="Z60" i="94"/>
  <c r="W61" i="94" s="1"/>
  <c r="Z62" i="39"/>
  <c r="W63" i="39" s="1"/>
  <c r="AE61" i="78"/>
  <c r="AF61" i="88"/>
  <c r="AO61" i="88" s="1"/>
  <c r="Z61" i="92"/>
  <c r="W62" i="92" s="1"/>
  <c r="AE64" i="77"/>
  <c r="W65" i="77"/>
  <c r="AF64" i="77"/>
  <c r="AO64" i="77" s="1"/>
  <c r="AG64" i="77"/>
  <c r="AP64" i="77" s="1"/>
  <c r="AE65" i="79"/>
  <c r="W66" i="79"/>
  <c r="AG65" i="79"/>
  <c r="AP65" i="79" s="1"/>
  <c r="AF65" i="79"/>
  <c r="AO65" i="79" s="1"/>
  <c r="AF61" i="92"/>
  <c r="AO61" i="92" s="1"/>
  <c r="AG61" i="92"/>
  <c r="AP61" i="92" s="1"/>
  <c r="AF63" i="76"/>
  <c r="AO63" i="76" s="1"/>
  <c r="AE63" i="76"/>
  <c r="AR63" i="28"/>
  <c r="AN62" i="80"/>
  <c r="AI62" i="80"/>
  <c r="AH64" i="26"/>
  <c r="AQ64" i="26" s="1"/>
  <c r="AN63" i="37"/>
  <c r="AI63" i="37"/>
  <c r="AR59" i="94"/>
  <c r="Y62" i="43"/>
  <c r="X62" i="43"/>
  <c r="AH63" i="44"/>
  <c r="AQ63" i="4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Z62" i="88" l="1"/>
  <c r="Z63" i="90"/>
  <c r="Z62" i="43"/>
  <c r="AE62" i="39"/>
  <c r="AG60" i="94"/>
  <c r="AP60" i="94" s="1"/>
  <c r="AF62" i="39"/>
  <c r="AO62" i="39" s="1"/>
  <c r="W64" i="76"/>
  <c r="AG62" i="39"/>
  <c r="AP62" i="39" s="1"/>
  <c r="Z62" i="45"/>
  <c r="Z62" i="36"/>
  <c r="AF62" i="36" s="1"/>
  <c r="AO62" i="36" s="1"/>
  <c r="Z64" i="42"/>
  <c r="AG64" i="42" s="1"/>
  <c r="AP64" i="42" s="1"/>
  <c r="AE61" i="92"/>
  <c r="Z64" i="40"/>
  <c r="Z64" i="38"/>
  <c r="Z63" i="82"/>
  <c r="AG63" i="82" s="1"/>
  <c r="AP63" i="82" s="1"/>
  <c r="W64" i="80"/>
  <c r="AG63" i="80"/>
  <c r="AP63" i="80" s="1"/>
  <c r="AE63" i="80"/>
  <c r="AF63" i="80"/>
  <c r="AO63" i="80" s="1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Z66" i="91" l="1"/>
  <c r="W65" i="42"/>
  <c r="AI60" i="94"/>
  <c r="W63" i="36"/>
  <c r="Y63" i="36" s="1"/>
  <c r="AE62" i="36"/>
  <c r="AN62" i="36" s="1"/>
  <c r="W64" i="82"/>
  <c r="AE64" i="42"/>
  <c r="AF64" i="42"/>
  <c r="AO64" i="42" s="1"/>
  <c r="Z65" i="86"/>
  <c r="Z62" i="74"/>
  <c r="AE62" i="74" s="1"/>
  <c r="AF63" i="82"/>
  <c r="AO63" i="82" s="1"/>
  <c r="Z65" i="95"/>
  <c r="Z64" i="44"/>
  <c r="Z66" i="79"/>
  <c r="AE66" i="79" s="1"/>
  <c r="AE63" i="4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F66" i="79"/>
  <c r="AO66" i="79" s="1"/>
  <c r="AH64" i="73"/>
  <c r="AQ64" i="73" s="1"/>
  <c r="AH62" i="46"/>
  <c r="AQ62" i="46" s="1"/>
  <c r="AI64" i="26"/>
  <c r="AN64" i="26"/>
  <c r="X64" i="87"/>
  <c r="Y64" i="87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G62" i="74"/>
  <c r="AP62" i="74" s="1"/>
  <c r="Y65" i="26"/>
  <c r="X65" i="2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I62" i="36" l="1"/>
  <c r="Z63" i="29"/>
  <c r="Z65" i="93"/>
  <c r="AI63" i="82"/>
  <c r="AR63" i="82" s="1"/>
  <c r="AF62" i="74"/>
  <c r="AO62" i="74" s="1"/>
  <c r="X63" i="36"/>
  <c r="W63" i="74"/>
  <c r="Z64" i="87"/>
  <c r="AE64" i="87" s="1"/>
  <c r="Z65" i="26"/>
  <c r="Z63" i="45"/>
  <c r="AE63" i="45" s="1"/>
  <c r="Z63" i="36"/>
  <c r="AF63" i="36" s="1"/>
  <c r="AO63" i="36" s="1"/>
  <c r="W67" i="79"/>
  <c r="Z65" i="96"/>
  <c r="W66" i="96" s="1"/>
  <c r="W64" i="29"/>
  <c r="AG63" i="29"/>
  <c r="AP63" i="29" s="1"/>
  <c r="AE63" i="29"/>
  <c r="AF63" i="29"/>
  <c r="AO63" i="29" s="1"/>
  <c r="AG65" i="96"/>
  <c r="AP65" i="96" s="1"/>
  <c r="W65" i="87"/>
  <c r="AG64" i="87"/>
  <c r="AP64" i="87" s="1"/>
  <c r="AF64" i="87"/>
  <c r="AO64" i="87" s="1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F63" i="45"/>
  <c r="AO63" i="45" s="1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7" i="91" l="1"/>
  <c r="W64" i="45"/>
  <c r="W64" i="36"/>
  <c r="Z65" i="44"/>
  <c r="AF65" i="44" s="1"/>
  <c r="AO65" i="44" s="1"/>
  <c r="AG63" i="45"/>
  <c r="AP63" i="45" s="1"/>
  <c r="AE63" i="36"/>
  <c r="AI62" i="74"/>
  <c r="Z66" i="86"/>
  <c r="AG63" i="36"/>
  <c r="AP63" i="36" s="1"/>
  <c r="Z66" i="85"/>
  <c r="AF66" i="85" s="1"/>
  <c r="AO66" i="85" s="1"/>
  <c r="Z63" i="47"/>
  <c r="W64" i="47" s="1"/>
  <c r="AF65" i="96"/>
  <c r="AO65" i="96" s="1"/>
  <c r="AE65" i="96"/>
  <c r="Z64" i="41"/>
  <c r="AG64" i="41" s="1"/>
  <c r="AP64" i="41" s="1"/>
  <c r="Z64" i="81"/>
  <c r="AG63" i="78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Y64" i="45"/>
  <c r="X64" i="45"/>
  <c r="X65" i="76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AF63" i="47"/>
  <c r="AO63" i="47" s="1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 s="1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AG63" i="47" l="1"/>
  <c r="AP63" i="47" s="1"/>
  <c r="AE63" i="47"/>
  <c r="Z66" i="93"/>
  <c r="AE66" i="93" s="1"/>
  <c r="AI63" i="45"/>
  <c r="AR63" i="45" s="1"/>
  <c r="AG66" i="85"/>
  <c r="AP66" i="85" s="1"/>
  <c r="W66" i="44"/>
  <c r="Z64" i="84"/>
  <c r="Z65" i="76"/>
  <c r="W67" i="85"/>
  <c r="AG65" i="44"/>
  <c r="AP65" i="44" s="1"/>
  <c r="AE66" i="85"/>
  <c r="AN66" i="85" s="1"/>
  <c r="AE65" i="44"/>
  <c r="Z66" i="26"/>
  <c r="Z63" i="46"/>
  <c r="AF64" i="41"/>
  <c r="AO64" i="41" s="1"/>
  <c r="Z64" i="39"/>
  <c r="AG64" i="39" s="1"/>
  <c r="AP64" i="39" s="1"/>
  <c r="AE64" i="39"/>
  <c r="W66" i="31"/>
  <c r="AG65" i="31"/>
  <c r="AP65" i="31" s="1"/>
  <c r="AF65" i="31"/>
  <c r="AO65" i="31" s="1"/>
  <c r="AE65" i="31"/>
  <c r="W67" i="93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Z66" i="30" s="1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AG66" i="93" l="1"/>
  <c r="AP66" i="93" s="1"/>
  <c r="W65" i="39"/>
  <c r="AI66" i="85"/>
  <c r="AF66" i="93"/>
  <c r="AO66" i="93" s="1"/>
  <c r="Z65" i="32"/>
  <c r="AF65" i="32" s="1"/>
  <c r="AO65" i="32" s="1"/>
  <c r="Z64" i="43"/>
  <c r="AE64" i="43" s="1"/>
  <c r="AI64" i="41"/>
  <c r="Z65" i="83"/>
  <c r="Z63" i="89"/>
  <c r="Z66" i="40"/>
  <c r="AG66" i="40" s="1"/>
  <c r="AP66" i="40" s="1"/>
  <c r="Z65" i="82"/>
  <c r="AG65" i="82" s="1"/>
  <c r="AP65" i="82" s="1"/>
  <c r="Z65" i="90"/>
  <c r="AF65" i="90" s="1"/>
  <c r="AO65" i="90" s="1"/>
  <c r="AF64" i="39"/>
  <c r="AO64" i="39" s="1"/>
  <c r="Z66" i="38"/>
  <c r="AF66" i="38" s="1"/>
  <c r="AO66" i="38" s="1"/>
  <c r="W67" i="40"/>
  <c r="AG65" i="80"/>
  <c r="AP65" i="80" s="1"/>
  <c r="AF65" i="80"/>
  <c r="AO65" i="80" s="1"/>
  <c r="AE65" i="80"/>
  <c r="W66" i="80"/>
  <c r="AG66" i="38"/>
  <c r="AP66" i="38" s="1"/>
  <c r="AE66" i="38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G65" i="90"/>
  <c r="AP65" i="90" s="1"/>
  <c r="AE65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AR67" i="91"/>
  <c r="AR65" i="28"/>
  <c r="W67" i="30"/>
  <c r="AG66" i="30"/>
  <c r="AP66" i="30" s="1"/>
  <c r="AF66" i="30"/>
  <c r="AO66" i="30" s="1"/>
  <c r="AE66" i="30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6" i="34" l="1"/>
  <c r="Z68" i="79"/>
  <c r="AE65" i="82"/>
  <c r="W66" i="32"/>
  <c r="AG64" i="43"/>
  <c r="AP64" i="43" s="1"/>
  <c r="AF66" i="40"/>
  <c r="AO66" i="40" s="1"/>
  <c r="AG65" i="32"/>
  <c r="AP65" i="32" s="1"/>
  <c r="AE66" i="40"/>
  <c r="AE65" i="32"/>
  <c r="Z65" i="39"/>
  <c r="W66" i="39" s="1"/>
  <c r="Z64" i="74"/>
  <c r="AG64" i="74" s="1"/>
  <c r="AP64" i="74" s="1"/>
  <c r="W66" i="90"/>
  <c r="Z66" i="37"/>
  <c r="W66" i="82"/>
  <c r="Z66" i="76"/>
  <c r="Z66" i="73"/>
  <c r="W67" i="73" s="1"/>
  <c r="AF65" i="82"/>
  <c r="AO65" i="82" s="1"/>
  <c r="Z67" i="26"/>
  <c r="W68" i="26" s="1"/>
  <c r="Z64" i="35"/>
  <c r="AE65" i="39"/>
  <c r="AE67" i="26"/>
  <c r="W68" i="85"/>
  <c r="AG67" i="85"/>
  <c r="AP67" i="85" s="1"/>
  <c r="AE67" i="85"/>
  <c r="AF67" i="85"/>
  <c r="AO67" i="85" s="1"/>
  <c r="AR65" i="73"/>
  <c r="AR63" i="46"/>
  <c r="Y65" i="36"/>
  <c r="X65" i="36"/>
  <c r="Z65" i="36" s="1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7" i="93"/>
  <c r="AI65" i="32"/>
  <c r="AN65" i="32"/>
  <c r="X67" i="30"/>
  <c r="Y67" i="30"/>
  <c r="Z66" i="31"/>
  <c r="X66" i="90"/>
  <c r="Y66" i="90"/>
  <c r="AR62" i="94"/>
  <c r="X67" i="38"/>
  <c r="Y67" i="38"/>
  <c r="AN65" i="80"/>
  <c r="AI65" i="80"/>
  <c r="Z66" i="87" l="1"/>
  <c r="AE66" i="73"/>
  <c r="AI65" i="82"/>
  <c r="AE64" i="74"/>
  <c r="W65" i="74"/>
  <c r="AG65" i="39"/>
  <c r="AP65" i="39" s="1"/>
  <c r="Z67" i="30"/>
  <c r="AF65" i="39"/>
  <c r="AO65" i="39" s="1"/>
  <c r="AI64" i="43"/>
  <c r="Z66" i="83"/>
  <c r="Z67" i="42"/>
  <c r="AG67" i="42" s="1"/>
  <c r="AP67" i="42" s="1"/>
  <c r="AF67" i="26"/>
  <c r="AO67" i="26" s="1"/>
  <c r="Z66" i="80"/>
  <c r="AG67" i="26"/>
  <c r="AP67" i="26" s="1"/>
  <c r="Z65" i="43"/>
  <c r="AF65" i="43" s="1"/>
  <c r="AO65" i="43" s="1"/>
  <c r="Z66" i="82"/>
  <c r="Z65" i="33"/>
  <c r="AF65" i="33" s="1"/>
  <c r="AO65" i="33" s="1"/>
  <c r="AG67" i="44"/>
  <c r="AP67" i="44" s="1"/>
  <c r="AE67" i="44"/>
  <c r="W68" i="44"/>
  <c r="AF67" i="44"/>
  <c r="AO67" i="44" s="1"/>
  <c r="AG65" i="43"/>
  <c r="AP65" i="43" s="1"/>
  <c r="W66" i="33"/>
  <c r="AG65" i="33"/>
  <c r="AP65" i="33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AF67" i="42" l="1"/>
  <c r="AO67" i="42" s="1"/>
  <c r="Z65" i="35"/>
  <c r="AE65" i="33"/>
  <c r="Z66" i="41"/>
  <c r="Z65" i="78"/>
  <c r="Z67" i="37"/>
  <c r="W68" i="37" s="1"/>
  <c r="Z67" i="76"/>
  <c r="Z69" i="79"/>
  <c r="W66" i="43"/>
  <c r="Z66" i="39"/>
  <c r="Z68" i="26"/>
  <c r="AE65" i="43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6" i="33" l="1"/>
  <c r="AE67" i="37"/>
  <c r="AF67" i="37"/>
  <c r="AO67" i="37" s="1"/>
  <c r="AG67" i="37"/>
  <c r="AP67" i="37" s="1"/>
  <c r="Z68" i="44"/>
  <c r="AF68" i="44" s="1"/>
  <c r="AO68" i="44" s="1"/>
  <c r="Z67" i="80"/>
  <c r="AE67" i="80" s="1"/>
  <c r="Z67" i="82"/>
  <c r="AE67" i="82" s="1"/>
  <c r="Z68" i="95"/>
  <c r="Z67" i="87"/>
  <c r="W68" i="87" s="1"/>
  <c r="W68" i="80"/>
  <c r="AG67" i="80"/>
  <c r="AP67" i="80" s="1"/>
  <c r="W68" i="82"/>
  <c r="AG67" i="82"/>
  <c r="AP67" i="82" s="1"/>
  <c r="AF67" i="82"/>
  <c r="AO67" i="82" s="1"/>
  <c r="AG67" i="31"/>
  <c r="AP67" i="31" s="1"/>
  <c r="AF67" i="31"/>
  <c r="AO67" i="31" s="1"/>
  <c r="AE67" i="31"/>
  <c r="W68" i="31"/>
  <c r="Y66" i="35"/>
  <c r="X66" i="35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8" i="37" s="1"/>
  <c r="AG68" i="44" l="1"/>
  <c r="AP68" i="44" s="1"/>
  <c r="Z69" i="26"/>
  <c r="AE67" i="87"/>
  <c r="AF67" i="80"/>
  <c r="AO67" i="80" s="1"/>
  <c r="W69" i="44"/>
  <c r="X69" i="44" s="1"/>
  <c r="AE68" i="44"/>
  <c r="Z68" i="40"/>
  <c r="AF67" i="87"/>
  <c r="AO67" i="87" s="1"/>
  <c r="Z67" i="81"/>
  <c r="Z68" i="38"/>
  <c r="AG67" i="87"/>
  <c r="AP67" i="87" s="1"/>
  <c r="Z70" i="91"/>
  <c r="Z64" i="27"/>
  <c r="Z67" i="90"/>
  <c r="Z66" i="78"/>
  <c r="Z67" i="41"/>
  <c r="AE67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9" i="85" l="1"/>
  <c r="AI67" i="87"/>
  <c r="AG68" i="73"/>
  <c r="AP68" i="73" s="1"/>
  <c r="AE67" i="32"/>
  <c r="W69" i="73"/>
  <c r="Y69" i="73" s="1"/>
  <c r="AF67" i="32"/>
  <c r="AO67" i="32" s="1"/>
  <c r="AE68" i="73"/>
  <c r="Z67" i="84"/>
  <c r="Z68" i="80"/>
  <c r="Z66" i="47"/>
  <c r="W67" i="47" s="1"/>
  <c r="W68" i="41"/>
  <c r="X68" i="41" s="1"/>
  <c r="Z68" i="87"/>
  <c r="AF68" i="87" s="1"/>
  <c r="AO68" i="87" s="1"/>
  <c r="Z67" i="33"/>
  <c r="AF67" i="33" s="1"/>
  <c r="AO67" i="33" s="1"/>
  <c r="Z69" i="86"/>
  <c r="Z69" i="95"/>
  <c r="AG69" i="95" s="1"/>
  <c r="AP69" i="95" s="1"/>
  <c r="Z69" i="44"/>
  <c r="AE69" i="44" s="1"/>
  <c r="AE68" i="28"/>
  <c r="W69" i="28"/>
  <c r="AF68" i="28"/>
  <c r="AO68" i="28" s="1"/>
  <c r="AG68" i="28"/>
  <c r="AP68" i="28" s="1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W70" i="95"/>
  <c r="AF69" i="95"/>
  <c r="AO69" i="95" s="1"/>
  <c r="AE69" i="95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0" i="44"/>
  <c r="S10" i="44" s="1"/>
  <c r="AC10" i="44" s="1"/>
  <c r="AB11" i="44" s="1"/>
  <c r="AX11" i="44"/>
  <c r="S11" i="44" s="1"/>
  <c r="AC11" i="44" s="1"/>
  <c r="AB12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Z65" i="27" s="1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AI68" i="37"/>
  <c r="AN68" i="37"/>
  <c r="Z71" i="91" l="1"/>
  <c r="AX9" i="44"/>
  <c r="S9" i="44" s="1"/>
  <c r="AC9" i="44" s="1"/>
  <c r="AB10" i="44" s="1"/>
  <c r="X69" i="73"/>
  <c r="Z69" i="77"/>
  <c r="Z66" i="92"/>
  <c r="AX13" i="44"/>
  <c r="S13" i="44" s="1"/>
  <c r="AC13" i="44" s="1"/>
  <c r="AB14" i="44" s="1"/>
  <c r="AX18" i="44"/>
  <c r="S18" i="44" s="1"/>
  <c r="AC18" i="44" s="1"/>
  <c r="AB19" i="44" s="1"/>
  <c r="AX12" i="44"/>
  <c r="S12" i="44" s="1"/>
  <c r="AC12" i="44" s="1"/>
  <c r="AB13" i="44" s="1"/>
  <c r="Z68" i="90"/>
  <c r="Z70" i="26"/>
  <c r="Z69" i="48"/>
  <c r="Z69" i="96"/>
  <c r="AX8" i="44"/>
  <c r="S8" i="44" s="1"/>
  <c r="AC8" i="44" s="1"/>
  <c r="AB9" i="44" s="1"/>
  <c r="AG67" i="33"/>
  <c r="AP67" i="33" s="1"/>
  <c r="AG68" i="87"/>
  <c r="AP68" i="87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F67" i="36"/>
  <c r="AO67" i="36" s="1"/>
  <c r="AE67" i="36"/>
  <c r="W68" i="36"/>
  <c r="AG67" i="36"/>
  <c r="AP67" i="36" s="1"/>
  <c r="AG68" i="81"/>
  <c r="AP68" i="81" s="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4" i="96"/>
  <c r="S14" i="96" s="1"/>
  <c r="AC14" i="96" s="1"/>
  <c r="AB15" i="96" s="1"/>
  <c r="AX20" i="96"/>
  <c r="S20" i="96" s="1"/>
  <c r="AC20" i="96" s="1"/>
  <c r="AB21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9" i="40"/>
  <c r="S19" i="40" s="1"/>
  <c r="AC19" i="40" s="1"/>
  <c r="AB20" i="40" s="1"/>
  <c r="AX24" i="40"/>
  <c r="S24" i="40" s="1"/>
  <c r="AC24" i="40" s="1"/>
  <c r="AB25" i="40" s="1"/>
  <c r="AX27" i="40"/>
  <c r="S27" i="40" s="1"/>
  <c r="AC27" i="40" s="1"/>
  <c r="AB28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Z69" i="28" s="1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25" i="40" l="1"/>
  <c r="S25" i="40" s="1"/>
  <c r="AC25" i="40" s="1"/>
  <c r="AB26" i="40" s="1"/>
  <c r="AX10" i="40"/>
  <c r="S10" i="40" s="1"/>
  <c r="AC10" i="40" s="1"/>
  <c r="AB11" i="40" s="1"/>
  <c r="AX18" i="96"/>
  <c r="S18" i="96" s="1"/>
  <c r="AC18" i="96" s="1"/>
  <c r="AB19" i="96" s="1"/>
  <c r="AX12" i="96"/>
  <c r="S12" i="96" s="1"/>
  <c r="AC12" i="96" s="1"/>
  <c r="AB13" i="96" s="1"/>
  <c r="AX17" i="96"/>
  <c r="S17" i="96" s="1"/>
  <c r="AC17" i="96" s="1"/>
  <c r="AB18" i="96" s="1"/>
  <c r="AJ18" i="96" s="1"/>
  <c r="AX11" i="96"/>
  <c r="S11" i="96" s="1"/>
  <c r="AC11" i="96" s="1"/>
  <c r="AB12" i="96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J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40" i="96"/>
  <c r="S40" i="96" s="1"/>
  <c r="AC40" i="96" s="1"/>
  <c r="AB41" i="96" s="1"/>
  <c r="AX34" i="96"/>
  <c r="S34" i="96" s="1"/>
  <c r="AC34" i="96" s="1"/>
  <c r="AB35" i="96" s="1"/>
  <c r="AX28" i="96"/>
  <c r="S28" i="96" s="1"/>
  <c r="AC28" i="96" s="1"/>
  <c r="AB29" i="96" s="1"/>
  <c r="AK29" i="96" s="1"/>
  <c r="AT29" i="96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K24" i="48" s="1"/>
  <c r="AT24" i="48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X34" i="40"/>
  <c r="S34" i="40" s="1"/>
  <c r="AC34" i="40" s="1"/>
  <c r="AB35" i="40" s="1"/>
  <c r="AX28" i="40"/>
  <c r="S28" i="40" s="1"/>
  <c r="AC28" i="40" s="1"/>
  <c r="AB29" i="40" s="1"/>
  <c r="AK29" i="40" s="1"/>
  <c r="AT29" i="40" s="1"/>
  <c r="AX20" i="40"/>
  <c r="S20" i="40" s="1"/>
  <c r="AC20" i="40" s="1"/>
  <c r="AB21" i="40" s="1"/>
  <c r="AX33" i="96"/>
  <c r="S33" i="96" s="1"/>
  <c r="AC33" i="96" s="1"/>
  <c r="AB34" i="96" s="1"/>
  <c r="AX27" i="96"/>
  <c r="S27" i="96" s="1"/>
  <c r="AC27" i="96" s="1"/>
  <c r="AB28" i="96" s="1"/>
  <c r="AX21" i="96"/>
  <c r="S21" i="96" s="1"/>
  <c r="AC21" i="96" s="1"/>
  <c r="AB22" i="96" s="1"/>
  <c r="AX15" i="96"/>
  <c r="S15" i="96" s="1"/>
  <c r="AC15" i="96" s="1"/>
  <c r="AB16" i="96" s="1"/>
  <c r="AX9" i="96"/>
  <c r="S9" i="96" s="1"/>
  <c r="AC9" i="96" s="1"/>
  <c r="AB10" i="96" s="1"/>
  <c r="AJ10" i="96" s="1"/>
  <c r="AX35" i="48"/>
  <c r="S35" i="48" s="1"/>
  <c r="AC35" i="48" s="1"/>
  <c r="AB36" i="48" s="1"/>
  <c r="AX29" i="48"/>
  <c r="S29" i="48" s="1"/>
  <c r="AC29" i="48" s="1"/>
  <c r="AB30" i="48" s="1"/>
  <c r="AX19" i="48"/>
  <c r="S19" i="48" s="1"/>
  <c r="AC19" i="48" s="1"/>
  <c r="AB20" i="48" s="1"/>
  <c r="W69" i="81"/>
  <c r="AE66" i="46"/>
  <c r="AG66" i="46"/>
  <c r="AP66" i="46" s="1"/>
  <c r="Z68" i="84"/>
  <c r="AX26" i="40"/>
  <c r="S26" i="40" s="1"/>
  <c r="AC26" i="40" s="1"/>
  <c r="AB27" i="40" s="1"/>
  <c r="AX17" i="40"/>
  <c r="S17" i="40" s="1"/>
  <c r="AC17" i="40" s="1"/>
  <c r="AB18" i="40" s="1"/>
  <c r="AX19" i="96"/>
  <c r="S19" i="96" s="1"/>
  <c r="AC19" i="96" s="1"/>
  <c r="AB20" i="96" s="1"/>
  <c r="AX13" i="96"/>
  <c r="S13" i="96" s="1"/>
  <c r="AC13" i="96" s="1"/>
  <c r="AB14" i="96" s="1"/>
  <c r="W67" i="46"/>
  <c r="Y67" i="46" s="1"/>
  <c r="Z69" i="80"/>
  <c r="AX18" i="40"/>
  <c r="S18" i="40" s="1"/>
  <c r="AC18" i="40" s="1"/>
  <c r="AB19" i="40" s="1"/>
  <c r="AX4" i="40"/>
  <c r="S4" i="40" s="1"/>
  <c r="AC4" i="40" s="1"/>
  <c r="AB5" i="40" s="1"/>
  <c r="Z67" i="29"/>
  <c r="AX22" i="40"/>
  <c r="S22" i="40" s="1"/>
  <c r="AC22" i="40" s="1"/>
  <c r="AB23" i="40" s="1"/>
  <c r="AX15" i="40"/>
  <c r="S15" i="40" s="1"/>
  <c r="AC15" i="40" s="1"/>
  <c r="AB16" i="40" s="1"/>
  <c r="AJ16" i="40" s="1"/>
  <c r="Z70" i="95"/>
  <c r="AX21" i="40"/>
  <c r="S21" i="40" s="1"/>
  <c r="AC21" i="40" s="1"/>
  <c r="AB22" i="40" s="1"/>
  <c r="AX14" i="40"/>
  <c r="S14" i="40" s="1"/>
  <c r="AC14" i="40" s="1"/>
  <c r="AB15" i="40" s="1"/>
  <c r="AX12" i="40"/>
  <c r="S12" i="40" s="1"/>
  <c r="AC12" i="40" s="1"/>
  <c r="AB13" i="40" s="1"/>
  <c r="AX13" i="48"/>
  <c r="S13" i="48" s="1"/>
  <c r="AC13" i="48" s="1"/>
  <c r="AB14" i="48" s="1"/>
  <c r="AE68" i="81"/>
  <c r="AI68" i="81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J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J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2" i="76"/>
  <c r="S12" i="76" s="1"/>
  <c r="AC12" i="76" s="1"/>
  <c r="AB13" i="76" s="1"/>
  <c r="AX14" i="76"/>
  <c r="S14" i="76" s="1"/>
  <c r="AC14" i="76" s="1"/>
  <c r="AB15" i="76" s="1"/>
  <c r="AX19" i="76"/>
  <c r="S19" i="76" s="1"/>
  <c r="AC19" i="76" s="1"/>
  <c r="AB20" i="76" s="1"/>
  <c r="AX20" i="76"/>
  <c r="S20" i="76" s="1"/>
  <c r="AC20" i="76" s="1"/>
  <c r="AB21" i="76" s="1"/>
  <c r="AX22" i="76"/>
  <c r="S22" i="76" s="1"/>
  <c r="AC22" i="76" s="1"/>
  <c r="AB23" i="76" s="1"/>
  <c r="AX26" i="76"/>
  <c r="S26" i="76" s="1"/>
  <c r="AC26" i="76" s="1"/>
  <c r="AB27" i="76" s="1"/>
  <c r="AX28" i="76"/>
  <c r="S28" i="76" s="1"/>
  <c r="AC28" i="76" s="1"/>
  <c r="AB29" i="76" s="1"/>
  <c r="AX29" i="76"/>
  <c r="S29" i="76" s="1"/>
  <c r="AC29" i="76" s="1"/>
  <c r="AB30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5" i="76"/>
  <c r="S55" i="76" s="1"/>
  <c r="AC55" i="76" s="1"/>
  <c r="AB56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1" i="76"/>
  <c r="S61" i="76" s="1"/>
  <c r="AC61" i="76" s="1"/>
  <c r="AB62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K35" i="40"/>
  <c r="AT35" i="40" s="1"/>
  <c r="AJ35" i="40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3" i="96"/>
  <c r="AT23" i="96" s="1"/>
  <c r="AJ23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K28" i="40"/>
  <c r="AT28" i="40" s="1"/>
  <c r="AJ22" i="40"/>
  <c r="AK22" i="40"/>
  <c r="AT22" i="40" s="1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K28" i="96"/>
  <c r="AT28" i="96" s="1"/>
  <c r="AJ22" i="96"/>
  <c r="AK22" i="96"/>
  <c r="AT22" i="96" s="1"/>
  <c r="AJ16" i="96"/>
  <c r="AK16" i="96"/>
  <c r="AT16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K23" i="48"/>
  <c r="AT23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33" i="28"/>
  <c r="S33" i="28" s="1"/>
  <c r="AC33" i="28" s="1"/>
  <c r="AB34" i="28" s="1"/>
  <c r="AX34" i="28"/>
  <c r="S34" i="28" s="1"/>
  <c r="AC34" i="28" s="1"/>
  <c r="AB35" i="28" s="1"/>
  <c r="AX36" i="28"/>
  <c r="S36" i="28" s="1"/>
  <c r="AC36" i="28" s="1"/>
  <c r="AB37" i="28" s="1"/>
  <c r="AX42" i="28"/>
  <c r="S42" i="28" s="1"/>
  <c r="AC42" i="28" s="1"/>
  <c r="AB43" i="28" s="1"/>
  <c r="AX46" i="28"/>
  <c r="S46" i="28" s="1"/>
  <c r="AC46" i="28" s="1"/>
  <c r="AB47" i="28" s="1"/>
  <c r="AX47" i="28"/>
  <c r="S47" i="28" s="1"/>
  <c r="AC47" i="28" s="1"/>
  <c r="AB48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12" i="80"/>
  <c r="S12" i="80" s="1"/>
  <c r="AC12" i="80" s="1"/>
  <c r="AB13" i="80" s="1"/>
  <c r="AX14" i="80"/>
  <c r="S14" i="80" s="1"/>
  <c r="AC14" i="80" s="1"/>
  <c r="AB15" i="80" s="1"/>
  <c r="AX21" i="80"/>
  <c r="S21" i="80" s="1"/>
  <c r="AC21" i="80" s="1"/>
  <c r="AB22" i="80" s="1"/>
  <c r="AX25" i="80"/>
  <c r="S25" i="80" s="1"/>
  <c r="AC25" i="80" s="1"/>
  <c r="AB26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7" i="80"/>
  <c r="S57" i="80" s="1"/>
  <c r="AC57" i="80" s="1"/>
  <c r="AB58" i="80" s="1"/>
  <c r="AX60" i="80"/>
  <c r="S60" i="80" s="1"/>
  <c r="AC60" i="80" s="1"/>
  <c r="AB61" i="80" s="1"/>
  <c r="AX61" i="80"/>
  <c r="S61" i="80" s="1"/>
  <c r="AC61" i="80" s="1"/>
  <c r="AB62" i="80" s="1"/>
  <c r="AX67" i="80"/>
  <c r="S67" i="80" s="1"/>
  <c r="AC67" i="80" s="1"/>
  <c r="AB68" i="80" s="1"/>
  <c r="AX65" i="80"/>
  <c r="S65" i="80" s="1"/>
  <c r="AC65" i="80" s="1"/>
  <c r="AB66" i="80" s="1"/>
  <c r="AJ69" i="40"/>
  <c r="AS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AX24" i="80" l="1"/>
  <c r="S24" i="80" s="1"/>
  <c r="AC24" i="80" s="1"/>
  <c r="AB25" i="80" s="1"/>
  <c r="AX13" i="80"/>
  <c r="S13" i="80" s="1"/>
  <c r="AC13" i="80" s="1"/>
  <c r="AB14" i="80" s="1"/>
  <c r="AN68" i="81"/>
  <c r="AJ28" i="40"/>
  <c r="AI66" i="46"/>
  <c r="AJ24" i="48"/>
  <c r="AX13" i="76"/>
  <c r="S13" i="76" s="1"/>
  <c r="AC13" i="76" s="1"/>
  <c r="AB14" i="76" s="1"/>
  <c r="AX4" i="76"/>
  <c r="S4" i="76" s="1"/>
  <c r="AC4" i="76" s="1"/>
  <c r="AB5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J16" i="48"/>
  <c r="AJ15" i="40"/>
  <c r="AX66" i="28"/>
  <c r="S66" i="28" s="1"/>
  <c r="AC66" i="28" s="1"/>
  <c r="AB67" i="28" s="1"/>
  <c r="AX61" i="28"/>
  <c r="S61" i="28" s="1"/>
  <c r="AC61" i="28" s="1"/>
  <c r="AB62" i="28" s="1"/>
  <c r="AX52" i="28"/>
  <c r="S52" i="28" s="1"/>
  <c r="AC52" i="28" s="1"/>
  <c r="AB53" i="28" s="1"/>
  <c r="AX41" i="28"/>
  <c r="S41" i="28" s="1"/>
  <c r="AC41" i="28" s="1"/>
  <c r="AB42" i="28" s="1"/>
  <c r="AX30" i="28"/>
  <c r="S30" i="28" s="1"/>
  <c r="AC30" i="28" s="1"/>
  <c r="AB31" i="28" s="1"/>
  <c r="AX17" i="28"/>
  <c r="S17" i="28" s="1"/>
  <c r="AC17" i="28" s="1"/>
  <c r="AB18" i="28" s="1"/>
  <c r="AK17" i="48"/>
  <c r="AT17" i="48" s="1"/>
  <c r="AK10" i="96"/>
  <c r="AT10" i="9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5" i="76"/>
  <c r="S25" i="76" s="1"/>
  <c r="AC25" i="76" s="1"/>
  <c r="AB26" i="76" s="1"/>
  <c r="AX18" i="76"/>
  <c r="S18" i="76" s="1"/>
  <c r="AC18" i="76" s="1"/>
  <c r="AB19" i="76" s="1"/>
  <c r="AX11" i="76"/>
  <c r="S11" i="76" s="1"/>
  <c r="AC11" i="76" s="1"/>
  <c r="AB12" i="76" s="1"/>
  <c r="AJ6" i="40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AX65" i="28"/>
  <c r="S65" i="28" s="1"/>
  <c r="AC65" i="28" s="1"/>
  <c r="AB66" i="28" s="1"/>
  <c r="AX59" i="28"/>
  <c r="S59" i="28" s="1"/>
  <c r="AC59" i="28" s="1"/>
  <c r="AB60" i="28" s="1"/>
  <c r="AX51" i="28"/>
  <c r="S51" i="28" s="1"/>
  <c r="AC51" i="28" s="1"/>
  <c r="AB52" i="28" s="1"/>
  <c r="AX40" i="28"/>
  <c r="S40" i="28" s="1"/>
  <c r="AC40" i="28" s="1"/>
  <c r="AB41" i="28" s="1"/>
  <c r="AX29" i="28"/>
  <c r="S29" i="28" s="1"/>
  <c r="AC29" i="28" s="1"/>
  <c r="AB30" i="28" s="1"/>
  <c r="AX11" i="28"/>
  <c r="S11" i="28" s="1"/>
  <c r="AC11" i="28" s="1"/>
  <c r="AB12" i="28" s="1"/>
  <c r="AJ28" i="96"/>
  <c r="AJ17" i="96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X24" i="76"/>
  <c r="S24" i="76" s="1"/>
  <c r="AC24" i="76" s="1"/>
  <c r="AB25" i="76" s="1"/>
  <c r="AX17" i="76"/>
  <c r="S17" i="76" s="1"/>
  <c r="AC17" i="76" s="1"/>
  <c r="AB18" i="76" s="1"/>
  <c r="AX10" i="76"/>
  <c r="S10" i="76" s="1"/>
  <c r="AC10" i="76" s="1"/>
  <c r="AB11" i="76" s="1"/>
  <c r="AK25" i="48"/>
  <c r="AT25" i="48" s="1"/>
  <c r="AJ20" i="48"/>
  <c r="X67" i="46"/>
  <c r="AK69" i="40"/>
  <c r="AT69" i="40" s="1"/>
  <c r="AX62" i="80"/>
  <c r="S62" i="80" s="1"/>
  <c r="AC62" i="80" s="1"/>
  <c r="AB63" i="80" s="1"/>
  <c r="AX54" i="80"/>
  <c r="S54" i="80" s="1"/>
  <c r="AC54" i="80" s="1"/>
  <c r="AB55" i="80" s="1"/>
  <c r="AX44" i="80"/>
  <c r="S44" i="80" s="1"/>
  <c r="AC44" i="80" s="1"/>
  <c r="AB45" i="80" s="1"/>
  <c r="AX36" i="80"/>
  <c r="S36" i="80" s="1"/>
  <c r="AC36" i="80" s="1"/>
  <c r="AB37" i="80" s="1"/>
  <c r="AX26" i="80"/>
  <c r="S26" i="80" s="1"/>
  <c r="AC26" i="80" s="1"/>
  <c r="AB27" i="80" s="1"/>
  <c r="AX15" i="80"/>
  <c r="S15" i="80" s="1"/>
  <c r="AC15" i="80" s="1"/>
  <c r="AB16" i="80" s="1"/>
  <c r="AX6" i="80"/>
  <c r="S6" i="80" s="1"/>
  <c r="AC6" i="80" s="1"/>
  <c r="AB7" i="80" s="1"/>
  <c r="Z68" i="36"/>
  <c r="Z67" i="88"/>
  <c r="AX67" i="28"/>
  <c r="S67" i="28" s="1"/>
  <c r="AC67" i="28" s="1"/>
  <c r="AB68" i="28" s="1"/>
  <c r="AX58" i="28"/>
  <c r="S58" i="28" s="1"/>
  <c r="AC58" i="28" s="1"/>
  <c r="AB59" i="28" s="1"/>
  <c r="AX48" i="28"/>
  <c r="S48" i="28" s="1"/>
  <c r="AC48" i="28" s="1"/>
  <c r="AB49" i="28" s="1"/>
  <c r="AX39" i="28"/>
  <c r="S39" i="28" s="1"/>
  <c r="AC39" i="28" s="1"/>
  <c r="AB40" i="28" s="1"/>
  <c r="AX28" i="28"/>
  <c r="S28" i="28" s="1"/>
  <c r="AC28" i="28" s="1"/>
  <c r="AB29" i="28" s="1"/>
  <c r="AX9" i="28"/>
  <c r="S9" i="28" s="1"/>
  <c r="AC9" i="28" s="1"/>
  <c r="AB10" i="28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3" i="76"/>
  <c r="S23" i="76" s="1"/>
  <c r="AC23" i="76" s="1"/>
  <c r="AB24" i="76" s="1"/>
  <c r="AX16" i="76"/>
  <c r="S16" i="76" s="1"/>
  <c r="AC16" i="76" s="1"/>
  <c r="AB17" i="76" s="1"/>
  <c r="AX5" i="76"/>
  <c r="S5" i="76" s="1"/>
  <c r="AC5" i="76" s="1"/>
  <c r="AB6" i="76" s="1"/>
  <c r="AK18" i="96"/>
  <c r="AT18" i="96" s="1"/>
  <c r="AJ23" i="48"/>
  <c r="AJ41" i="40"/>
  <c r="AX24" i="28"/>
  <c r="S24" i="28" s="1"/>
  <c r="AC24" i="28" s="1"/>
  <c r="AB25" i="28" s="1"/>
  <c r="AX12" i="28"/>
  <c r="S12" i="28" s="1"/>
  <c r="AC12" i="28" s="1"/>
  <c r="AB13" i="28" s="1"/>
  <c r="AX8" i="76"/>
  <c r="S8" i="76" s="1"/>
  <c r="AC8" i="76" s="1"/>
  <c r="AB9" i="76" s="1"/>
  <c r="Z67" i="92"/>
  <c r="Z69" i="81"/>
  <c r="AX3" i="76"/>
  <c r="S3" i="76" s="1"/>
  <c r="AC3" i="76" s="1"/>
  <c r="Z72" i="91"/>
  <c r="Z70" i="38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J6" i="96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17" i="32"/>
  <c r="S17" i="32" s="1"/>
  <c r="AC17" i="32" s="1"/>
  <c r="AB18" i="32" s="1"/>
  <c r="AX18" i="32"/>
  <c r="S18" i="32" s="1"/>
  <c r="AC18" i="32" s="1"/>
  <c r="AB19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35" i="32"/>
  <c r="S35" i="32" s="1"/>
  <c r="AC35" i="32" s="1"/>
  <c r="AB36" i="32" s="1"/>
  <c r="AX38" i="32"/>
  <c r="S38" i="32" s="1"/>
  <c r="AC38" i="32" s="1"/>
  <c r="AB39" i="32" s="1"/>
  <c r="AX40" i="32"/>
  <c r="S40" i="32" s="1"/>
  <c r="AC40" i="32" s="1"/>
  <c r="AB41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13" i="32" l="1"/>
  <c r="S13" i="32" s="1"/>
  <c r="AC13" i="32" s="1"/>
  <c r="AB14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5" i="32"/>
  <c r="S45" i="32" s="1"/>
  <c r="AC45" i="32" s="1"/>
  <c r="AB46" i="32" s="1"/>
  <c r="AK46" i="32" s="1"/>
  <c r="AT46" i="32" s="1"/>
  <c r="AX34" i="32"/>
  <c r="S34" i="32" s="1"/>
  <c r="AC34" i="32" s="1"/>
  <c r="AB35" i="32" s="1"/>
  <c r="AX24" i="32"/>
  <c r="S24" i="32" s="1"/>
  <c r="AC24" i="32" s="1"/>
  <c r="AB25" i="32" s="1"/>
  <c r="AX12" i="32"/>
  <c r="S12" i="32" s="1"/>
  <c r="AC12" i="32" s="1"/>
  <c r="AB13" i="32" s="1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J52" i="32" s="1"/>
  <c r="AX42" i="32"/>
  <c r="S42" i="32" s="1"/>
  <c r="AC42" i="32" s="1"/>
  <c r="AB43" i="32" s="1"/>
  <c r="AX32" i="32"/>
  <c r="S32" i="32" s="1"/>
  <c r="AC32" i="32" s="1"/>
  <c r="AB33" i="32" s="1"/>
  <c r="AX20" i="32"/>
  <c r="S20" i="32" s="1"/>
  <c r="AC20" i="32" s="1"/>
  <c r="AB21" i="32" s="1"/>
  <c r="AX11" i="32"/>
  <c r="S11" i="32" s="1"/>
  <c r="AC11" i="32" s="1"/>
  <c r="AB12" i="32" s="1"/>
  <c r="AX65" i="32"/>
  <c r="S65" i="32" s="1"/>
  <c r="AC65" i="32" s="1"/>
  <c r="AB66" i="32" s="1"/>
  <c r="AX62" i="32"/>
  <c r="S62" i="32" s="1"/>
  <c r="AC62" i="32" s="1"/>
  <c r="AB63" i="32" s="1"/>
  <c r="AJ63" i="32" s="1"/>
  <c r="AX56" i="32"/>
  <c r="S56" i="32" s="1"/>
  <c r="AC56" i="32" s="1"/>
  <c r="AB57" i="32" s="1"/>
  <c r="AX50" i="32"/>
  <c r="S50" i="32" s="1"/>
  <c r="AC50" i="32" s="1"/>
  <c r="AB51" i="32" s="1"/>
  <c r="AX41" i="32"/>
  <c r="S41" i="32" s="1"/>
  <c r="AC41" i="32" s="1"/>
  <c r="AB42" i="32" s="1"/>
  <c r="AX31" i="32"/>
  <c r="S31" i="32" s="1"/>
  <c r="AC31" i="32" s="1"/>
  <c r="AB32" i="32" s="1"/>
  <c r="AX19" i="32"/>
  <c r="S19" i="32" s="1"/>
  <c r="AC19" i="32" s="1"/>
  <c r="AB20" i="32" s="1"/>
  <c r="AX10" i="32"/>
  <c r="S10" i="32" s="1"/>
  <c r="AC10" i="32" s="1"/>
  <c r="AB11" i="32" s="1"/>
  <c r="AJ11" i="32" s="1"/>
  <c r="Z70" i="37"/>
  <c r="AX6" i="32"/>
  <c r="S6" i="32" s="1"/>
  <c r="AC6" i="32" s="1"/>
  <c r="AB7" i="32" s="1"/>
  <c r="AX5" i="32"/>
  <c r="S5" i="32" s="1"/>
  <c r="AC5" i="32" s="1"/>
  <c r="AB6" i="32" s="1"/>
  <c r="AX3" i="32"/>
  <c r="S3" i="32" s="1"/>
  <c r="AC3" i="32" s="1"/>
  <c r="AX44" i="32"/>
  <c r="S44" i="32" s="1"/>
  <c r="AC44" i="32" s="1"/>
  <c r="AB45" i="32" s="1"/>
  <c r="AX37" i="32"/>
  <c r="S37" i="32" s="1"/>
  <c r="AC37" i="32" s="1"/>
  <c r="AB38" i="32" s="1"/>
  <c r="AK38" i="32" s="1"/>
  <c r="AT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J25" i="28"/>
  <c r="AX49" i="32"/>
  <c r="S49" i="32" s="1"/>
  <c r="AC49" i="32" s="1"/>
  <c r="AB50" i="32" s="1"/>
  <c r="AK50" i="32" s="1"/>
  <c r="AT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K8" i="32" s="1"/>
  <c r="AT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57" i="32"/>
  <c r="AK57" i="32"/>
  <c r="AT57" i="32" s="1"/>
  <c r="AJ51" i="32"/>
  <c r="AK51" i="32"/>
  <c r="AT51" i="32" s="1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K56" i="32"/>
  <c r="AT56" i="32" s="1"/>
  <c r="AJ56" i="32"/>
  <c r="AK44" i="32"/>
  <c r="AT44" i="32" s="1"/>
  <c r="AJ44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K49" i="32"/>
  <c r="AT49" i="32" s="1"/>
  <c r="AJ43" i="32"/>
  <c r="AK43" i="32"/>
  <c r="AT43" i="32" s="1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46" i="32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K11" i="32" l="1"/>
  <c r="AT11" i="32" s="1"/>
  <c r="AJ62" i="32"/>
  <c r="AK52" i="32"/>
  <c r="AT52" i="32" s="1"/>
  <c r="AL69" i="80"/>
  <c r="AU69" i="80" s="1"/>
  <c r="Z71" i="38"/>
  <c r="AJ50" i="32"/>
  <c r="Z71" i="86"/>
  <c r="AJ49" i="32"/>
  <c r="AJ38" i="32"/>
  <c r="AK63" i="32"/>
  <c r="AT63" i="32" s="1"/>
  <c r="AJ37" i="32"/>
  <c r="AJ45" i="32"/>
  <c r="Z68" i="46"/>
  <c r="Z70" i="31"/>
  <c r="Z69" i="33"/>
  <c r="Z70" i="90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72" i="95" l="1"/>
  <c r="AE73" i="91"/>
  <c r="Z67" i="27"/>
  <c r="Z70" i="41"/>
  <c r="AF73" i="91"/>
  <c r="AO73" i="91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N68" i="47" s="1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N73" i="91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I73" i="91" l="1"/>
  <c r="AJ12" i="36"/>
  <c r="AK69" i="36"/>
  <c r="AT69" i="36" s="1"/>
  <c r="AI68" i="47"/>
  <c r="Z69" i="78"/>
  <c r="AF69" i="78" s="1"/>
  <c r="AO69" i="78" s="1"/>
  <c r="AS71" i="32"/>
  <c r="Z70" i="39"/>
  <c r="Z71" i="31"/>
  <c r="Z72" i="86"/>
  <c r="Z69" i="92"/>
  <c r="AE69" i="92" s="1"/>
  <c r="Z71" i="90"/>
  <c r="AF71" i="90" s="1"/>
  <c r="AO71" i="90" s="1"/>
  <c r="AU71" i="32"/>
  <c r="C11" i="32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Z72" i="73" s="1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60" i="92"/>
  <c r="S60" i="92" s="1"/>
  <c r="AC60" i="92" s="1"/>
  <c r="AB61" i="92" s="1"/>
  <c r="AX68" i="92"/>
  <c r="S68" i="92" s="1"/>
  <c r="AC68" i="92" s="1"/>
  <c r="AB69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22" i="92" l="1"/>
  <c r="S22" i="92" s="1"/>
  <c r="AC22" i="92" s="1"/>
  <c r="AB23" i="92" s="1"/>
  <c r="AX65" i="92"/>
  <c r="S65" i="92" s="1"/>
  <c r="AC65" i="92" s="1"/>
  <c r="AB66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X37" i="92"/>
  <c r="S37" i="92" s="1"/>
  <c r="AC37" i="92" s="1"/>
  <c r="AB38" i="92" s="1"/>
  <c r="AX31" i="92"/>
  <c r="S31" i="92" s="1"/>
  <c r="AC31" i="92" s="1"/>
  <c r="AB32" i="92" s="1"/>
  <c r="AX23" i="92"/>
  <c r="S23" i="92" s="1"/>
  <c r="AC23" i="92" s="1"/>
  <c r="AB24" i="92" s="1"/>
  <c r="AX8" i="92"/>
  <c r="S8" i="92" s="1"/>
  <c r="AC8" i="92" s="1"/>
  <c r="AB9" i="92" s="1"/>
  <c r="AG69" i="78"/>
  <c r="AP69" i="78" s="1"/>
  <c r="Z72" i="85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1" i="92"/>
  <c r="S21" i="92" s="1"/>
  <c r="AC21" i="92" s="1"/>
  <c r="AB22" i="92" s="1"/>
  <c r="AX54" i="92"/>
  <c r="S54" i="92" s="1"/>
  <c r="AC54" i="92" s="1"/>
  <c r="AB55" i="92" s="1"/>
  <c r="AX36" i="92"/>
  <c r="S36" i="92" s="1"/>
  <c r="AC36" i="92" s="1"/>
  <c r="AB37" i="92" s="1"/>
  <c r="AX66" i="92"/>
  <c r="S66" i="92" s="1"/>
  <c r="AC66" i="92" s="1"/>
  <c r="AB67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X18" i="92"/>
  <c r="S18" i="92" s="1"/>
  <c r="AC18" i="92" s="1"/>
  <c r="AB19" i="92" s="1"/>
  <c r="W70" i="78"/>
  <c r="AX48" i="92"/>
  <c r="S48" i="92" s="1"/>
  <c r="AC48" i="92" s="1"/>
  <c r="AB49" i="92" s="1"/>
  <c r="AX30" i="92"/>
  <c r="S30" i="92" s="1"/>
  <c r="AC30" i="92" s="1"/>
  <c r="AB31" i="92" s="1"/>
  <c r="AX63" i="92"/>
  <c r="S63" i="92" s="1"/>
  <c r="AC63" i="92" s="1"/>
  <c r="AB64" i="92" s="1"/>
  <c r="AX57" i="92"/>
  <c r="S57" i="92" s="1"/>
  <c r="AC57" i="92" s="1"/>
  <c r="AB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X16" i="92"/>
  <c r="S16" i="92" s="1"/>
  <c r="AC16" i="92" s="1"/>
  <c r="AB17" i="92" s="1"/>
  <c r="Z68" i="89"/>
  <c r="AE69" i="78"/>
  <c r="AX42" i="92"/>
  <c r="S42" i="92" s="1"/>
  <c r="AC42" i="92" s="1"/>
  <c r="AB43" i="92" s="1"/>
  <c r="AX67" i="92"/>
  <c r="S67" i="92" s="1"/>
  <c r="AC67" i="92" s="1"/>
  <c r="AB68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4" i="92"/>
  <c r="S24" i="92" s="1"/>
  <c r="AC24" i="92" s="1"/>
  <c r="AB25" i="92" s="1"/>
  <c r="AX15" i="92"/>
  <c r="S15" i="92" s="1"/>
  <c r="AC15" i="92" s="1"/>
  <c r="AB16" i="92" s="1"/>
  <c r="W72" i="90"/>
  <c r="Z70" i="43"/>
  <c r="AE71" i="90"/>
  <c r="AX14" i="92"/>
  <c r="S14" i="92" s="1"/>
  <c r="AC14" i="92" s="1"/>
  <c r="AB15" i="92" s="1"/>
  <c r="AG71" i="90"/>
  <c r="AP71" i="90" s="1"/>
  <c r="AX26" i="92"/>
  <c r="S26" i="92" s="1"/>
  <c r="AC26" i="92" s="1"/>
  <c r="AB27" i="92" s="1"/>
  <c r="AX20" i="92"/>
  <c r="S20" i="92" s="1"/>
  <c r="AC20" i="92" s="1"/>
  <c r="AB21" i="92" s="1"/>
  <c r="AX12" i="92"/>
  <c r="S12" i="92" s="1"/>
  <c r="AC12" i="92" s="1"/>
  <c r="AB13" i="92" s="1"/>
  <c r="Z72" i="37"/>
  <c r="AX25" i="92"/>
  <c r="S25" i="92" s="1"/>
  <c r="AC25" i="92" s="1"/>
  <c r="AB26" i="92" s="1"/>
  <c r="AX19" i="92"/>
  <c r="S19" i="92" s="1"/>
  <c r="AC19" i="92" s="1"/>
  <c r="AB20" i="92" s="1"/>
  <c r="AX11" i="92"/>
  <c r="S11" i="92" s="1"/>
  <c r="AC11" i="92" s="1"/>
  <c r="AB12" i="92" s="1"/>
  <c r="Z71" i="41"/>
  <c r="W72" i="41" s="1"/>
  <c r="AX5" i="92"/>
  <c r="S5" i="92" s="1"/>
  <c r="AC5" i="92" s="1"/>
  <c r="AB6" i="92" s="1"/>
  <c r="AK6" i="92" s="1"/>
  <c r="AT6" i="92" s="1"/>
  <c r="Z73" i="95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J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K18" i="92"/>
  <c r="AT18" i="92" s="1"/>
  <c r="AJ12" i="92"/>
  <c r="AK12" i="92"/>
  <c r="AT12" i="92" s="1"/>
  <c r="AJ6" i="92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6" i="88"/>
  <c r="S16" i="88" s="1"/>
  <c r="AC16" i="88" s="1"/>
  <c r="AB17" i="88" s="1"/>
  <c r="AX23" i="88"/>
  <c r="S23" i="88" s="1"/>
  <c r="AC23" i="88" s="1"/>
  <c r="AB24" i="88" s="1"/>
  <c r="AX25" i="88"/>
  <c r="S25" i="88" s="1"/>
  <c r="AC25" i="88" s="1"/>
  <c r="AB26" i="88" s="1"/>
  <c r="AX27" i="88"/>
  <c r="S27" i="88" s="1"/>
  <c r="AC27" i="88" s="1"/>
  <c r="AB28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3" i="88"/>
  <c r="S33" i="88" s="1"/>
  <c r="AC33" i="88" s="1"/>
  <c r="AB34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AX32" i="88" l="1"/>
  <c r="S32" i="88" s="1"/>
  <c r="AC32" i="88" s="1"/>
  <c r="AB33" i="88" s="1"/>
  <c r="AX26" i="88"/>
  <c r="S26" i="88" s="1"/>
  <c r="AC26" i="88" s="1"/>
  <c r="AB27" i="88" s="1"/>
  <c r="AX19" i="88"/>
  <c r="S19" i="88" s="1"/>
  <c r="AC19" i="88" s="1"/>
  <c r="AB20" i="88" s="1"/>
  <c r="AX11" i="88"/>
  <c r="S11" i="88" s="1"/>
  <c r="AC11" i="88" s="1"/>
  <c r="AB12" i="88" s="1"/>
  <c r="AX18" i="88"/>
  <c r="S18" i="88" s="1"/>
  <c r="AC18" i="88" s="1"/>
  <c r="AB19" i="88" s="1"/>
  <c r="AX10" i="88"/>
  <c r="S10" i="88" s="1"/>
  <c r="AC10" i="88" s="1"/>
  <c r="AB11" i="88" s="1"/>
  <c r="Z69" i="74"/>
  <c r="AX24" i="88"/>
  <c r="S24" i="88" s="1"/>
  <c r="AC24" i="88" s="1"/>
  <c r="AB25" i="88" s="1"/>
  <c r="AX17" i="88"/>
  <c r="S17" i="88" s="1"/>
  <c r="AC17" i="88" s="1"/>
  <c r="AB18" i="88" s="1"/>
  <c r="AX9" i="88"/>
  <c r="S9" i="88" s="1"/>
  <c r="AC9" i="88" s="1"/>
  <c r="AB10" i="88" s="1"/>
  <c r="Z71" i="33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5" i="88"/>
  <c r="S15" i="88" s="1"/>
  <c r="AC15" i="88" s="1"/>
  <c r="AB16" i="88" s="1"/>
  <c r="AG71" i="41"/>
  <c r="AP71" i="41" s="1"/>
  <c r="AX21" i="88"/>
  <c r="S21" i="88" s="1"/>
  <c r="AC21" i="88" s="1"/>
  <c r="AB22" i="88" s="1"/>
  <c r="AX12" i="88"/>
  <c r="S12" i="88" s="1"/>
  <c r="AC12" i="88" s="1"/>
  <c r="AB13" i="88" s="1"/>
  <c r="AX20" i="88"/>
  <c r="S20" i="88" s="1"/>
  <c r="AC20" i="88" s="1"/>
  <c r="AB21" i="88" s="1"/>
  <c r="AX14" i="88"/>
  <c r="S14" i="88" s="1"/>
  <c r="AC14" i="88" s="1"/>
  <c r="AB15" i="88" s="1"/>
  <c r="AX8" i="88"/>
  <c r="S8" i="88" s="1"/>
  <c r="AC8" i="88" s="1"/>
  <c r="AB9" i="88" s="1"/>
  <c r="AU71" i="36"/>
  <c r="C11" i="36" s="1"/>
  <c r="AX13" i="88"/>
  <c r="S13" i="88" s="1"/>
  <c r="AC13" i="88" s="1"/>
  <c r="AB14" i="88" s="1"/>
  <c r="AX5" i="88"/>
  <c r="S5" i="88" s="1"/>
  <c r="AC5" i="88" s="1"/>
  <c r="AB6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3" i="85" l="1"/>
  <c r="Z74" i="95"/>
  <c r="Z72" i="41"/>
  <c r="AB4" i="88"/>
  <c r="Z71" i="43"/>
  <c r="Z73" i="37"/>
  <c r="AF73" i="37" s="1"/>
  <c r="AO73" i="37" s="1"/>
  <c r="Z69" i="89"/>
  <c r="AG69" i="89" s="1"/>
  <c r="AP69" i="89" s="1"/>
  <c r="Z71" i="83"/>
  <c r="W72" i="83" s="1"/>
  <c r="Z69" i="27"/>
  <c r="W73" i="93"/>
  <c r="AG72" i="93"/>
  <c r="AP72" i="93" s="1"/>
  <c r="AF72" i="93"/>
  <c r="AO72" i="93" s="1"/>
  <c r="AE72" i="93"/>
  <c r="W70" i="89"/>
  <c r="AE69" i="89"/>
  <c r="AE72" i="41"/>
  <c r="W73" i="41"/>
  <c r="AF72" i="41"/>
  <c r="AO72" i="41" s="1"/>
  <c r="AG72" i="41"/>
  <c r="AP72" i="41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G73" i="37" l="1"/>
  <c r="AP73" i="37" s="1"/>
  <c r="W74" i="37"/>
  <c r="Z72" i="34"/>
  <c r="Z73" i="25"/>
  <c r="Z73" i="77"/>
  <c r="W74" i="77" s="1"/>
  <c r="Z69" i="94"/>
  <c r="Z74" i="38"/>
  <c r="AG71" i="83"/>
  <c r="AP71" i="83" s="1"/>
  <c r="AF69" i="89"/>
  <c r="AO69" i="89" s="1"/>
  <c r="AE71" i="83"/>
  <c r="Z72" i="82"/>
  <c r="AG72" i="82" s="1"/>
  <c r="AP72" i="82" s="1"/>
  <c r="AF71" i="83"/>
  <c r="AO71" i="83" s="1"/>
  <c r="Z72" i="87"/>
  <c r="AG72" i="87" s="1"/>
  <c r="AP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Y73" i="93"/>
  <c r="AE73" i="77" l="1"/>
  <c r="Z75" i="95"/>
  <c r="AG73" i="77"/>
  <c r="AP73" i="77" s="1"/>
  <c r="AE72" i="82"/>
  <c r="AF73" i="77"/>
  <c r="AO73" i="77" s="1"/>
  <c r="W73" i="82"/>
  <c r="Z73" i="93"/>
  <c r="Z71" i="78"/>
  <c r="AE71" i="78" s="1"/>
  <c r="Z74" i="86"/>
  <c r="AG74" i="86" s="1"/>
  <c r="AP74" i="86" s="1"/>
  <c r="AF72" i="82"/>
  <c r="AO72" i="82" s="1"/>
  <c r="Z72" i="39"/>
  <c r="AE72" i="39" s="1"/>
  <c r="AS71" i="88"/>
  <c r="AF72" i="87"/>
  <c r="AO72" i="87" s="1"/>
  <c r="Z76" i="9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W72" i="78"/>
  <c r="AG71" i="78"/>
  <c r="AP71" i="78" s="1"/>
  <c r="AE74" i="86"/>
  <c r="AF74" i="86"/>
  <c r="AO74" i="86" s="1"/>
  <c r="W75" i="86"/>
  <c r="W77" i="91"/>
  <c r="AF76" i="91"/>
  <c r="AO76" i="91" s="1"/>
  <c r="AE76" i="91"/>
  <c r="AG76" i="91"/>
  <c r="AP76" i="91" s="1"/>
  <c r="AG73" i="42"/>
  <c r="AP73" i="42" s="1"/>
  <c r="AE73" i="42"/>
  <c r="W74" i="42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N73" i="77"/>
  <c r="AI70" i="45"/>
  <c r="AN70" i="45"/>
  <c r="AH73" i="41"/>
  <c r="AQ73" i="41" s="1"/>
  <c r="Z73" i="90"/>
  <c r="Y75" i="38"/>
  <c r="X75" i="38"/>
  <c r="W73" i="39" l="1"/>
  <c r="AI73" i="77"/>
  <c r="Z71" i="29"/>
  <c r="AE71" i="29" s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G74" i="77"/>
  <c r="AP74" i="77" s="1"/>
  <c r="AF74" i="77"/>
  <c r="AO74" i="77" s="1"/>
  <c r="AE74" i="77"/>
  <c r="W75" i="77"/>
  <c r="AE75" i="38"/>
  <c r="AF75" i="38"/>
  <c r="AO75" i="38" s="1"/>
  <c r="AE71" i="45"/>
  <c r="W72" i="45"/>
  <c r="AG71" i="45"/>
  <c r="AP71" i="45" s="1"/>
  <c r="AG71" i="29"/>
  <c r="AP71" i="29" s="1"/>
  <c r="AF71" i="29"/>
  <c r="AO71" i="29" s="1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F73" i="87" l="1"/>
  <c r="AO73" i="87" s="1"/>
  <c r="AG73" i="87"/>
  <c r="AP73" i="87" s="1"/>
  <c r="AF73" i="33"/>
  <c r="AO73" i="33" s="1"/>
  <c r="Z77" i="91"/>
  <c r="AF74" i="73"/>
  <c r="AO74" i="73" s="1"/>
  <c r="W74" i="87"/>
  <c r="W76" i="38"/>
  <c r="AE73" i="33"/>
  <c r="Z76" i="95"/>
  <c r="AG76" i="95" s="1"/>
  <c r="AP76" i="95" s="1"/>
  <c r="AG74" i="73"/>
  <c r="AP74" i="73" s="1"/>
  <c r="Z74" i="31"/>
  <c r="W75" i="31" s="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E76" i="95"/>
  <c r="AF74" i="31"/>
  <c r="AO74" i="31" s="1"/>
  <c r="AE74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Z74" i="33" l="1"/>
  <c r="Z73" i="43"/>
  <c r="W74" i="43" s="1"/>
  <c r="Z73" i="83"/>
  <c r="AG74" i="31"/>
  <c r="AP74" i="31" s="1"/>
  <c r="W77" i="95"/>
  <c r="Y77" i="95" s="1"/>
  <c r="Z76" i="79"/>
  <c r="AF76" i="79" s="1"/>
  <c r="AO76" i="79" s="1"/>
  <c r="AE72" i="78"/>
  <c r="AF76" i="95"/>
  <c r="AO76" i="95" s="1"/>
  <c r="Z74" i="90"/>
  <c r="AG74" i="90" s="1"/>
  <c r="AP74" i="90" s="1"/>
  <c r="Z71" i="27"/>
  <c r="W73" i="78"/>
  <c r="X73" i="78" s="1"/>
  <c r="AF72" i="78"/>
  <c r="AO72" i="78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AF73" i="43"/>
  <c r="AO73" i="43" s="1"/>
  <c r="AR73" i="87"/>
  <c r="AR74" i="85"/>
  <c r="W77" i="79"/>
  <c r="AG76" i="79"/>
  <c r="AP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AN76" i="95"/>
  <c r="AI76" i="95"/>
  <c r="X73" i="46"/>
  <c r="Y73" i="46"/>
  <c r="Y73" i="78" l="1"/>
  <c r="AF74" i="90"/>
  <c r="AO74" i="90" s="1"/>
  <c r="Z74" i="8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Z75" i="90"/>
  <c r="Z74" i="43"/>
  <c r="AE74" i="43" s="1"/>
  <c r="Z74" i="83"/>
  <c r="AE74" i="83" s="1"/>
  <c r="Z75" i="42"/>
  <c r="AF75" i="42" s="1"/>
  <c r="AO75" i="42" s="1"/>
  <c r="AF74" i="83"/>
  <c r="AO74" i="83" s="1"/>
  <c r="AG74" i="43"/>
  <c r="AP74" i="43" s="1"/>
  <c r="AF74" i="43"/>
  <c r="AO74" i="43" s="1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E75" i="42" l="1"/>
  <c r="W75" i="83"/>
  <c r="AG74" i="83"/>
  <c r="AP74" i="83" s="1"/>
  <c r="W76" i="42"/>
  <c r="AG75" i="42"/>
  <c r="AP75" i="42" s="1"/>
  <c r="Z76" i="85"/>
  <c r="AE76" i="85" s="1"/>
  <c r="Z75" i="82"/>
  <c r="AG75" i="82" s="1"/>
  <c r="AP75" i="82" s="1"/>
  <c r="W76" i="81"/>
  <c r="AG75" i="81"/>
  <c r="AP75" i="81" s="1"/>
  <c r="AF75" i="81"/>
  <c r="AO75" i="81" s="1"/>
  <c r="AE75" i="81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1" i="91"/>
  <c r="S21" i="91" s="1"/>
  <c r="AC21" i="91" s="1"/>
  <c r="AB22" i="91" s="1"/>
  <c r="AX24" i="91"/>
  <c r="S24" i="91" s="1"/>
  <c r="AC24" i="91" s="1"/>
  <c r="AB25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8" i="91" l="1"/>
  <c r="S18" i="91" s="1"/>
  <c r="AC18" i="91" s="1"/>
  <c r="AB19" i="91" s="1"/>
  <c r="AX25" i="91"/>
  <c r="S25" i="91" s="1"/>
  <c r="AC25" i="91" s="1"/>
  <c r="AB26" i="91" s="1"/>
  <c r="AX17" i="91"/>
  <c r="S17" i="91" s="1"/>
  <c r="AC17" i="91" s="1"/>
  <c r="AB18" i="91" s="1"/>
  <c r="AG76" i="85"/>
  <c r="AP76" i="85" s="1"/>
  <c r="Z75" i="43"/>
  <c r="AE75" i="43" s="1"/>
  <c r="Z76" i="90"/>
  <c r="AX29" i="91"/>
  <c r="S29" i="91" s="1"/>
  <c r="AC29" i="91" s="1"/>
  <c r="AB30" i="91" s="1"/>
  <c r="AX23" i="91"/>
  <c r="S23" i="91" s="1"/>
  <c r="AC23" i="91" s="1"/>
  <c r="AB24" i="91" s="1"/>
  <c r="AE75" i="82"/>
  <c r="W77" i="85"/>
  <c r="AX22" i="91"/>
  <c r="S22" i="91" s="1"/>
  <c r="AC22" i="91" s="1"/>
  <c r="AB23" i="91" s="1"/>
  <c r="AK23" i="91" s="1"/>
  <c r="AT23" i="91" s="1"/>
  <c r="AX10" i="91"/>
  <c r="S10" i="91" s="1"/>
  <c r="AC10" i="91" s="1"/>
  <c r="AB11" i="91" s="1"/>
  <c r="Z74" i="78"/>
  <c r="AX16" i="91"/>
  <c r="S16" i="91" s="1"/>
  <c r="AC16" i="91" s="1"/>
  <c r="AB17" i="91" s="1"/>
  <c r="AX13" i="91"/>
  <c r="S13" i="91" s="1"/>
  <c r="AC13" i="91" s="1"/>
  <c r="AB14" i="91" s="1"/>
  <c r="W76" i="82"/>
  <c r="Z76" i="42"/>
  <c r="AF76" i="42" s="1"/>
  <c r="AO76" i="42" s="1"/>
  <c r="Z74" i="46"/>
  <c r="AX20" i="91"/>
  <c r="S20" i="91" s="1"/>
  <c r="AC20" i="91" s="1"/>
  <c r="AB21" i="91" s="1"/>
  <c r="AX12" i="91"/>
  <c r="S12" i="91" s="1"/>
  <c r="AC12" i="91" s="1"/>
  <c r="AB13" i="91" s="1"/>
  <c r="AF75" i="82"/>
  <c r="AO75" i="82" s="1"/>
  <c r="AF76" i="85"/>
  <c r="AO76" i="85" s="1"/>
  <c r="AX19" i="91"/>
  <c r="S19" i="91" s="1"/>
  <c r="AC19" i="91" s="1"/>
  <c r="AB20" i="91" s="1"/>
  <c r="AJ20" i="91" s="1"/>
  <c r="AX11" i="91"/>
  <c r="S11" i="91" s="1"/>
  <c r="AC11" i="91" s="1"/>
  <c r="AB12" i="91" s="1"/>
  <c r="Z76" i="25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G76" i="31" s="1"/>
  <c r="AP76" i="31" s="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H75" i="39"/>
  <c r="AQ75" i="39" s="1"/>
  <c r="W73" i="89"/>
  <c r="AE72" i="89"/>
  <c r="AG72" i="89"/>
  <c r="AP72" i="89" s="1"/>
  <c r="AF72" i="89"/>
  <c r="AO72" i="89" s="1"/>
  <c r="AR73" i="46"/>
  <c r="AG75" i="43"/>
  <c r="AP75" i="43" s="1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K14" i="91"/>
  <c r="AT14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X73" i="27"/>
  <c r="Z73" i="27" s="1"/>
  <c r="Y78" i="79"/>
  <c r="X78" i="79"/>
  <c r="Y76" i="4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AK79" i="91" l="1"/>
  <c r="AT79" i="91" s="1"/>
  <c r="AF75" i="43"/>
  <c r="AO75" i="43" s="1"/>
  <c r="AG76" i="42"/>
  <c r="AP76" i="42" s="1"/>
  <c r="W77" i="31"/>
  <c r="Z76" i="81"/>
  <c r="AJ14" i="91"/>
  <c r="W76" i="43"/>
  <c r="AE76" i="31"/>
  <c r="AK20" i="91"/>
  <c r="AT20" i="91" s="1"/>
  <c r="W77" i="42"/>
  <c r="AF76" i="31"/>
  <c r="AO76" i="31" s="1"/>
  <c r="AJ22" i="91"/>
  <c r="AE76" i="42"/>
  <c r="Z76" i="30"/>
  <c r="AJ19" i="91"/>
  <c r="Z76" i="41"/>
  <c r="Z74" i="35"/>
  <c r="AE74" i="35" s="1"/>
  <c r="Z77" i="77"/>
  <c r="W78" i="77" s="1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E77" i="77" l="1"/>
  <c r="AF77" i="77"/>
  <c r="AO77" i="77" s="1"/>
  <c r="AG77" i="77"/>
  <c r="AP77" i="77" s="1"/>
  <c r="Z74" i="29"/>
  <c r="Z75" i="78"/>
  <c r="AG75" i="78" s="1"/>
  <c r="AP75" i="78" s="1"/>
  <c r="Z78" i="38"/>
  <c r="AG78" i="38" s="1"/>
  <c r="AP78" i="38" s="1"/>
  <c r="Z77" i="25"/>
  <c r="AE77" i="25" s="1"/>
  <c r="AG77" i="25"/>
  <c r="AP77" i="25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I76" i="33"/>
  <c r="AN76" i="33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W76" i="78" l="1"/>
  <c r="AE75" i="78"/>
  <c r="Z74" i="27"/>
  <c r="AE74" i="27" s="1"/>
  <c r="AE78" i="38"/>
  <c r="AF75" i="78"/>
  <c r="AO75" i="78" s="1"/>
  <c r="Z76" i="39"/>
  <c r="AG76" i="39" s="1"/>
  <c r="AP76" i="39" s="1"/>
  <c r="Z76" i="34"/>
  <c r="W78" i="25"/>
  <c r="Z77" i="33"/>
  <c r="AG77" i="33" s="1"/>
  <c r="AP77" i="33" s="1"/>
  <c r="Z73" i="94"/>
  <c r="W74" i="94" s="1"/>
  <c r="Z77" i="81"/>
  <c r="AF77" i="81" s="1"/>
  <c r="AO77" i="81" s="1"/>
  <c r="AF73" i="94"/>
  <c r="AO73" i="94" s="1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G74" i="27"/>
  <c r="AP74" i="27" s="1"/>
  <c r="AF74" i="27"/>
  <c r="AO74" i="27" s="1"/>
  <c r="AR76" i="87"/>
  <c r="AS4" i="91"/>
  <c r="AL4" i="91"/>
  <c r="AU4" i="91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46" i="95"/>
  <c r="S46" i="95" s="1"/>
  <c r="AC46" i="95" s="1"/>
  <c r="AB47" i="95" s="1"/>
  <c r="AX52" i="95"/>
  <c r="S52" i="95" s="1"/>
  <c r="AC52" i="95" s="1"/>
  <c r="AB53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AX40" i="95" l="1"/>
  <c r="S40" i="95" s="1"/>
  <c r="AC40" i="95" s="1"/>
  <c r="AB41" i="95" s="1"/>
  <c r="AE76" i="39"/>
  <c r="AX22" i="95"/>
  <c r="S22" i="95" s="1"/>
  <c r="AC22" i="95" s="1"/>
  <c r="AB23" i="95" s="1"/>
  <c r="AG73" i="94"/>
  <c r="AP73" i="94" s="1"/>
  <c r="Z76" i="46"/>
  <c r="AF76" i="46" s="1"/>
  <c r="AO76" i="46" s="1"/>
  <c r="AX74" i="95"/>
  <c r="S74" i="95" s="1"/>
  <c r="AC74" i="95" s="1"/>
  <c r="AB75" i="95" s="1"/>
  <c r="AE73" i="94"/>
  <c r="AG77" i="81"/>
  <c r="AP77" i="81" s="1"/>
  <c r="Z78" i="86"/>
  <c r="AE77" i="81"/>
  <c r="Z79" i="38"/>
  <c r="W80" i="38" s="1"/>
  <c r="W78" i="81"/>
  <c r="AX58" i="95"/>
  <c r="S58" i="95" s="1"/>
  <c r="AC58" i="95" s="1"/>
  <c r="AB59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J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K7" i="95"/>
  <c r="AT7" i="95" s="1"/>
  <c r="AK47" i="95"/>
  <c r="AT47" i="95" s="1"/>
  <c r="AR78" i="38"/>
  <c r="X76" i="45"/>
  <c r="Y76" i="45"/>
  <c r="W77" i="46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Z77" i="43" s="1"/>
  <c r="X77" i="43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17" i="79"/>
  <c r="S17" i="79" s="1"/>
  <c r="AC17" i="79" s="1"/>
  <c r="AB18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G76" i="46" l="1"/>
  <c r="AP76" i="46" s="1"/>
  <c r="AF79" i="38"/>
  <c r="AO79" i="38" s="1"/>
  <c r="AX22" i="79"/>
  <c r="S22" i="79" s="1"/>
  <c r="AC22" i="79" s="1"/>
  <c r="AB23" i="79" s="1"/>
  <c r="AE76" i="46"/>
  <c r="AE79" i="38"/>
  <c r="AI79" i="38" s="1"/>
  <c r="AJ53" i="95"/>
  <c r="AK35" i="95"/>
  <c r="AT35" i="95" s="1"/>
  <c r="AG79" i="38"/>
  <c r="AP79" i="38" s="1"/>
  <c r="AJ17" i="95"/>
  <c r="AX13" i="79"/>
  <c r="S13" i="79" s="1"/>
  <c r="AC13" i="79" s="1"/>
  <c r="AB14" i="79" s="1"/>
  <c r="AX11" i="79"/>
  <c r="S11" i="79" s="1"/>
  <c r="AC11" i="79" s="1"/>
  <c r="AB12" i="79" s="1"/>
  <c r="AK12" i="79" s="1"/>
  <c r="AT12" i="79" s="1"/>
  <c r="AX21" i="79"/>
  <c r="S21" i="79" s="1"/>
  <c r="AC21" i="79" s="1"/>
  <c r="AB22" i="79" s="1"/>
  <c r="AX4" i="79"/>
  <c r="S4" i="79" s="1"/>
  <c r="AC4" i="79" s="1"/>
  <c r="AB5" i="79" s="1"/>
  <c r="Z78" i="33"/>
  <c r="Z77" i="34"/>
  <c r="AX19" i="79"/>
  <c r="S19" i="79" s="1"/>
  <c r="AC19" i="79" s="1"/>
  <c r="AB20" i="79" s="1"/>
  <c r="Z78" i="81"/>
  <c r="AE78" i="81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AK8" i="79" s="1"/>
  <c r="AT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Z78" i="30" l="1"/>
  <c r="Z79" i="77"/>
  <c r="AF79" i="77" s="1"/>
  <c r="AO79" i="77" s="1"/>
  <c r="AJ11" i="79"/>
  <c r="AF78" i="81"/>
  <c r="AO78" i="81" s="1"/>
  <c r="W76" i="27"/>
  <c r="Z79" i="37"/>
  <c r="AJ7" i="79"/>
  <c r="Z78" i="41"/>
  <c r="AE78" i="41" s="1"/>
  <c r="Z76" i="47"/>
  <c r="W77" i="47" s="1"/>
  <c r="AJ20" i="79"/>
  <c r="AJ14" i="79"/>
  <c r="AS14" i="79" s="1"/>
  <c r="Z79" i="26"/>
  <c r="AE79" i="26" s="1"/>
  <c r="AG78" i="41"/>
  <c r="AP78" i="41" s="1"/>
  <c r="AE76" i="47"/>
  <c r="AG76" i="47"/>
  <c r="AP76" i="47" s="1"/>
  <c r="AE79" i="77"/>
  <c r="W80" i="77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AF79" i="26" l="1"/>
  <c r="AO79" i="26" s="1"/>
  <c r="AG79" i="26"/>
  <c r="AP79" i="26" s="1"/>
  <c r="AF78" i="41"/>
  <c r="AO78" i="41" s="1"/>
  <c r="W79" i="41"/>
  <c r="Z78" i="34"/>
  <c r="AE78" i="34" s="1"/>
  <c r="Z79" i="42"/>
  <c r="AG79" i="42" s="1"/>
  <c r="AP79" i="42" s="1"/>
  <c r="W80" i="26"/>
  <c r="X80" i="26" s="1"/>
  <c r="AF76" i="47"/>
  <c r="AO76" i="47" s="1"/>
  <c r="AE79" i="25"/>
  <c r="W80" i="25"/>
  <c r="AG79" i="25"/>
  <c r="AP79" i="25" s="1"/>
  <c r="AF79" i="25"/>
  <c r="AO79" i="25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2" i="31"/>
  <c r="S12" i="31" s="1"/>
  <c r="AC12" i="31" s="1"/>
  <c r="AB13" i="31" s="1"/>
  <c r="AX16" i="31"/>
  <c r="S16" i="31" s="1"/>
  <c r="AC16" i="31" s="1"/>
  <c r="AB17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30" i="31"/>
  <c r="S30" i="31" s="1"/>
  <c r="AC30" i="31" s="1"/>
  <c r="AB31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15" i="31" l="1"/>
  <c r="S15" i="31" s="1"/>
  <c r="AC15" i="31" s="1"/>
  <c r="AB16" i="31" s="1"/>
  <c r="AX31" i="3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X11" i="31"/>
  <c r="S11" i="31" s="1"/>
  <c r="AC11" i="31" s="1"/>
  <c r="AB12" i="31" s="1"/>
  <c r="AF79" i="42"/>
  <c r="AO79" i="42" s="1"/>
  <c r="AX24" i="31"/>
  <c r="S24" i="31" s="1"/>
  <c r="AC24" i="31" s="1"/>
  <c r="AB25" i="31" s="1"/>
  <c r="AX18" i="31"/>
  <c r="S18" i="31" s="1"/>
  <c r="AC18" i="31" s="1"/>
  <c r="AB19" i="31" s="1"/>
  <c r="AX10" i="31"/>
  <c r="S10" i="31" s="1"/>
  <c r="AC10" i="31" s="1"/>
  <c r="AB11" i="31" s="1"/>
  <c r="W79" i="34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X9" i="31"/>
  <c r="S9" i="31" s="1"/>
  <c r="AC9" i="31" s="1"/>
  <c r="AB10" i="31" s="1"/>
  <c r="AG78" i="34"/>
  <c r="AP78" i="34" s="1"/>
  <c r="Z75" i="94"/>
  <c r="AF78" i="34"/>
  <c r="AO78" i="34" s="1"/>
  <c r="Z77" i="45"/>
  <c r="Z78" i="39"/>
  <c r="Z80" i="37"/>
  <c r="AX14" i="31"/>
  <c r="S14" i="31" s="1"/>
  <c r="AC14" i="31" s="1"/>
  <c r="AB15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8" i="46" l="1"/>
  <c r="Z80" i="73"/>
  <c r="AK79" i="31"/>
  <c r="AT79" i="31" s="1"/>
  <c r="Z79" i="43"/>
  <c r="AG79" i="43" s="1"/>
  <c r="AP79" i="43" s="1"/>
  <c r="AP81" i="43" s="1"/>
  <c r="AG79" i="30"/>
  <c r="AP79" i="30" s="1"/>
  <c r="Z79" i="93"/>
  <c r="AG79" i="93" s="1"/>
  <c r="AP79" i="93" s="1"/>
  <c r="Z79" i="34"/>
  <c r="AG79" i="34" s="1"/>
  <c r="AP79" i="34" s="1"/>
  <c r="AF79" i="34"/>
  <c r="AO79" i="34" s="1"/>
  <c r="W80" i="34"/>
  <c r="AX79" i="43"/>
  <c r="S79" i="43" s="1"/>
  <c r="AC79" i="43" s="1"/>
  <c r="AE79" i="43"/>
  <c r="AF79" i="43"/>
  <c r="AO79" i="43" s="1"/>
  <c r="AO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W80" i="93"/>
  <c r="AF79" i="93"/>
  <c r="AO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8" i="43"/>
  <c r="S18" i="43" s="1"/>
  <c r="AC18" i="43" s="1"/>
  <c r="AB19" i="43" s="1"/>
  <c r="AX19" i="43"/>
  <c r="S19" i="43" s="1"/>
  <c r="AC19" i="43" s="1"/>
  <c r="AB20" i="43" s="1"/>
  <c r="AX27" i="43"/>
  <c r="S27" i="43" s="1"/>
  <c r="AC27" i="43" s="1"/>
  <c r="AB28" i="43" s="1"/>
  <c r="AX28" i="43"/>
  <c r="S28" i="43" s="1"/>
  <c r="AC28" i="43" s="1"/>
  <c r="AB29" i="43" s="1"/>
  <c r="AX33" i="43"/>
  <c r="S33" i="43" s="1"/>
  <c r="AC33" i="43" s="1"/>
  <c r="AB34" i="43" s="1"/>
  <c r="AX34" i="43"/>
  <c r="S34" i="43" s="1"/>
  <c r="AC34" i="43" s="1"/>
  <c r="AB35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N79" i="30"/>
  <c r="AI78" i="39"/>
  <c r="AN78" i="39"/>
  <c r="AX77" i="87" l="1"/>
  <c r="S77" i="87" s="1"/>
  <c r="AC77" i="87" s="1"/>
  <c r="AB78" i="87" s="1"/>
  <c r="AX53" i="87"/>
  <c r="S53" i="87" s="1"/>
  <c r="AC53" i="87" s="1"/>
  <c r="AB54" i="87" s="1"/>
  <c r="AX16" i="87"/>
  <c r="S16" i="87" s="1"/>
  <c r="AC16" i="87" s="1"/>
  <c r="AB17" i="87" s="1"/>
  <c r="AX71" i="87"/>
  <c r="S71" i="87" s="1"/>
  <c r="AC71" i="87" s="1"/>
  <c r="AB72" i="87" s="1"/>
  <c r="AX70" i="87"/>
  <c r="S70" i="87" s="1"/>
  <c r="AC70" i="87" s="1"/>
  <c r="AB71" i="87" s="1"/>
  <c r="AX41" i="87"/>
  <c r="S41" i="87" s="1"/>
  <c r="AC41" i="87" s="1"/>
  <c r="AB42" i="87" s="1"/>
  <c r="AE79" i="93"/>
  <c r="AX65" i="87"/>
  <c r="S65" i="87" s="1"/>
  <c r="AC65" i="87" s="1"/>
  <c r="AB66" i="87" s="1"/>
  <c r="AX35" i="87"/>
  <c r="S35" i="87" s="1"/>
  <c r="AC35" i="87" s="1"/>
  <c r="AB36" i="87" s="1"/>
  <c r="AX47" i="87"/>
  <c r="S47" i="87" s="1"/>
  <c r="AC47" i="87" s="1"/>
  <c r="AB48" i="87" s="1"/>
  <c r="AI79" i="30"/>
  <c r="AX64" i="87"/>
  <c r="S64" i="87" s="1"/>
  <c r="AC64" i="87" s="1"/>
  <c r="AB65" i="87" s="1"/>
  <c r="AX29" i="87"/>
  <c r="S29" i="87" s="1"/>
  <c r="AC29" i="87" s="1"/>
  <c r="AB30" i="87" s="1"/>
  <c r="AX76" i="87"/>
  <c r="S76" i="87" s="1"/>
  <c r="AC76" i="87" s="1"/>
  <c r="AB77" i="87" s="1"/>
  <c r="AX59" i="87"/>
  <c r="S59" i="87" s="1"/>
  <c r="AC59" i="87" s="1"/>
  <c r="AB60" i="87" s="1"/>
  <c r="AX23" i="87"/>
  <c r="S23" i="87" s="1"/>
  <c r="AC23" i="87" s="1"/>
  <c r="AB24" i="87" s="1"/>
  <c r="AX58" i="87"/>
  <c r="S58" i="87" s="1"/>
  <c r="AC58" i="87" s="1"/>
  <c r="AB59" i="87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75" i="87"/>
  <c r="S75" i="87" s="1"/>
  <c r="AC75" i="87" s="1"/>
  <c r="AB76" i="87" s="1"/>
  <c r="AX69" i="87"/>
  <c r="S69" i="87" s="1"/>
  <c r="AC69" i="87" s="1"/>
  <c r="AB70" i="87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J63" i="87" s="1"/>
  <c r="AX56" i="87"/>
  <c r="S56" i="87" s="1"/>
  <c r="AC56" i="87" s="1"/>
  <c r="AB57" i="87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J27" i="87" s="1"/>
  <c r="AX20" i="87"/>
  <c r="S20" i="87" s="1"/>
  <c r="AC20" i="87" s="1"/>
  <c r="AB21" i="87" s="1"/>
  <c r="AX10" i="87"/>
  <c r="S10" i="87" s="1"/>
  <c r="AC10" i="87" s="1"/>
  <c r="AB11" i="87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73" i="87"/>
  <c r="S73" i="87" s="1"/>
  <c r="AC73" i="87" s="1"/>
  <c r="AB74" i="87" s="1"/>
  <c r="AX67" i="87"/>
  <c r="S67" i="87" s="1"/>
  <c r="AC67" i="87" s="1"/>
  <c r="AB68" i="87" s="1"/>
  <c r="AX61" i="87"/>
  <c r="S61" i="87" s="1"/>
  <c r="AC61" i="87" s="1"/>
  <c r="AB62" i="87" s="1"/>
  <c r="AX55" i="87"/>
  <c r="S55" i="87" s="1"/>
  <c r="AC55" i="87" s="1"/>
  <c r="AB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J31" i="43" s="1"/>
  <c r="AX24" i="43"/>
  <c r="S24" i="43" s="1"/>
  <c r="AC24" i="43" s="1"/>
  <c r="AB25" i="43" s="1"/>
  <c r="AX10" i="43"/>
  <c r="S10" i="43" s="1"/>
  <c r="AC10" i="43" s="1"/>
  <c r="AB11" i="43" s="1"/>
  <c r="AE79" i="34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J67" i="87" s="1"/>
  <c r="AX60" i="87"/>
  <c r="S60" i="87" s="1"/>
  <c r="AC60" i="87" s="1"/>
  <c r="AB61" i="87" s="1"/>
  <c r="AX54" i="87"/>
  <c r="S54" i="87" s="1"/>
  <c r="AC54" i="87" s="1"/>
  <c r="AB55" i="87" s="1"/>
  <c r="AX48" i="87"/>
  <c r="S48" i="87" s="1"/>
  <c r="AC48" i="87" s="1"/>
  <c r="AB49" i="87" s="1"/>
  <c r="AX42" i="87"/>
  <c r="S42" i="87" s="1"/>
  <c r="AC42" i="87" s="1"/>
  <c r="AB43" i="87" s="1"/>
  <c r="AX36" i="87"/>
  <c r="S36" i="87" s="1"/>
  <c r="AC36" i="87" s="1"/>
  <c r="AB37" i="87" s="1"/>
  <c r="AX30" i="87"/>
  <c r="S30" i="87" s="1"/>
  <c r="AC30" i="87" s="1"/>
  <c r="AB31" i="87" s="1"/>
  <c r="AJ31" i="87" s="1"/>
  <c r="AX24" i="87"/>
  <c r="S24" i="87" s="1"/>
  <c r="AC24" i="87" s="1"/>
  <c r="AB25" i="87" s="1"/>
  <c r="AX17" i="87"/>
  <c r="S17" i="87" s="1"/>
  <c r="AC17" i="87" s="1"/>
  <c r="AB18" i="87" s="1"/>
  <c r="AX4" i="87"/>
  <c r="S4" i="87" s="1"/>
  <c r="AC4" i="87" s="1"/>
  <c r="AB5" i="87" s="1"/>
  <c r="AX35" i="43"/>
  <c r="S35" i="43" s="1"/>
  <c r="AC35" i="43" s="1"/>
  <c r="AB36" i="43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W78" i="27" s="1"/>
  <c r="AX5" i="87"/>
  <c r="S5" i="87" s="1"/>
  <c r="AC5" i="87" s="1"/>
  <c r="AB6" i="87" s="1"/>
  <c r="AX3" i="43"/>
  <c r="S3" i="43" s="1"/>
  <c r="AC3" i="43" s="1"/>
  <c r="AB4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K9" i="87" s="1"/>
  <c r="AT9" i="87" s="1"/>
  <c r="AX3" i="87"/>
  <c r="S3" i="87" s="1"/>
  <c r="AC3" i="87" s="1"/>
  <c r="AB4" i="87" s="1"/>
  <c r="AX21" i="43"/>
  <c r="S21" i="43" s="1"/>
  <c r="AC21" i="43" s="1"/>
  <c r="AB22" i="43" s="1"/>
  <c r="AX14" i="43"/>
  <c r="S14" i="43" s="1"/>
  <c r="AC14" i="43" s="1"/>
  <c r="AB15" i="43" s="1"/>
  <c r="AJ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J21" i="43" s="1"/>
  <c r="AX13" i="43"/>
  <c r="S13" i="43" s="1"/>
  <c r="AC13" i="43" s="1"/>
  <c r="AB14" i="43" s="1"/>
  <c r="AX6" i="43"/>
  <c r="S6" i="43" s="1"/>
  <c r="AC6" i="43" s="1"/>
  <c r="AB7" i="43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K57" i="87"/>
  <c r="AT57" i="87" s="1"/>
  <c r="AJ57" i="87"/>
  <c r="AK51" i="87"/>
  <c r="AT51" i="87" s="1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K21" i="87"/>
  <c r="AT21" i="87" s="1"/>
  <c r="AJ21" i="87"/>
  <c r="AK15" i="87"/>
  <c r="AT15" i="87" s="1"/>
  <c r="AJ15" i="87"/>
  <c r="AJ9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16" i="43"/>
  <c r="AK16" i="43"/>
  <c r="AT16" i="43" s="1"/>
  <c r="AK10" i="43"/>
  <c r="AT10" i="43" s="1"/>
  <c r="AJ10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I79" i="43"/>
  <c r="AN79" i="43"/>
  <c r="AN81" i="43" s="1"/>
  <c r="Z81" i="73" l="1"/>
  <c r="AX8" i="39"/>
  <c r="S8" i="39" s="1"/>
  <c r="AC8" i="39" s="1"/>
  <c r="AB9" i="39" s="1"/>
  <c r="AJ22" i="43"/>
  <c r="Z79" i="46"/>
  <c r="AJ51" i="87"/>
  <c r="AS51" i="87" s="1"/>
  <c r="AX78" i="39"/>
  <c r="S78" i="39" s="1"/>
  <c r="AC78" i="39" s="1"/>
  <c r="AB79" i="39" s="1"/>
  <c r="AK31" i="87"/>
  <c r="AT31" i="87" s="1"/>
  <c r="AK67" i="87"/>
  <c r="AT67" i="87" s="1"/>
  <c r="AJ3" i="87"/>
  <c r="AJ26" i="87"/>
  <c r="AF77" i="27"/>
  <c r="AO77" i="27" s="1"/>
  <c r="AJ30" i="87"/>
  <c r="AJ66" i="87"/>
  <c r="AX44" i="39"/>
  <c r="S44" i="39" s="1"/>
  <c r="AC44" i="39" s="1"/>
  <c r="AB45" i="39" s="1"/>
  <c r="AG77" i="27"/>
  <c r="AP77" i="27" s="1"/>
  <c r="AU81" i="31"/>
  <c r="C11" i="31" s="1"/>
  <c r="AX38" i="39"/>
  <c r="S38" i="39" s="1"/>
  <c r="AC38" i="39" s="1"/>
  <c r="AB39" i="39" s="1"/>
  <c r="AJ39" i="39" s="1"/>
  <c r="AK21" i="43"/>
  <c r="AT21" i="43" s="1"/>
  <c r="AJ8" i="87"/>
  <c r="AX32" i="39"/>
  <c r="S32" i="39" s="1"/>
  <c r="AC32" i="39" s="1"/>
  <c r="AB33" i="39" s="1"/>
  <c r="Z80" i="41"/>
  <c r="AX68" i="39"/>
  <c r="S68" i="39" s="1"/>
  <c r="AC68" i="39" s="1"/>
  <c r="AB69" i="39" s="1"/>
  <c r="AX62" i="39"/>
  <c r="S62" i="39" s="1"/>
  <c r="AC62" i="39" s="1"/>
  <c r="AB63" i="39" s="1"/>
  <c r="AK63" i="39" s="1"/>
  <c r="AT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S6" i="43" s="1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J57" i="39"/>
  <c r="AK57" i="39"/>
  <c r="AT57" i="39" s="1"/>
  <c r="AJ51" i="39"/>
  <c r="AK51" i="39"/>
  <c r="AT51" i="39" s="1"/>
  <c r="AK45" i="39"/>
  <c r="AT45" i="39" s="1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l="1"/>
  <c r="AJ9" i="39"/>
  <c r="AI77" i="27"/>
  <c r="AL6" i="43"/>
  <c r="AU6" i="43" s="1"/>
  <c r="AJ45" i="39"/>
  <c r="AS45" i="39" s="1"/>
  <c r="Z80" i="82"/>
  <c r="AG80" i="82" s="1"/>
  <c r="AP80" i="82" s="1"/>
  <c r="AL51" i="87"/>
  <c r="AU51" i="87" s="1"/>
  <c r="Z78" i="29"/>
  <c r="Z81" i="30"/>
  <c r="W82" i="30" s="1"/>
  <c r="Z79" i="83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AG81" i="30"/>
  <c r="AP81" i="30" s="1"/>
  <c r="AF81" i="30"/>
  <c r="AO81" i="30" s="1"/>
  <c r="AE81" i="30"/>
  <c r="AE80" i="82"/>
  <c r="W81" i="82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82" i="73" l="1"/>
  <c r="Z81" i="33"/>
  <c r="AL45" i="39"/>
  <c r="AU45" i="39" s="1"/>
  <c r="AF80" i="82"/>
  <c r="AO80" i="82" s="1"/>
  <c r="Z79" i="47"/>
  <c r="AG79" i="47" s="1"/>
  <c r="AP79" i="47" s="1"/>
  <c r="AP81" i="47" s="1"/>
  <c r="AX20" i="83"/>
  <c r="S20" i="83" s="1"/>
  <c r="AC20" i="83" s="1"/>
  <c r="AB21" i="83" s="1"/>
  <c r="Z81" i="8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8" i="47"/>
  <c r="S18" i="47" s="1"/>
  <c r="AC18" i="47" s="1"/>
  <c r="AB19" i="47" s="1"/>
  <c r="AX20" i="47"/>
  <c r="S20" i="47" s="1"/>
  <c r="AC20" i="47" s="1"/>
  <c r="AB21" i="47" s="1"/>
  <c r="AX28" i="47"/>
  <c r="S28" i="47" s="1"/>
  <c r="AC28" i="47" s="1"/>
  <c r="AB29" i="47" s="1"/>
  <c r="AX31" i="47"/>
  <c r="S31" i="47" s="1"/>
  <c r="AC31" i="47" s="1"/>
  <c r="AB32" i="47" s="1"/>
  <c r="AX32" i="47"/>
  <c r="S32" i="47" s="1"/>
  <c r="AC32" i="47" s="1"/>
  <c r="AB33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9" i="47"/>
  <c r="S49" i="47" s="1"/>
  <c r="AC49" i="47" s="1"/>
  <c r="AB50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5" i="47"/>
  <c r="S55" i="47" s="1"/>
  <c r="AC55" i="47" s="1"/>
  <c r="AB56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1" i="47"/>
  <c r="S61" i="47" s="1"/>
  <c r="AC61" i="47" s="1"/>
  <c r="AB62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7" i="47"/>
  <c r="S67" i="47" s="1"/>
  <c r="AC67" i="47" s="1"/>
  <c r="AB68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3" i="47"/>
  <c r="S73" i="47" s="1"/>
  <c r="AC73" i="47" s="1"/>
  <c r="AB74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X19" i="47" l="1"/>
  <c r="S19" i="47" s="1"/>
  <c r="AC19" i="47" s="1"/>
  <c r="AB20" i="47" s="1"/>
  <c r="Z81" i="93"/>
  <c r="AJ51" i="83"/>
  <c r="AX76" i="47"/>
  <c r="S76" i="47" s="1"/>
  <c r="AC76" i="47" s="1"/>
  <c r="AB77" i="47" s="1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3" i="47"/>
  <c r="S43" i="47" s="1"/>
  <c r="AC43" i="47" s="1"/>
  <c r="AB44" i="47" s="1"/>
  <c r="AX35" i="47"/>
  <c r="S35" i="47" s="1"/>
  <c r="AC35" i="47" s="1"/>
  <c r="AB36" i="47" s="1"/>
  <c r="AX27" i="47"/>
  <c r="S27" i="47" s="1"/>
  <c r="AC27" i="47" s="1"/>
  <c r="AB28" i="47" s="1"/>
  <c r="AX13" i="47"/>
  <c r="S13" i="47" s="1"/>
  <c r="AC13" i="47" s="1"/>
  <c r="AB14" i="47" s="1"/>
  <c r="Z81" i="82"/>
  <c r="AX41" i="47"/>
  <c r="S41" i="47" s="1"/>
  <c r="AC41" i="47" s="1"/>
  <c r="AB42" i="47" s="1"/>
  <c r="AX34" i="47"/>
  <c r="S34" i="47" s="1"/>
  <c r="AC34" i="47" s="1"/>
  <c r="AB35" i="47" s="1"/>
  <c r="AX26" i="47"/>
  <c r="S26" i="47" s="1"/>
  <c r="AC26" i="47" s="1"/>
  <c r="AB27" i="47" s="1"/>
  <c r="AX12" i="47"/>
  <c r="S12" i="47" s="1"/>
  <c r="AC12" i="47" s="1"/>
  <c r="AB13" i="47" s="1"/>
  <c r="AX72" i="47"/>
  <c r="S72" i="47" s="1"/>
  <c r="AC72" i="47" s="1"/>
  <c r="AB73" i="47" s="1"/>
  <c r="AX66" i="47"/>
  <c r="S66" i="47" s="1"/>
  <c r="AC66" i="47" s="1"/>
  <c r="AB67" i="47" s="1"/>
  <c r="AX60" i="47"/>
  <c r="S60" i="47" s="1"/>
  <c r="AC60" i="47" s="1"/>
  <c r="AB61" i="47" s="1"/>
  <c r="AX54" i="47"/>
  <c r="S54" i="47" s="1"/>
  <c r="AC54" i="47" s="1"/>
  <c r="AB55" i="47" s="1"/>
  <c r="AX47" i="47"/>
  <c r="S47" i="47" s="1"/>
  <c r="AC47" i="47" s="1"/>
  <c r="AB48" i="47" s="1"/>
  <c r="AX40" i="47"/>
  <c r="S40" i="47" s="1"/>
  <c r="AC40" i="47" s="1"/>
  <c r="AB41" i="47" s="1"/>
  <c r="AX33" i="47"/>
  <c r="S33" i="47" s="1"/>
  <c r="AC33" i="47" s="1"/>
  <c r="AB34" i="47" s="1"/>
  <c r="AX25" i="47"/>
  <c r="S25" i="47" s="1"/>
  <c r="AC25" i="47" s="1"/>
  <c r="AB26" i="47" s="1"/>
  <c r="AX11" i="47"/>
  <c r="S11" i="47" s="1"/>
  <c r="AC11" i="47" s="1"/>
  <c r="AB12" i="47" s="1"/>
  <c r="Z80" i="78"/>
  <c r="AX22" i="47"/>
  <c r="S22" i="47" s="1"/>
  <c r="AC22" i="47" s="1"/>
  <c r="AB23" i="47" s="1"/>
  <c r="AX14" i="47"/>
  <c r="S14" i="47" s="1"/>
  <c r="AC14" i="47" s="1"/>
  <c r="AB15" i="47" s="1"/>
  <c r="AX7" i="47"/>
  <c r="S7" i="47" s="1"/>
  <c r="AC7" i="47" s="1"/>
  <c r="AB8" i="47" s="1"/>
  <c r="Z78" i="74"/>
  <c r="Z81" i="90"/>
  <c r="AX5" i="47"/>
  <c r="S5" i="47" s="1"/>
  <c r="AC5" i="47" s="1"/>
  <c r="AB6" i="47" s="1"/>
  <c r="AX4" i="47"/>
  <c r="S4" i="47" s="1"/>
  <c r="AC4" i="47" s="1"/>
  <c r="AB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10" i="47"/>
  <c r="S10" i="47" s="1"/>
  <c r="AC10" i="47" s="1"/>
  <c r="AB11" i="47" s="1"/>
  <c r="AX29" i="47"/>
  <c r="S29" i="47" s="1"/>
  <c r="AC29" i="47" s="1"/>
  <c r="AB30" i="47" s="1"/>
  <c r="AX23" i="47"/>
  <c r="S23" i="47" s="1"/>
  <c r="AC23" i="47" s="1"/>
  <c r="AB24" i="47" s="1"/>
  <c r="AX16" i="47"/>
  <c r="S16" i="47" s="1"/>
  <c r="AC16" i="47" s="1"/>
  <c r="AB17" i="47" s="1"/>
  <c r="AX8" i="47"/>
  <c r="S8" i="47" s="1"/>
  <c r="AC8" i="47" s="1"/>
  <c r="AB9" i="47" s="1"/>
  <c r="AJ45" i="83"/>
  <c r="AS45" i="83" s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1" i="27"/>
  <c r="S21" i="27" s="1"/>
  <c r="AC21" i="27" s="1"/>
  <c r="AB22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2" i="27"/>
  <c r="S52" i="27" s="1"/>
  <c r="AC52" i="27" s="1"/>
  <c r="AB53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22" i="27" l="1"/>
  <c r="S22" i="27" s="1"/>
  <c r="AC22" i="27" s="1"/>
  <c r="AB23" i="27" s="1"/>
  <c r="AX9" i="27"/>
  <c r="S9" i="27" s="1"/>
  <c r="AC9" i="27" s="1"/>
  <c r="AB10" i="27" s="1"/>
  <c r="AX53" i="27"/>
  <c r="S53" i="27" s="1"/>
  <c r="AC53" i="27" s="1"/>
  <c r="AB54" i="27" s="1"/>
  <c r="AX47" i="27"/>
  <c r="S47" i="27" s="1"/>
  <c r="AC47" i="27" s="1"/>
  <c r="AB48" i="27" s="1"/>
  <c r="AX41" i="27"/>
  <c r="S41" i="27" s="1"/>
  <c r="AC41" i="27" s="1"/>
  <c r="AB42" i="27" s="1"/>
  <c r="AX35" i="27"/>
  <c r="S35" i="27" s="1"/>
  <c r="AC35" i="27" s="1"/>
  <c r="AB36" i="27" s="1"/>
  <c r="AX29" i="27"/>
  <c r="S29" i="27" s="1"/>
  <c r="AC29" i="27" s="1"/>
  <c r="AB30" i="27" s="1"/>
  <c r="AX20" i="27"/>
  <c r="S20" i="27" s="1"/>
  <c r="AC20" i="27" s="1"/>
  <c r="AB21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16" i="27"/>
  <c r="S16" i="27" s="1"/>
  <c r="AC16" i="27" s="1"/>
  <c r="AB17" i="27" s="1"/>
  <c r="AX57" i="27"/>
  <c r="S57" i="27" s="1"/>
  <c r="AC57" i="27" s="1"/>
  <c r="AB58" i="27" s="1"/>
  <c r="AX51" i="27"/>
  <c r="S51" i="27" s="1"/>
  <c r="AC51" i="27" s="1"/>
  <c r="AB52" i="27" s="1"/>
  <c r="AX45" i="27"/>
  <c r="S45" i="27" s="1"/>
  <c r="AC45" i="27" s="1"/>
  <c r="AB46" i="27" s="1"/>
  <c r="AX39" i="27"/>
  <c r="S39" i="27" s="1"/>
  <c r="AC39" i="27" s="1"/>
  <c r="AB40" i="27" s="1"/>
  <c r="AX33" i="27"/>
  <c r="S33" i="27" s="1"/>
  <c r="AC33" i="27" s="1"/>
  <c r="AB34" i="27" s="1"/>
  <c r="AX27" i="27"/>
  <c r="S27" i="27" s="1"/>
  <c r="AC27" i="27" s="1"/>
  <c r="AB28" i="27" s="1"/>
  <c r="AX15" i="27"/>
  <c r="S15" i="27" s="1"/>
  <c r="AC15" i="27" s="1"/>
  <c r="AB16" i="27" s="1"/>
  <c r="AL45" i="83"/>
  <c r="AU45" i="83" s="1"/>
  <c r="AX26" i="27"/>
  <c r="S26" i="27" s="1"/>
  <c r="AC26" i="27" s="1"/>
  <c r="AB27" i="27" s="1"/>
  <c r="AX14" i="27"/>
  <c r="S14" i="27" s="1"/>
  <c r="AC14" i="27" s="1"/>
  <c r="AB15" i="27" s="1"/>
  <c r="AX7" i="27"/>
  <c r="S7" i="27" s="1"/>
  <c r="AC7" i="27" s="1"/>
  <c r="AB8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X6" i="27"/>
  <c r="S6" i="27" s="1"/>
  <c r="AC6" i="27" s="1"/>
  <c r="AB7" i="27" s="1"/>
  <c r="AJ9" i="47"/>
  <c r="AX24" i="27"/>
  <c r="S24" i="27" s="1"/>
  <c r="AC24" i="27" s="1"/>
  <c r="AB25" i="27" s="1"/>
  <c r="AX18" i="27"/>
  <c r="S18" i="27" s="1"/>
  <c r="AC18" i="27" s="1"/>
  <c r="AB19" i="27" s="1"/>
  <c r="AX12" i="27"/>
  <c r="S12" i="27" s="1"/>
  <c r="AC12" i="27" s="1"/>
  <c r="AB13" i="27" s="1"/>
  <c r="AX4" i="27"/>
  <c r="S4" i="27" s="1"/>
  <c r="AC4" i="27" s="1"/>
  <c r="AB5" i="27" s="1"/>
  <c r="AX23" i="27"/>
  <c r="S23" i="27" s="1"/>
  <c r="AC23" i="27" s="1"/>
  <c r="AB24" i="27" s="1"/>
  <c r="AX17" i="27"/>
  <c r="S17" i="27" s="1"/>
  <c r="AC17" i="27" s="1"/>
  <c r="AB18" i="27" s="1"/>
  <c r="AX10" i="27"/>
  <c r="S10" i="27" s="1"/>
  <c r="AC10" i="27" s="1"/>
  <c r="AB11" i="27" s="1"/>
  <c r="AX3" i="27"/>
  <c r="S3" i="27" s="1"/>
  <c r="AC3" i="27" s="1"/>
  <c r="Z82" i="81"/>
  <c r="AX8" i="27"/>
  <c r="S8" i="27" s="1"/>
  <c r="AC8" i="27" s="1"/>
  <c r="AB9" i="27" s="1"/>
  <c r="Z82" i="85"/>
  <c r="W83" i="85" s="1"/>
  <c r="AX11" i="27"/>
  <c r="S11" i="27" s="1"/>
  <c r="AC11" i="27" s="1"/>
  <c r="AB12" i="27" s="1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25" i="35"/>
  <c r="S25" i="35" s="1"/>
  <c r="AC25" i="35" s="1"/>
  <c r="AB26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X24" i="35" l="1"/>
  <c r="S24" i="35" s="1"/>
  <c r="AC24" i="35" s="1"/>
  <c r="AB25" i="35" s="1"/>
  <c r="AX23" i="35"/>
  <c r="S23" i="35" s="1"/>
  <c r="AC23" i="35" s="1"/>
  <c r="AB24" i="35" s="1"/>
  <c r="AX34" i="35"/>
  <c r="S34" i="35" s="1"/>
  <c r="AC34" i="35" s="1"/>
  <c r="AB35" i="35" s="1"/>
  <c r="AX28" i="35"/>
  <c r="S28" i="35" s="1"/>
  <c r="AC28" i="35" s="1"/>
  <c r="AB29" i="35" s="1"/>
  <c r="AX22" i="35"/>
  <c r="S22" i="35" s="1"/>
  <c r="AC22" i="35" s="1"/>
  <c r="AB23" i="35" s="1"/>
  <c r="AX33" i="35"/>
  <c r="S33" i="35" s="1"/>
  <c r="AC33" i="35" s="1"/>
  <c r="AB34" i="35" s="1"/>
  <c r="AK34" i="35" s="1"/>
  <c r="AT34" i="35" s="1"/>
  <c r="AX27" i="35"/>
  <c r="S27" i="35" s="1"/>
  <c r="AC27" i="35" s="1"/>
  <c r="AB28" i="35" s="1"/>
  <c r="AX18" i="35"/>
  <c r="S18" i="35" s="1"/>
  <c r="AC18" i="35" s="1"/>
  <c r="AB19" i="35" s="1"/>
  <c r="AX32" i="35"/>
  <c r="S32" i="35" s="1"/>
  <c r="AC32" i="35" s="1"/>
  <c r="AB33" i="35" s="1"/>
  <c r="AX26" i="35"/>
  <c r="S26" i="35" s="1"/>
  <c r="AC26" i="35" s="1"/>
  <c r="AB27" i="35" s="1"/>
  <c r="AX17" i="35"/>
  <c r="S17" i="35" s="1"/>
  <c r="AC17" i="35" s="1"/>
  <c r="AB18" i="35" s="1"/>
  <c r="Z81" i="78"/>
  <c r="AG81" i="78" s="1"/>
  <c r="AP81" i="78" s="1"/>
  <c r="AX19" i="35"/>
  <c r="S19" i="35" s="1"/>
  <c r="AC19" i="35" s="1"/>
  <c r="AB20" i="35" s="1"/>
  <c r="AX11" i="35"/>
  <c r="S11" i="35" s="1"/>
  <c r="AC11" i="35" s="1"/>
  <c r="AB12" i="35" s="1"/>
  <c r="AX14" i="35"/>
  <c r="S14" i="35" s="1"/>
  <c r="AC14" i="35" s="1"/>
  <c r="AB15" i="35" s="1"/>
  <c r="AE82" i="85"/>
  <c r="Z78" i="94"/>
  <c r="AX21" i="35"/>
  <c r="S21" i="35" s="1"/>
  <c r="AC21" i="35" s="1"/>
  <c r="AB22" i="35" s="1"/>
  <c r="AJ22" i="35" s="1"/>
  <c r="AX13" i="35"/>
  <c r="S13" i="35" s="1"/>
  <c r="AC13" i="35" s="1"/>
  <c r="AB14" i="35" s="1"/>
  <c r="AG82" i="85"/>
  <c r="AP82" i="85" s="1"/>
  <c r="AX20" i="35"/>
  <c r="S20" i="35" s="1"/>
  <c r="AC20" i="35" s="1"/>
  <c r="AB21" i="35" s="1"/>
  <c r="AX12" i="35"/>
  <c r="S12" i="35" s="1"/>
  <c r="AC12" i="35" s="1"/>
  <c r="AB13" i="35" s="1"/>
  <c r="Z82" i="90"/>
  <c r="W83" i="90" s="1"/>
  <c r="AX16" i="35"/>
  <c r="S16" i="35" s="1"/>
  <c r="AC16" i="35" s="1"/>
  <c r="AB17" i="35" s="1"/>
  <c r="AJ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W82" i="46" s="1"/>
  <c r="AF82" i="90"/>
  <c r="AO82" i="90" s="1"/>
  <c r="AE82" i="90"/>
  <c r="AG82" i="90"/>
  <c r="AP82" i="90" s="1"/>
  <c r="AK5" i="35"/>
  <c r="AT5" i="35" s="1"/>
  <c r="W83" i="82"/>
  <c r="AE82" i="82"/>
  <c r="AG82" i="82"/>
  <c r="AP82" i="82" s="1"/>
  <c r="AF82" i="82"/>
  <c r="AO82" i="82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28" i="35"/>
  <c r="AK28" i="35"/>
  <c r="AT28" i="35" s="1"/>
  <c r="AK16" i="35"/>
  <c r="AT16" i="35" s="1"/>
  <c r="AJ10" i="35"/>
  <c r="AK10" i="35"/>
  <c r="AT10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K33" i="35"/>
  <c r="AT33" i="35" s="1"/>
  <c r="AJ27" i="35"/>
  <c r="AK27" i="35"/>
  <c r="AT27" i="35" s="1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K22" i="35" l="1"/>
  <c r="AT22" i="35" s="1"/>
  <c r="AF81" i="46"/>
  <c r="AO81" i="46" s="1"/>
  <c r="Z83" i="30"/>
  <c r="AE81" i="46"/>
  <c r="W82" i="78"/>
  <c r="Y82" i="78" s="1"/>
  <c r="AJ33" i="35"/>
  <c r="AG81" i="46"/>
  <c r="AP81" i="46" s="1"/>
  <c r="AE81" i="78"/>
  <c r="AJ34" i="35"/>
  <c r="Z83" i="25"/>
  <c r="AF81" i="78"/>
  <c r="AO81" i="78" s="1"/>
  <c r="AJ16" i="35"/>
  <c r="AJ21" i="35"/>
  <c r="Z78" i="75"/>
  <c r="AS81" i="47"/>
  <c r="Z84" i="77"/>
  <c r="AE84" i="77" s="1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X82" i="78" l="1"/>
  <c r="Z82" i="78" s="1"/>
  <c r="AI81" i="78"/>
  <c r="AE82" i="46"/>
  <c r="W83" i="46"/>
  <c r="AG82" i="46"/>
  <c r="AP82" i="46" s="1"/>
  <c r="AF82" i="46"/>
  <c r="AO82" i="46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W83" i="78" l="1"/>
  <c r="AF82" i="78"/>
  <c r="AO82" i="78" s="1"/>
  <c r="AG82" i="78"/>
  <c r="AP82" i="78" s="1"/>
  <c r="AE82" i="78"/>
  <c r="Z83" i="41"/>
  <c r="AF83" i="41" s="1"/>
  <c r="AO83" i="41" s="1"/>
  <c r="Z80" i="74"/>
  <c r="AE80" i="74" s="1"/>
  <c r="Z83" i="93"/>
  <c r="Z84" i="25"/>
  <c r="Z84" i="30"/>
  <c r="W85" i="30" s="1"/>
  <c r="AE85" i="77"/>
  <c r="W86" i="77"/>
  <c r="AF85" i="77"/>
  <c r="AO85" i="77" s="1"/>
  <c r="AG85" i="77"/>
  <c r="AP85" i="77" s="1"/>
  <c r="AF84" i="30"/>
  <c r="AO84" i="30" s="1"/>
  <c r="AE84" i="30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X3" i="75"/>
  <c r="S3" i="75" s="1"/>
  <c r="AC3" i="75" s="1"/>
  <c r="AZ3" i="75"/>
  <c r="AX5" i="75" s="1"/>
  <c r="S5" i="75" s="1"/>
  <c r="AC5" i="75" s="1"/>
  <c r="AB6" i="75" s="1"/>
  <c r="AX4" i="75"/>
  <c r="S4" i="75" s="1"/>
  <c r="AC4" i="75" s="1"/>
  <c r="AB5" i="75" s="1"/>
  <c r="AX7" i="75"/>
  <c r="S7" i="75" s="1"/>
  <c r="AC7" i="75" s="1"/>
  <c r="AB8" i="75" s="1"/>
  <c r="AX10" i="75"/>
  <c r="S10" i="75" s="1"/>
  <c r="AC10" i="75" s="1"/>
  <c r="AB11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G83" i="41" l="1"/>
  <c r="AP83" i="41" s="1"/>
  <c r="W81" i="74"/>
  <c r="W84" i="41"/>
  <c r="AE83" i="41"/>
  <c r="AG84" i="30"/>
  <c r="AP84" i="30" s="1"/>
  <c r="Z84" i="81"/>
  <c r="Z81" i="29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K17" i="75" s="1"/>
  <c r="AT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7" i="75" l="1"/>
  <c r="AJ16" i="75"/>
  <c r="Z80" i="94"/>
  <c r="AF80" i="94" s="1"/>
  <c r="AO80" i="94" s="1"/>
  <c r="AJ8" i="75"/>
  <c r="AE83" i="46"/>
  <c r="AN83" i="46" s="1"/>
  <c r="Z84" i="90"/>
  <c r="AG84" i="90" s="1"/>
  <c r="AP84" i="90" s="1"/>
  <c r="Z81" i="74"/>
  <c r="AJ10" i="75"/>
  <c r="AJ11" i="75"/>
  <c r="Z86" i="77"/>
  <c r="AF86" i="77" s="1"/>
  <c r="AO86" i="77" s="1"/>
  <c r="Z84" i="82"/>
  <c r="AG84" i="82" s="1"/>
  <c r="AP84" i="82" s="1"/>
  <c r="AG80" i="94"/>
  <c r="AP80" i="94" s="1"/>
  <c r="AE80" i="94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F84" i="82" l="1"/>
  <c r="AO84" i="82" s="1"/>
  <c r="AE84" i="90"/>
  <c r="W85" i="82"/>
  <c r="W85" i="90"/>
  <c r="W81" i="94"/>
  <c r="X81" i="94" s="1"/>
  <c r="Z81" i="94" s="1"/>
  <c r="Z85" i="26"/>
  <c r="Z84" i="46"/>
  <c r="W87" i="77"/>
  <c r="AE86" i="77"/>
  <c r="Z85" i="81"/>
  <c r="AE85" i="81" s="1"/>
  <c r="AG86" i="77"/>
  <c r="AP86" i="77" s="1"/>
  <c r="Z85" i="85"/>
  <c r="W86" i="85" s="1"/>
  <c r="AE84" i="82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AI83" i="78"/>
  <c r="AN83" i="78"/>
  <c r="AG85" i="81"/>
  <c r="AP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F85" i="85" l="1"/>
  <c r="AO85" i="85" s="1"/>
  <c r="AE85" i="85"/>
  <c r="AF85" i="81"/>
  <c r="AO85" i="81" s="1"/>
  <c r="AG85" i="85"/>
  <c r="AP85" i="85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E84" i="78"/>
  <c r="W85" i="78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Z85" i="46" s="1"/>
  <c r="X85" i="46"/>
  <c r="Z85" i="41" l="1"/>
  <c r="AG85" i="41" s="1"/>
  <c r="AP85" i="41" s="1"/>
  <c r="Z85" i="33"/>
  <c r="AF84" i="78"/>
  <c r="AO84" i="78" s="1"/>
  <c r="AG87" i="77"/>
  <c r="AP87" i="77" s="1"/>
  <c r="Z81" i="89"/>
  <c r="AF81" i="89" s="1"/>
  <c r="AO81" i="89" s="1"/>
  <c r="W88" i="77"/>
  <c r="X88" i="77" s="1"/>
  <c r="AG82" i="74"/>
  <c r="AP82" i="74" s="1"/>
  <c r="Z85" i="93"/>
  <c r="AE87" i="77"/>
  <c r="Z86" i="73"/>
  <c r="AF86" i="73" s="1"/>
  <c r="AO86" i="73" s="1"/>
  <c r="W82" i="89"/>
  <c r="AE81" i="89"/>
  <c r="AG81" i="89"/>
  <c r="AP81" i="89" s="1"/>
  <c r="AF85" i="41"/>
  <c r="AO85" i="41" s="1"/>
  <c r="AE85" i="41"/>
  <c r="W86" i="4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5" i="78" l="1"/>
  <c r="W87" i="73"/>
  <c r="Z83" i="29"/>
  <c r="AG83" i="29" s="1"/>
  <c r="AP83" i="29" s="1"/>
  <c r="AE86" i="73"/>
  <c r="Z87" i="42"/>
  <c r="Z83" i="45"/>
  <c r="AF83" i="45" s="1"/>
  <c r="AO83" i="45" s="1"/>
  <c r="Z88" i="77"/>
  <c r="AE88" i="77" s="1"/>
  <c r="Z82" i="94"/>
  <c r="Z86" i="86"/>
  <c r="W87" i="86" s="1"/>
  <c r="AF86" i="86"/>
  <c r="AO86" i="86" s="1"/>
  <c r="AG86" i="86"/>
  <c r="AP86" i="86" s="1"/>
  <c r="AF83" i="29"/>
  <c r="AO83" i="29" s="1"/>
  <c r="AE83" i="29"/>
  <c r="W84" i="29"/>
  <c r="AF82" i="94"/>
  <c r="AO82" i="94" s="1"/>
  <c r="AE82" i="94"/>
  <c r="AG82" i="94"/>
  <c r="AP82" i="94" s="1"/>
  <c r="W83" i="94"/>
  <c r="W89" i="77"/>
  <c r="AF88" i="77"/>
  <c r="AO88" i="77" s="1"/>
  <c r="AG88" i="77"/>
  <c r="AP88" i="77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7" i="73"/>
  <c r="X87" i="73"/>
  <c r="Y82" i="89"/>
  <c r="X82" i="89"/>
  <c r="Z86" i="41" l="1"/>
  <c r="AE86" i="86"/>
  <c r="Z86" i="46"/>
  <c r="AG83" i="45"/>
  <c r="AP83" i="45" s="1"/>
  <c r="W84" i="45"/>
  <c r="AE83" i="45"/>
  <c r="Z87" i="73"/>
  <c r="Z86" i="82"/>
  <c r="AF86" i="82" s="1"/>
  <c r="AO86" i="82" s="1"/>
  <c r="Z86" i="93"/>
  <c r="AF86" i="93" s="1"/>
  <c r="AO86" i="93" s="1"/>
  <c r="Z86" i="33"/>
  <c r="AG86" i="33" s="1"/>
  <c r="AP86" i="33" s="1"/>
  <c r="AG86" i="46"/>
  <c r="AP86" i="46" s="1"/>
  <c r="AF86" i="46"/>
  <c r="AO86" i="46" s="1"/>
  <c r="AE86" i="46"/>
  <c r="W87" i="46"/>
  <c r="AE86" i="82"/>
  <c r="W87" i="82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4" i="45" l="1"/>
  <c r="W87" i="33"/>
  <c r="Z86" i="78"/>
  <c r="Z87" i="25"/>
  <c r="AE86" i="33"/>
  <c r="AG86" i="93"/>
  <c r="AP86" i="93" s="1"/>
  <c r="Z84" i="29"/>
  <c r="AF86" i="33"/>
  <c r="AO86" i="33" s="1"/>
  <c r="Z86" i="34"/>
  <c r="W87" i="34" s="1"/>
  <c r="W87" i="93"/>
  <c r="Z88" i="42"/>
  <c r="AE86" i="93"/>
  <c r="Z89" i="77"/>
  <c r="AG89" i="77" s="1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8" i="73" l="1"/>
  <c r="AE86" i="34"/>
  <c r="AF86" i="34"/>
  <c r="AO86" i="34" s="1"/>
  <c r="Z88" i="81"/>
  <c r="AG88" i="81" s="1"/>
  <c r="AP88" i="81" s="1"/>
  <c r="AG86" i="34"/>
  <c r="AP86" i="34" s="1"/>
  <c r="Z87" i="46"/>
  <c r="AG87" i="46" s="1"/>
  <c r="AP87" i="46" s="1"/>
  <c r="Z87" i="41"/>
  <c r="AE87" i="41" s="1"/>
  <c r="W88" i="93"/>
  <c r="AG87" i="93"/>
  <c r="AP87" i="93" s="1"/>
  <c r="AF87" i="93"/>
  <c r="AO87" i="93" s="1"/>
  <c r="AE87" i="93"/>
  <c r="AG87" i="41"/>
  <c r="AP87" i="41" s="1"/>
  <c r="W89" i="73"/>
  <c r="AG88" i="73"/>
  <c r="AP88" i="73" s="1"/>
  <c r="AE88" i="73"/>
  <c r="AF88" i="73"/>
  <c r="AO88" i="73" s="1"/>
  <c r="AE88" i="8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AF88" i="81" l="1"/>
  <c r="AO88" i="81" s="1"/>
  <c r="W88" i="46"/>
  <c r="Z88" i="30"/>
  <c r="AF87" i="41"/>
  <c r="AO87" i="41" s="1"/>
  <c r="Z85" i="29"/>
  <c r="W88" i="41"/>
  <c r="AF87" i="46"/>
  <c r="AO87" i="46" s="1"/>
  <c r="AE87" i="46"/>
  <c r="Z88" i="25"/>
  <c r="AF88" i="25" s="1"/>
  <c r="AO88" i="25" s="1"/>
  <c r="Z87" i="78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W89" i="25"/>
  <c r="AG88" i="25"/>
  <c r="AP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Y84" i="94"/>
  <c r="X89" i="81"/>
  <c r="Y89" i="81"/>
  <c r="Z89" i="81" s="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6" i="42"/>
  <c r="S26" i="42" s="1"/>
  <c r="AC26" i="42" s="1"/>
  <c r="AB27" i="42" s="1"/>
  <c r="AX27" i="42"/>
  <c r="S27" i="42" s="1"/>
  <c r="AC27" i="42" s="1"/>
  <c r="AB28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Z88" i="37" s="1"/>
  <c r="X88" i="37"/>
  <c r="Z87" i="34"/>
  <c r="AI88" i="73"/>
  <c r="AN88" i="73"/>
  <c r="Y88" i="46"/>
  <c r="X88" i="46"/>
  <c r="AX12" i="42" l="1"/>
  <c r="S12" i="42" s="1"/>
  <c r="AC12" i="42" s="1"/>
  <c r="AB13" i="42" s="1"/>
  <c r="Z84" i="94"/>
  <c r="Z88" i="46"/>
  <c r="AX25" i="42"/>
  <c r="S25" i="42" s="1"/>
  <c r="AC25" i="42" s="1"/>
  <c r="AB26" i="42" s="1"/>
  <c r="AX30" i="42"/>
  <c r="S30" i="42" s="1"/>
  <c r="AC30" i="42" s="1"/>
  <c r="AB31" i="42" s="1"/>
  <c r="AJ31" i="42" s="1"/>
  <c r="AX24" i="42"/>
  <c r="S24" i="42" s="1"/>
  <c r="AC24" i="42" s="1"/>
  <c r="AB25" i="42" s="1"/>
  <c r="AX29" i="42"/>
  <c r="S29" i="42" s="1"/>
  <c r="AC29" i="42" s="1"/>
  <c r="AB30" i="42" s="1"/>
  <c r="AX21" i="42"/>
  <c r="S21" i="42" s="1"/>
  <c r="AC21" i="42" s="1"/>
  <c r="AB22" i="42" s="1"/>
  <c r="AX28" i="42"/>
  <c r="S28" i="42" s="1"/>
  <c r="AC28" i="42" s="1"/>
  <c r="AB29" i="42" s="1"/>
  <c r="AX20" i="42"/>
  <c r="S20" i="42" s="1"/>
  <c r="AC20" i="42" s="1"/>
  <c r="AB21" i="42" s="1"/>
  <c r="AX19" i="42"/>
  <c r="S19" i="42" s="1"/>
  <c r="AC19" i="42" s="1"/>
  <c r="AB20" i="42" s="1"/>
  <c r="AK20" i="42" s="1"/>
  <c r="AT20" i="42" s="1"/>
  <c r="AE88" i="25"/>
  <c r="AX18" i="42"/>
  <c r="S18" i="42" s="1"/>
  <c r="AC18" i="42" s="1"/>
  <c r="AB19" i="42" s="1"/>
  <c r="AX23" i="42"/>
  <c r="S23" i="42" s="1"/>
  <c r="AC23" i="42" s="1"/>
  <c r="AB24" i="42" s="1"/>
  <c r="AX14" i="42"/>
  <c r="S14" i="42" s="1"/>
  <c r="AC14" i="42" s="1"/>
  <c r="AB15" i="42" s="1"/>
  <c r="AX22" i="42"/>
  <c r="S22" i="42" s="1"/>
  <c r="AC22" i="42" s="1"/>
  <c r="AB23" i="42" s="1"/>
  <c r="AX13" i="42"/>
  <c r="S13" i="42" s="1"/>
  <c r="AC13" i="42" s="1"/>
  <c r="AB14" i="42" s="1"/>
  <c r="AJ14" i="42" s="1"/>
  <c r="Z88" i="93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J18" i="42" s="1"/>
  <c r="AX10" i="42"/>
  <c r="S10" i="42" s="1"/>
  <c r="AC10" i="42" s="1"/>
  <c r="AB11" i="42" s="1"/>
  <c r="AK11" i="42" s="1"/>
  <c r="AT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25" i="42"/>
  <c r="AK25" i="42"/>
  <c r="AT25" i="42" s="1"/>
  <c r="AJ19" i="42"/>
  <c r="AK19" i="42"/>
  <c r="AT19" i="42" s="1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K30" i="42"/>
  <c r="AT30" i="42" s="1"/>
  <c r="AJ24" i="42"/>
  <c r="AK24" i="42"/>
  <c r="AT24" i="42" s="1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AJ11" i="42" l="1"/>
  <c r="AJ20" i="42"/>
  <c r="Z85" i="74"/>
  <c r="AK14" i="42"/>
  <c r="AT14" i="42" s="1"/>
  <c r="Z86" i="45"/>
  <c r="AE86" i="45" s="1"/>
  <c r="AJ30" i="42"/>
  <c r="AL30" i="42" s="1"/>
  <c r="AU30" i="42" s="1"/>
  <c r="AK31" i="42"/>
  <c r="AT31" i="42" s="1"/>
  <c r="AJ13" i="42"/>
  <c r="Z88" i="78"/>
  <c r="AF88" i="78" s="1"/>
  <c r="AO88" i="78" s="1"/>
  <c r="W89" i="78"/>
  <c r="AG88" i="78"/>
  <c r="AP88" i="78" s="1"/>
  <c r="AE88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75" i="30"/>
  <c r="S75" i="30" s="1"/>
  <c r="AC75" i="30" s="1"/>
  <c r="AB76" i="30" s="1"/>
  <c r="AX81" i="30"/>
  <c r="S81" i="30" s="1"/>
  <c r="AC81" i="30" s="1"/>
  <c r="AB82" i="30" s="1"/>
  <c r="AX84" i="30"/>
  <c r="S84" i="30" s="1"/>
  <c r="AC84" i="30" s="1"/>
  <c r="AB85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63" i="30" l="1"/>
  <c r="S63" i="30" s="1"/>
  <c r="AC63" i="30" s="1"/>
  <c r="AB64" i="30" s="1"/>
  <c r="AX45" i="30"/>
  <c r="S45" i="30" s="1"/>
  <c r="AC45" i="30" s="1"/>
  <c r="AB46" i="30" s="1"/>
  <c r="AX87" i="30"/>
  <c r="S87" i="30" s="1"/>
  <c r="AC87" i="30" s="1"/>
  <c r="AB88" i="30" s="1"/>
  <c r="AX82" i="30"/>
  <c r="S82" i="30" s="1"/>
  <c r="AC82" i="30" s="1"/>
  <c r="AB83" i="30" s="1"/>
  <c r="AX76" i="30"/>
  <c r="S76" i="30" s="1"/>
  <c r="AC76" i="30" s="1"/>
  <c r="AB77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X52" i="30"/>
  <c r="S52" i="30" s="1"/>
  <c r="AC52" i="30" s="1"/>
  <c r="AB53" i="30" s="1"/>
  <c r="AX46" i="30"/>
  <c r="S46" i="30" s="1"/>
  <c r="AC46" i="30" s="1"/>
  <c r="AB47" i="30" s="1"/>
  <c r="AX40" i="30"/>
  <c r="S40" i="30" s="1"/>
  <c r="AC40" i="30" s="1"/>
  <c r="AB41" i="30" s="1"/>
  <c r="AX32" i="30"/>
  <c r="S32" i="30" s="1"/>
  <c r="AC32" i="30" s="1"/>
  <c r="AB33" i="30" s="1"/>
  <c r="AX24" i="30"/>
  <c r="S24" i="30" s="1"/>
  <c r="AC24" i="30" s="1"/>
  <c r="AB25" i="30" s="1"/>
  <c r="AX5" i="30"/>
  <c r="S5" i="30" s="1"/>
  <c r="AC5" i="30" s="1"/>
  <c r="AB6" i="30" s="1"/>
  <c r="AF86" i="45"/>
  <c r="AO86" i="45" s="1"/>
  <c r="AX86" i="30"/>
  <c r="S86" i="30" s="1"/>
  <c r="AC86" i="30" s="1"/>
  <c r="AB87" i="30" s="1"/>
  <c r="AX80" i="30"/>
  <c r="S80" i="30" s="1"/>
  <c r="AC80" i="30" s="1"/>
  <c r="AB81" i="30" s="1"/>
  <c r="AX74" i="30"/>
  <c r="S74" i="30" s="1"/>
  <c r="AC74" i="30" s="1"/>
  <c r="AB75" i="30" s="1"/>
  <c r="AX68" i="30"/>
  <c r="S68" i="30" s="1"/>
  <c r="AC68" i="30" s="1"/>
  <c r="AB69" i="30" s="1"/>
  <c r="AX62" i="30"/>
  <c r="S62" i="30" s="1"/>
  <c r="AC62" i="30" s="1"/>
  <c r="AB63" i="30" s="1"/>
  <c r="AX56" i="30"/>
  <c r="S56" i="30" s="1"/>
  <c r="AC56" i="30" s="1"/>
  <c r="AB57" i="30" s="1"/>
  <c r="AX50" i="30"/>
  <c r="S50" i="30" s="1"/>
  <c r="AC50" i="30" s="1"/>
  <c r="AB51" i="30" s="1"/>
  <c r="AX44" i="30"/>
  <c r="S44" i="30" s="1"/>
  <c r="AC44" i="30" s="1"/>
  <c r="AB45" i="30" s="1"/>
  <c r="AX37" i="30"/>
  <c r="S37" i="30" s="1"/>
  <c r="AC37" i="30" s="1"/>
  <c r="AB38" i="30" s="1"/>
  <c r="AX30" i="30"/>
  <c r="S30" i="30" s="1"/>
  <c r="AC30" i="30" s="1"/>
  <c r="AB31" i="30" s="1"/>
  <c r="AX19" i="30"/>
  <c r="S19" i="30" s="1"/>
  <c r="AC19" i="30" s="1"/>
  <c r="AB20" i="30" s="1"/>
  <c r="AX57" i="30"/>
  <c r="S57" i="30" s="1"/>
  <c r="AC57" i="30" s="1"/>
  <c r="AB58" i="30" s="1"/>
  <c r="AX31" i="30"/>
  <c r="S31" i="30" s="1"/>
  <c r="AC31" i="30" s="1"/>
  <c r="AB32" i="30" s="1"/>
  <c r="AX88" i="30"/>
  <c r="S88" i="30" s="1"/>
  <c r="AC88" i="30" s="1"/>
  <c r="AB89" i="30" s="1"/>
  <c r="AX73" i="30"/>
  <c r="S73" i="30" s="1"/>
  <c r="AC73" i="30" s="1"/>
  <c r="AB74" i="30" s="1"/>
  <c r="AX67" i="30"/>
  <c r="S67" i="30" s="1"/>
  <c r="AC67" i="30" s="1"/>
  <c r="AB68" i="30" s="1"/>
  <c r="AX61" i="30"/>
  <c r="S61" i="30" s="1"/>
  <c r="AC61" i="30" s="1"/>
  <c r="AB62" i="30" s="1"/>
  <c r="AX55" i="30"/>
  <c r="S55" i="30" s="1"/>
  <c r="AC55" i="30" s="1"/>
  <c r="AB56" i="30" s="1"/>
  <c r="AX49" i="30"/>
  <c r="S49" i="30" s="1"/>
  <c r="AC49" i="30" s="1"/>
  <c r="AB50" i="30" s="1"/>
  <c r="AX43" i="30"/>
  <c r="S43" i="30" s="1"/>
  <c r="AC43" i="30" s="1"/>
  <c r="AB44" i="30" s="1"/>
  <c r="AX36" i="30"/>
  <c r="S36" i="30" s="1"/>
  <c r="AC36" i="30" s="1"/>
  <c r="AB37" i="30" s="1"/>
  <c r="AX29" i="30"/>
  <c r="S29" i="30" s="1"/>
  <c r="AC29" i="30" s="1"/>
  <c r="AB30" i="30" s="1"/>
  <c r="AX18" i="30"/>
  <c r="S18" i="30" s="1"/>
  <c r="AC18" i="30" s="1"/>
  <c r="AB19" i="30" s="1"/>
  <c r="AG86" i="45"/>
  <c r="AP86" i="45" s="1"/>
  <c r="AX51" i="30"/>
  <c r="S51" i="30" s="1"/>
  <c r="AC51" i="30" s="1"/>
  <c r="AB52" i="30" s="1"/>
  <c r="AX23" i="30"/>
  <c r="S23" i="30" s="1"/>
  <c r="AC23" i="30" s="1"/>
  <c r="AB24" i="30" s="1"/>
  <c r="AX79" i="30"/>
  <c r="S79" i="30" s="1"/>
  <c r="AC79" i="30" s="1"/>
  <c r="AB80" i="30" s="1"/>
  <c r="AX85" i="30"/>
  <c r="S85" i="30" s="1"/>
  <c r="AC85" i="30" s="1"/>
  <c r="AB86" i="30" s="1"/>
  <c r="AX78" i="30"/>
  <c r="S78" i="30" s="1"/>
  <c r="AC78" i="30" s="1"/>
  <c r="AB79" i="30" s="1"/>
  <c r="AX72" i="30"/>
  <c r="S72" i="30" s="1"/>
  <c r="AC72" i="30" s="1"/>
  <c r="AB73" i="30" s="1"/>
  <c r="AX66" i="30"/>
  <c r="S66" i="30" s="1"/>
  <c r="AC66" i="30" s="1"/>
  <c r="AB67" i="30" s="1"/>
  <c r="AX60" i="30"/>
  <c r="S60" i="30" s="1"/>
  <c r="AC60" i="30" s="1"/>
  <c r="AB61" i="30" s="1"/>
  <c r="AX54" i="30"/>
  <c r="S54" i="30" s="1"/>
  <c r="AC54" i="30" s="1"/>
  <c r="AB55" i="30" s="1"/>
  <c r="AX48" i="30"/>
  <c r="S48" i="30" s="1"/>
  <c r="AC48" i="30" s="1"/>
  <c r="AB49" i="30" s="1"/>
  <c r="AX42" i="30"/>
  <c r="S42" i="30" s="1"/>
  <c r="AC42" i="30" s="1"/>
  <c r="AB43" i="30" s="1"/>
  <c r="AX35" i="30"/>
  <c r="S35" i="30" s="1"/>
  <c r="AC35" i="30" s="1"/>
  <c r="AB36" i="30" s="1"/>
  <c r="AX28" i="30"/>
  <c r="S28" i="30" s="1"/>
  <c r="AC28" i="30" s="1"/>
  <c r="AB29" i="30" s="1"/>
  <c r="AX12" i="30"/>
  <c r="S12" i="30" s="1"/>
  <c r="AC12" i="30" s="1"/>
  <c r="AB13" i="30" s="1"/>
  <c r="W87" i="45"/>
  <c r="AX69" i="30"/>
  <c r="S69" i="30" s="1"/>
  <c r="AC69" i="30" s="1"/>
  <c r="AB70" i="30" s="1"/>
  <c r="AX38" i="30"/>
  <c r="S38" i="30" s="1"/>
  <c r="AC38" i="30" s="1"/>
  <c r="AB39" i="30" s="1"/>
  <c r="AX83" i="30"/>
  <c r="S83" i="30" s="1"/>
  <c r="AC83" i="30" s="1"/>
  <c r="AB84" i="30" s="1"/>
  <c r="AX77" i="30"/>
  <c r="S77" i="30" s="1"/>
  <c r="AC77" i="30" s="1"/>
  <c r="AB78" i="30" s="1"/>
  <c r="AX71" i="30"/>
  <c r="S71" i="30" s="1"/>
  <c r="AC71" i="30" s="1"/>
  <c r="AB72" i="30" s="1"/>
  <c r="AX65" i="30"/>
  <c r="S65" i="30" s="1"/>
  <c r="AC65" i="30" s="1"/>
  <c r="AB66" i="30" s="1"/>
  <c r="AX59" i="30"/>
  <c r="S59" i="30" s="1"/>
  <c r="AC59" i="30" s="1"/>
  <c r="AB60" i="30" s="1"/>
  <c r="AX53" i="30"/>
  <c r="S53" i="30" s="1"/>
  <c r="AC53" i="30" s="1"/>
  <c r="AB54" i="30" s="1"/>
  <c r="AX47" i="30"/>
  <c r="S47" i="30" s="1"/>
  <c r="AC47" i="30" s="1"/>
  <c r="AB48" i="30" s="1"/>
  <c r="AX41" i="30"/>
  <c r="S41" i="30" s="1"/>
  <c r="AC41" i="30" s="1"/>
  <c r="AB42" i="30" s="1"/>
  <c r="AX34" i="30"/>
  <c r="S34" i="30" s="1"/>
  <c r="AC34" i="30" s="1"/>
  <c r="AB35" i="30" s="1"/>
  <c r="AX25" i="30"/>
  <c r="S25" i="30" s="1"/>
  <c r="AC25" i="30" s="1"/>
  <c r="AB26" i="30" s="1"/>
  <c r="AX11" i="30"/>
  <c r="S11" i="30" s="1"/>
  <c r="AC11" i="30" s="1"/>
  <c r="AB12" i="30" s="1"/>
  <c r="Z89" i="26"/>
  <c r="AX17" i="30"/>
  <c r="S17" i="30" s="1"/>
  <c r="AC17" i="30" s="1"/>
  <c r="AB18" i="30" s="1"/>
  <c r="AX10" i="30"/>
  <c r="S10" i="30" s="1"/>
  <c r="AC10" i="30" s="1"/>
  <c r="AB11" i="30" s="1"/>
  <c r="AX3" i="30"/>
  <c r="S3" i="30" s="1"/>
  <c r="AC3" i="30" s="1"/>
  <c r="Z89" i="86"/>
  <c r="AX22" i="30"/>
  <c r="S22" i="30" s="1"/>
  <c r="AC22" i="30" s="1"/>
  <c r="AB23" i="30" s="1"/>
  <c r="AJ23" i="30" s="1"/>
  <c r="AX16" i="30"/>
  <c r="S16" i="30" s="1"/>
  <c r="AC16" i="30" s="1"/>
  <c r="AB17" i="30" s="1"/>
  <c r="AX9" i="30"/>
  <c r="S9" i="30" s="1"/>
  <c r="AC9" i="30" s="1"/>
  <c r="AB10" i="30" s="1"/>
  <c r="Z90" i="81"/>
  <c r="Z89" i="85"/>
  <c r="AX39" i="30"/>
  <c r="S39" i="30" s="1"/>
  <c r="AC39" i="30" s="1"/>
  <c r="AB40" i="30" s="1"/>
  <c r="AX33" i="30"/>
  <c r="S33" i="30" s="1"/>
  <c r="AC33" i="30" s="1"/>
  <c r="AB34" i="30" s="1"/>
  <c r="AK34" i="30" s="1"/>
  <c r="AT34" i="30" s="1"/>
  <c r="AX27" i="30"/>
  <c r="S27" i="30" s="1"/>
  <c r="AC27" i="30" s="1"/>
  <c r="AB28" i="30" s="1"/>
  <c r="AX21" i="30"/>
  <c r="S21" i="30" s="1"/>
  <c r="AC21" i="30" s="1"/>
  <c r="AB22" i="30" s="1"/>
  <c r="AX15" i="30"/>
  <c r="S15" i="30" s="1"/>
  <c r="AC15" i="30" s="1"/>
  <c r="AB16" i="30" s="1"/>
  <c r="AX8" i="30"/>
  <c r="S8" i="30" s="1"/>
  <c r="AC8" i="30" s="1"/>
  <c r="AB9" i="30" s="1"/>
  <c r="AX26" i="30"/>
  <c r="S26" i="30" s="1"/>
  <c r="AC26" i="30" s="1"/>
  <c r="AB27" i="30" s="1"/>
  <c r="AX20" i="30"/>
  <c r="S20" i="30" s="1"/>
  <c r="AC20" i="30" s="1"/>
  <c r="AB21" i="30" s="1"/>
  <c r="AJ21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27" i="46"/>
  <c r="S27" i="46" s="1"/>
  <c r="AC27" i="46" s="1"/>
  <c r="AB28" i="46" s="1"/>
  <c r="AX57" i="46"/>
  <c r="S57" i="46" s="1"/>
  <c r="AC57" i="46" s="1"/>
  <c r="AB58" i="46" s="1"/>
  <c r="AX63" i="46"/>
  <c r="S63" i="46" s="1"/>
  <c r="AC63" i="46" s="1"/>
  <c r="AB64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53" i="82"/>
  <c r="S53" i="82" s="1"/>
  <c r="AC53" i="82" s="1"/>
  <c r="AB54" i="82" s="1"/>
  <c r="AX57" i="82"/>
  <c r="S57" i="82" s="1"/>
  <c r="AC57" i="82" s="1"/>
  <c r="AB58" i="82" s="1"/>
  <c r="AX64" i="82"/>
  <c r="S64" i="82" s="1"/>
  <c r="AC64" i="82" s="1"/>
  <c r="AB65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82" i="82"/>
  <c r="S82" i="82" s="1"/>
  <c r="AC82" i="82" s="1"/>
  <c r="AB83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3" i="38"/>
  <c r="S83" i="38" s="1"/>
  <c r="AC83" i="38" s="1"/>
  <c r="AB84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52" i="86"/>
  <c r="S52" i="86" s="1"/>
  <c r="AC52" i="86" s="1"/>
  <c r="AB53" i="86" s="1"/>
  <c r="AX88" i="86"/>
  <c r="S88" i="86" s="1"/>
  <c r="AC88" i="86" s="1"/>
  <c r="AB89" i="86" s="1"/>
  <c r="Y87" i="45"/>
  <c r="X87" i="45"/>
  <c r="X89" i="78"/>
  <c r="Y89" i="78"/>
  <c r="AX15" i="38" l="1"/>
  <c r="S15" i="38" s="1"/>
  <c r="AC15" i="38" s="1"/>
  <c r="AB16" i="38" s="1"/>
  <c r="AX87" i="46"/>
  <c r="S87" i="46" s="1"/>
  <c r="AC87" i="46" s="1"/>
  <c r="AB88" i="46" s="1"/>
  <c r="AX51" i="46"/>
  <c r="S51" i="46" s="1"/>
  <c r="AC51" i="46" s="1"/>
  <c r="AB52" i="46" s="1"/>
  <c r="AX40" i="86"/>
  <c r="S40" i="86" s="1"/>
  <c r="AC40" i="86" s="1"/>
  <c r="AB41" i="86" s="1"/>
  <c r="AX22" i="26"/>
  <c r="S22" i="26" s="1"/>
  <c r="AC22" i="26" s="1"/>
  <c r="AB23" i="26" s="1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83" i="82"/>
  <c r="S83" i="82" s="1"/>
  <c r="AC83" i="82" s="1"/>
  <c r="AB84" i="82" s="1"/>
  <c r="AX69" i="82"/>
  <c r="S69" i="82" s="1"/>
  <c r="AC69" i="82" s="1"/>
  <c r="AB70" i="82" s="1"/>
  <c r="AX52" i="82"/>
  <c r="S52" i="82" s="1"/>
  <c r="AC52" i="82" s="1"/>
  <c r="AB53" i="82" s="1"/>
  <c r="AX81" i="46"/>
  <c r="S81" i="46" s="1"/>
  <c r="AC81" i="46" s="1"/>
  <c r="AB82" i="46" s="1"/>
  <c r="AX45" i="46"/>
  <c r="S45" i="46" s="1"/>
  <c r="AC45" i="46" s="1"/>
  <c r="AB46" i="46" s="1"/>
  <c r="AJ8" i="30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67" i="82"/>
  <c r="S67" i="82" s="1"/>
  <c r="AC67" i="82" s="1"/>
  <c r="AB68" i="82" s="1"/>
  <c r="AX47" i="82"/>
  <c r="S47" i="82" s="1"/>
  <c r="AC47" i="82" s="1"/>
  <c r="AB48" i="82" s="1"/>
  <c r="AX75" i="46"/>
  <c r="S75" i="46" s="1"/>
  <c r="AC75" i="46" s="1"/>
  <c r="AB76" i="46" s="1"/>
  <c r="AX39" i="46"/>
  <c r="S39" i="46" s="1"/>
  <c r="AC39" i="46" s="1"/>
  <c r="AB40" i="46" s="1"/>
  <c r="AX88" i="38"/>
  <c r="S88" i="38" s="1"/>
  <c r="AC88" i="38" s="1"/>
  <c r="AB89" i="38" s="1"/>
  <c r="AX82" i="38"/>
  <c r="S82" i="38" s="1"/>
  <c r="AC82" i="38" s="1"/>
  <c r="AB83" i="38" s="1"/>
  <c r="AX76" i="38"/>
  <c r="S76" i="38" s="1"/>
  <c r="AC76" i="38" s="1"/>
  <c r="AB77" i="38" s="1"/>
  <c r="AX70" i="38"/>
  <c r="S70" i="38" s="1"/>
  <c r="AC70" i="38" s="1"/>
  <c r="AB71" i="38" s="1"/>
  <c r="AX64" i="38"/>
  <c r="S64" i="38" s="1"/>
  <c r="AC64" i="38" s="1"/>
  <c r="AB65" i="38" s="1"/>
  <c r="AX57" i="38"/>
  <c r="S57" i="38" s="1"/>
  <c r="AC57" i="38" s="1"/>
  <c r="AB58" i="38" s="1"/>
  <c r="AX50" i="38"/>
  <c r="S50" i="38" s="1"/>
  <c r="AC50" i="38" s="1"/>
  <c r="AB51" i="38" s="1"/>
  <c r="AX38" i="38"/>
  <c r="S38" i="38" s="1"/>
  <c r="AC38" i="38" s="1"/>
  <c r="AB39" i="38" s="1"/>
  <c r="AX20" i="38"/>
  <c r="S20" i="38" s="1"/>
  <c r="AC20" i="38" s="1"/>
  <c r="AB21" i="38" s="1"/>
  <c r="AX65" i="82"/>
  <c r="S65" i="82" s="1"/>
  <c r="AC65" i="82" s="1"/>
  <c r="AB66" i="82" s="1"/>
  <c r="AX41" i="82"/>
  <c r="S41" i="82" s="1"/>
  <c r="AC41" i="82" s="1"/>
  <c r="AB42" i="82" s="1"/>
  <c r="AX69" i="46"/>
  <c r="S69" i="46" s="1"/>
  <c r="AC69" i="46" s="1"/>
  <c r="AB70" i="46" s="1"/>
  <c r="AX33" i="46"/>
  <c r="S33" i="46" s="1"/>
  <c r="AC33" i="46" s="1"/>
  <c r="AB34" i="46" s="1"/>
  <c r="AX16" i="38"/>
  <c r="S16" i="38" s="1"/>
  <c r="AC16" i="38" s="1"/>
  <c r="AB17" i="38" s="1"/>
  <c r="AJ34" i="30"/>
  <c r="AK21" i="30"/>
  <c r="AT21" i="30" s="1"/>
  <c r="AJ22" i="30"/>
  <c r="AX84" i="46"/>
  <c r="S84" i="46" s="1"/>
  <c r="AC84" i="46" s="1"/>
  <c r="AB85" i="46" s="1"/>
  <c r="AX80" i="46"/>
  <c r="S80" i="46" s="1"/>
  <c r="AC80" i="46" s="1"/>
  <c r="AB81" i="46" s="1"/>
  <c r="AX74" i="46"/>
  <c r="S74" i="46" s="1"/>
  <c r="AC74" i="46" s="1"/>
  <c r="AB75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X21" i="46"/>
  <c r="S21" i="46" s="1"/>
  <c r="AC21" i="46" s="1"/>
  <c r="AB22" i="46" s="1"/>
  <c r="AX76" i="86"/>
  <c r="S76" i="86" s="1"/>
  <c r="AC76" i="86" s="1"/>
  <c r="AB77" i="86" s="1"/>
  <c r="AX64" i="26"/>
  <c r="S64" i="26" s="1"/>
  <c r="AC64" i="26" s="1"/>
  <c r="AB65" i="26" s="1"/>
  <c r="AX58" i="26"/>
  <c r="S58" i="26" s="1"/>
  <c r="AC58" i="26" s="1"/>
  <c r="AB59" i="26" s="1"/>
  <c r="AK23" i="30"/>
  <c r="AT23" i="30" s="1"/>
  <c r="AX27" i="82"/>
  <c r="S27" i="82" s="1"/>
  <c r="AC27" i="82" s="1"/>
  <c r="AB28" i="82" s="1"/>
  <c r="AX85" i="46"/>
  <c r="S85" i="46" s="1"/>
  <c r="AC85" i="46" s="1"/>
  <c r="AB86" i="46" s="1"/>
  <c r="AK86" i="46" s="1"/>
  <c r="AT86" i="46" s="1"/>
  <c r="AX79" i="46"/>
  <c r="S79" i="46" s="1"/>
  <c r="AC79" i="46" s="1"/>
  <c r="AB80" i="46" s="1"/>
  <c r="AX73" i="46"/>
  <c r="S73" i="46" s="1"/>
  <c r="AC73" i="46" s="1"/>
  <c r="AB74" i="46" s="1"/>
  <c r="AX67" i="46"/>
  <c r="S67" i="46" s="1"/>
  <c r="AC67" i="46" s="1"/>
  <c r="AB68" i="46" s="1"/>
  <c r="AX61" i="46"/>
  <c r="S61" i="46" s="1"/>
  <c r="AC61" i="46" s="1"/>
  <c r="AB62" i="46" s="1"/>
  <c r="AX55" i="46"/>
  <c r="S55" i="46" s="1"/>
  <c r="AC55" i="46" s="1"/>
  <c r="AB56" i="46" s="1"/>
  <c r="AX49" i="46"/>
  <c r="S49" i="46" s="1"/>
  <c r="AC49" i="46" s="1"/>
  <c r="AB50" i="46" s="1"/>
  <c r="AK50" i="46" s="1"/>
  <c r="AT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X34" i="86"/>
  <c r="S34" i="86" s="1"/>
  <c r="AC34" i="86" s="1"/>
  <c r="AB35" i="86" s="1"/>
  <c r="AX70" i="86"/>
  <c r="S70" i="86" s="1"/>
  <c r="AC70" i="86" s="1"/>
  <c r="AB71" i="86" s="1"/>
  <c r="AX22" i="86"/>
  <c r="S22" i="86" s="1"/>
  <c r="AC22" i="86" s="1"/>
  <c r="AB23" i="86" s="1"/>
  <c r="AX40" i="26"/>
  <c r="S40" i="26" s="1"/>
  <c r="AC40" i="26" s="1"/>
  <c r="AB41" i="26" s="1"/>
  <c r="AX81" i="82"/>
  <c r="S81" i="82" s="1"/>
  <c r="AC81" i="82" s="1"/>
  <c r="AB82" i="82" s="1"/>
  <c r="AX71" i="82"/>
  <c r="S71" i="82" s="1"/>
  <c r="AC71" i="82" s="1"/>
  <c r="AB72" i="82" s="1"/>
  <c r="AK72" i="82" s="1"/>
  <c r="AT72" i="82" s="1"/>
  <c r="AX59" i="82"/>
  <c r="S59" i="82" s="1"/>
  <c r="AC59" i="82" s="1"/>
  <c r="AB60" i="82" s="1"/>
  <c r="AX46" i="82"/>
  <c r="S46" i="82" s="1"/>
  <c r="AC46" i="82" s="1"/>
  <c r="AB47" i="82" s="1"/>
  <c r="AX23" i="82"/>
  <c r="S23" i="82" s="1"/>
  <c r="AC23" i="82" s="1"/>
  <c r="AB24" i="82" s="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X18" i="46"/>
  <c r="S18" i="46" s="1"/>
  <c r="AC18" i="46" s="1"/>
  <c r="AB19" i="46" s="1"/>
  <c r="AX10" i="46"/>
  <c r="S10" i="46" s="1"/>
  <c r="AC10" i="46" s="1"/>
  <c r="AB11" i="46" s="1"/>
  <c r="AX14" i="46"/>
  <c r="S14" i="46" s="1"/>
  <c r="AC14" i="46" s="1"/>
  <c r="AB15" i="46" s="1"/>
  <c r="AX28" i="86"/>
  <c r="S28" i="86" s="1"/>
  <c r="AC28" i="86" s="1"/>
  <c r="AB29" i="86" s="1"/>
  <c r="AX64" i="86"/>
  <c r="S64" i="86" s="1"/>
  <c r="AC64" i="86" s="1"/>
  <c r="AB65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E86" i="74" s="1"/>
  <c r="AX79" i="82"/>
  <c r="S79" i="82" s="1"/>
  <c r="AC79" i="82" s="1"/>
  <c r="AB80" i="82" s="1"/>
  <c r="AX70" i="82"/>
  <c r="S70" i="82" s="1"/>
  <c r="AC70" i="82" s="1"/>
  <c r="AB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G92" i="77" s="1"/>
  <c r="AP92" i="77" s="1"/>
  <c r="AX83" i="46"/>
  <c r="S83" i="46" s="1"/>
  <c r="AC83" i="46" s="1"/>
  <c r="AB84" i="46" s="1"/>
  <c r="AX77" i="46"/>
  <c r="S77" i="46" s="1"/>
  <c r="AC77" i="46" s="1"/>
  <c r="AB78" i="46" s="1"/>
  <c r="AX71" i="46"/>
  <c r="S71" i="46" s="1"/>
  <c r="AC71" i="46" s="1"/>
  <c r="AB72" i="46" s="1"/>
  <c r="AX65" i="46"/>
  <c r="S65" i="46" s="1"/>
  <c r="AC65" i="46" s="1"/>
  <c r="AB66" i="46" s="1"/>
  <c r="AX59" i="46"/>
  <c r="S59" i="46" s="1"/>
  <c r="AC59" i="46" s="1"/>
  <c r="AB60" i="46" s="1"/>
  <c r="AX53" i="46"/>
  <c r="S53" i="46" s="1"/>
  <c r="AC53" i="46" s="1"/>
  <c r="AB54" i="46" s="1"/>
  <c r="AK54" i="46" s="1"/>
  <c r="AT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K18" i="46" s="1"/>
  <c r="AT18" i="46" s="1"/>
  <c r="AX9" i="46"/>
  <c r="S9" i="46" s="1"/>
  <c r="AC9" i="46" s="1"/>
  <c r="AB10" i="46" s="1"/>
  <c r="AJ20" i="30"/>
  <c r="AX76" i="26"/>
  <c r="S76" i="26" s="1"/>
  <c r="AC76" i="26" s="1"/>
  <c r="AB77" i="26" s="1"/>
  <c r="AX28" i="26"/>
  <c r="S28" i="26" s="1"/>
  <c r="AC28" i="26" s="1"/>
  <c r="AB29" i="26" s="1"/>
  <c r="AX86" i="46"/>
  <c r="S86" i="46" s="1"/>
  <c r="AC86" i="46" s="1"/>
  <c r="AB87" i="46" s="1"/>
  <c r="AX82" i="46"/>
  <c r="S82" i="46" s="1"/>
  <c r="AC82" i="46" s="1"/>
  <c r="AB83" i="46" s="1"/>
  <c r="AJ83" i="46" s="1"/>
  <c r="AX76" i="46"/>
  <c r="S76" i="46" s="1"/>
  <c r="AC76" i="46" s="1"/>
  <c r="AB77" i="46" s="1"/>
  <c r="AX70" i="46"/>
  <c r="S70" i="46" s="1"/>
  <c r="AC70" i="46" s="1"/>
  <c r="AB71" i="46" s="1"/>
  <c r="AX64" i="46"/>
  <c r="S64" i="46" s="1"/>
  <c r="AC64" i="46" s="1"/>
  <c r="AB65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J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5" i="46"/>
  <c r="S5" i="46" s="1"/>
  <c r="AC5" i="46" s="1"/>
  <c r="AB6" i="46" s="1"/>
  <c r="AJ6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E87" i="45" s="1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J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K18" i="82" s="1"/>
  <c r="AT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J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F87" i="45"/>
  <c r="AO87" i="45" s="1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K42" i="82"/>
  <c r="AT42" i="82" s="1"/>
  <c r="AK36" i="82"/>
  <c r="AT36" i="82" s="1"/>
  <c r="AJ36" i="82"/>
  <c r="AJ30" i="82"/>
  <c r="AK30" i="82"/>
  <c r="AT30" i="82" s="1"/>
  <c r="AK24" i="82"/>
  <c r="AT24" i="82" s="1"/>
  <c r="AJ24" i="82"/>
  <c r="AJ12" i="82"/>
  <c r="AK12" i="82"/>
  <c r="AT12" i="82" s="1"/>
  <c r="AK6" i="82"/>
  <c r="AT6" i="82" s="1"/>
  <c r="AN88" i="33"/>
  <c r="AI88" i="33"/>
  <c r="AR86" i="45"/>
  <c r="X91" i="81"/>
  <c r="Y91" i="81"/>
  <c r="AJ88" i="46"/>
  <c r="AK88" i="46"/>
  <c r="AT88" i="46" s="1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16" i="46"/>
  <c r="AK16" i="46"/>
  <c r="AT16" i="46" s="1"/>
  <c r="AJ10" i="46"/>
  <c r="AK10" i="46"/>
  <c r="AT10" i="46" s="1"/>
  <c r="AK5" i="46"/>
  <c r="AT5" i="46" s="1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8" i="78"/>
  <c r="S18" i="78" s="1"/>
  <c r="AC18" i="78" s="1"/>
  <c r="AB19" i="78" s="1"/>
  <c r="AX24" i="78"/>
  <c r="S24" i="78" s="1"/>
  <c r="AC24" i="78" s="1"/>
  <c r="AB25" i="78" s="1"/>
  <c r="AX25" i="78"/>
  <c r="S25" i="78" s="1"/>
  <c r="AC25" i="78" s="1"/>
  <c r="AB26" i="78" s="1"/>
  <c r="AX28" i="78"/>
  <c r="S28" i="78" s="1"/>
  <c r="AC28" i="78" s="1"/>
  <c r="AB29" i="78" s="1"/>
  <c r="AX33" i="78"/>
  <c r="S33" i="78" s="1"/>
  <c r="AC33" i="78" s="1"/>
  <c r="AB34" i="78" s="1"/>
  <c r="AX34" i="78"/>
  <c r="S34" i="78" s="1"/>
  <c r="AC34" i="78" s="1"/>
  <c r="AB35" i="78" s="1"/>
  <c r="AX36" i="78"/>
  <c r="S36" i="78" s="1"/>
  <c r="AC36" i="78" s="1"/>
  <c r="AB37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1" i="38"/>
  <c r="AK21" i="38"/>
  <c r="AT21" i="38" s="1"/>
  <c r="AJ15" i="38"/>
  <c r="AK15" i="38"/>
  <c r="AT15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J80" i="46"/>
  <c r="AK80" i="46"/>
  <c r="AT80" i="46" s="1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J44" i="46"/>
  <c r="AK44" i="46"/>
  <c r="AT44" i="46" s="1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K80" i="82"/>
  <c r="AT80" i="82" s="1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K66" i="46"/>
  <c r="AT66" i="46" s="1"/>
  <c r="AJ66" i="46"/>
  <c r="AK60" i="46"/>
  <c r="AT60" i="46" s="1"/>
  <c r="AJ60" i="46"/>
  <c r="AK48" i="46"/>
  <c r="AT48" i="46" s="1"/>
  <c r="AJ48" i="46"/>
  <c r="AK42" i="46"/>
  <c r="AT42" i="46" s="1"/>
  <c r="AJ42" i="46"/>
  <c r="AK36" i="46"/>
  <c r="AT36" i="46" s="1"/>
  <c r="AK30" i="46"/>
  <c r="AT30" i="46" s="1"/>
  <c r="AJ30" i="46"/>
  <c r="AK24" i="46"/>
  <c r="AT24" i="46" s="1"/>
  <c r="AJ24" i="46"/>
  <c r="AJ12" i="46"/>
  <c r="AK12" i="46"/>
  <c r="AT12" i="46" s="1"/>
  <c r="AK6" i="46"/>
  <c r="AT6" i="46" s="1"/>
  <c r="AN89" i="25"/>
  <c r="AI89" i="25"/>
  <c r="AS60" i="30"/>
  <c r="AL60" i="30"/>
  <c r="AU60" i="30" s="1"/>
  <c r="AN89" i="82"/>
  <c r="AN91" i="82" s="1"/>
  <c r="AI89" i="82"/>
  <c r="AX31" i="78" l="1"/>
  <c r="S31" i="78" s="1"/>
  <c r="AC31" i="78" s="1"/>
  <c r="AB32" i="78" s="1"/>
  <c r="AX23" i="78"/>
  <c r="S23" i="78" s="1"/>
  <c r="AC23" i="78" s="1"/>
  <c r="AB24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30" i="78"/>
  <c r="S30" i="78" s="1"/>
  <c r="AC30" i="78" s="1"/>
  <c r="AB31" i="78" s="1"/>
  <c r="AX19" i="78"/>
  <c r="S19" i="78" s="1"/>
  <c r="AC19" i="78" s="1"/>
  <c r="AB20" i="78" s="1"/>
  <c r="AK89" i="38"/>
  <c r="AT89" i="38" s="1"/>
  <c r="Z90" i="85"/>
  <c r="AX35" i="78"/>
  <c r="S35" i="78" s="1"/>
  <c r="AC35" i="78" s="1"/>
  <c r="AB36" i="78" s="1"/>
  <c r="AX27" i="78"/>
  <c r="S27" i="78" s="1"/>
  <c r="AC27" i="78" s="1"/>
  <c r="AB28" i="78" s="1"/>
  <c r="AX15" i="78"/>
  <c r="S15" i="78" s="1"/>
  <c r="AC15" i="78" s="1"/>
  <c r="AB16" i="78" s="1"/>
  <c r="AJ16" i="82"/>
  <c r="AJ17" i="26"/>
  <c r="AJ9" i="38"/>
  <c r="AJ29" i="86"/>
  <c r="AJ22" i="46"/>
  <c r="AG86" i="74"/>
  <c r="AP86" i="74" s="1"/>
  <c r="W93" i="77"/>
  <c r="AJ38" i="46"/>
  <c r="AJ74" i="46"/>
  <c r="AJ71" i="82"/>
  <c r="AJ46" i="46"/>
  <c r="AJ82" i="46"/>
  <c r="AJ18" i="82"/>
  <c r="AJ72" i="82"/>
  <c r="AF86" i="74"/>
  <c r="AO86" i="74" s="1"/>
  <c r="AE92" i="77"/>
  <c r="AG87" i="45"/>
  <c r="AP87" i="45" s="1"/>
  <c r="AJ36" i="46"/>
  <c r="AJ72" i="46"/>
  <c r="AJ22" i="82"/>
  <c r="AK9" i="38"/>
  <c r="AT9" i="38" s="1"/>
  <c r="AK27" i="38"/>
  <c r="AT27" i="38" s="1"/>
  <c r="AK48" i="38"/>
  <c r="AT48" i="38" s="1"/>
  <c r="W87" i="74"/>
  <c r="AF92" i="77"/>
  <c r="AO92" i="77" s="1"/>
  <c r="AJ18" i="46"/>
  <c r="AJ54" i="46"/>
  <c r="AJ6" i="82"/>
  <c r="AJ42" i="82"/>
  <c r="AK17" i="26"/>
  <c r="AT17" i="26" s="1"/>
  <c r="AK47" i="46"/>
  <c r="AT47" i="46" s="1"/>
  <c r="AK83" i="46"/>
  <c r="AT83" i="46" s="1"/>
  <c r="AJ7" i="46"/>
  <c r="AJ74" i="82"/>
  <c r="AJ31" i="38"/>
  <c r="AJ80" i="82"/>
  <c r="AJ37" i="38"/>
  <c r="AJ49" i="46"/>
  <c r="AJ85" i="46"/>
  <c r="AX29" i="78"/>
  <c r="S29" i="78" s="1"/>
  <c r="AC29" i="78" s="1"/>
  <c r="AB30" i="78" s="1"/>
  <c r="AX22" i="78"/>
  <c r="S22" i="78" s="1"/>
  <c r="AC22" i="78" s="1"/>
  <c r="AB23" i="78" s="1"/>
  <c r="AJ5" i="46"/>
  <c r="AK22" i="46"/>
  <c r="AT22" i="46" s="1"/>
  <c r="AJ11" i="38"/>
  <c r="AJ11" i="46"/>
  <c r="W88" i="45"/>
  <c r="AJ48" i="82"/>
  <c r="AJ47" i="38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E87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Z87" i="74" l="1"/>
  <c r="Z86" i="94"/>
  <c r="AF87" i="29"/>
  <c r="AO87" i="29" s="1"/>
  <c r="Z90" i="37"/>
  <c r="AF90" i="37" s="1"/>
  <c r="AO90" i="37" s="1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42" i="34"/>
  <c r="S42" i="34" s="1"/>
  <c r="AC42" i="34" s="1"/>
  <c r="AB43" i="34" s="1"/>
  <c r="AX45" i="34"/>
  <c r="S45" i="34" s="1"/>
  <c r="AC45" i="34" s="1"/>
  <c r="AB46" i="34" s="1"/>
  <c r="AX53" i="34"/>
  <c r="S53" i="34" s="1"/>
  <c r="AC53" i="34" s="1"/>
  <c r="AB54" i="34" s="1"/>
  <c r="AX54" i="34"/>
  <c r="S54" i="34" s="1"/>
  <c r="AC54" i="34" s="1"/>
  <c r="AB55" i="34" s="1"/>
  <c r="AX60" i="34"/>
  <c r="S60" i="34" s="1"/>
  <c r="AC60" i="34" s="1"/>
  <c r="AB61" i="34" s="1"/>
  <c r="AX62" i="34"/>
  <c r="S62" i="34" s="1"/>
  <c r="AC62" i="34" s="1"/>
  <c r="AB63" i="34" s="1"/>
  <c r="AX67" i="34"/>
  <c r="S67" i="34" s="1"/>
  <c r="AC67" i="34" s="1"/>
  <c r="AB68" i="34" s="1"/>
  <c r="AX68" i="34"/>
  <c r="S68" i="34" s="1"/>
  <c r="AC68" i="34" s="1"/>
  <c r="AB69" i="34" s="1"/>
  <c r="AX73" i="34"/>
  <c r="S73" i="34" s="1"/>
  <c r="AC73" i="34" s="1"/>
  <c r="AB74" i="34" s="1"/>
  <c r="AX74" i="34"/>
  <c r="S74" i="34" s="1"/>
  <c r="AC74" i="34" s="1"/>
  <c r="AB75" i="34" s="1"/>
  <c r="AX79" i="34"/>
  <c r="S79" i="34" s="1"/>
  <c r="AC79" i="34" s="1"/>
  <c r="AB80" i="34" s="1"/>
  <c r="AX80" i="34"/>
  <c r="S80" i="34" s="1"/>
  <c r="AC80" i="34" s="1"/>
  <c r="AB81" i="34" s="1"/>
  <c r="AX86" i="34"/>
  <c r="S86" i="34" s="1"/>
  <c r="AC86" i="34" s="1"/>
  <c r="AB87" i="34" s="1"/>
  <c r="AX84" i="34"/>
  <c r="S84" i="34" s="1"/>
  <c r="AC84" i="34" s="1"/>
  <c r="AB85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Z91" i="41" l="1"/>
  <c r="AX74" i="90"/>
  <c r="S74" i="90" s="1"/>
  <c r="AC74" i="90" s="1"/>
  <c r="AB75" i="90" s="1"/>
  <c r="AX50" i="90"/>
  <c r="S50" i="90" s="1"/>
  <c r="AC50" i="90" s="1"/>
  <c r="AB51" i="90" s="1"/>
  <c r="AX5" i="90"/>
  <c r="S5" i="90" s="1"/>
  <c r="AC5" i="90" s="1"/>
  <c r="AB6" i="90" s="1"/>
  <c r="AX87" i="34"/>
  <c r="S87" i="34" s="1"/>
  <c r="AC87" i="34" s="1"/>
  <c r="AB88" i="34" s="1"/>
  <c r="AX81" i="34"/>
  <c r="S81" i="34" s="1"/>
  <c r="AC81" i="34" s="1"/>
  <c r="AB82" i="34" s="1"/>
  <c r="AX75" i="34"/>
  <c r="S75" i="34" s="1"/>
  <c r="AC75" i="34" s="1"/>
  <c r="AB76" i="34" s="1"/>
  <c r="AX69" i="34"/>
  <c r="S69" i="34" s="1"/>
  <c r="AC69" i="34" s="1"/>
  <c r="AB70" i="34" s="1"/>
  <c r="AX63" i="34"/>
  <c r="S63" i="34" s="1"/>
  <c r="AC63" i="34" s="1"/>
  <c r="AB64" i="34" s="1"/>
  <c r="AX56" i="34"/>
  <c r="S56" i="34" s="1"/>
  <c r="AC56" i="34" s="1"/>
  <c r="AB57" i="34" s="1"/>
  <c r="AX46" i="34"/>
  <c r="S46" i="34" s="1"/>
  <c r="AC46" i="34" s="1"/>
  <c r="AB47" i="34" s="1"/>
  <c r="AX27" i="34"/>
  <c r="S27" i="34" s="1"/>
  <c r="AC27" i="34" s="1"/>
  <c r="AB28" i="34" s="1"/>
  <c r="AX35" i="90"/>
  <c r="S35" i="90" s="1"/>
  <c r="AC35" i="90" s="1"/>
  <c r="AB36" i="90" s="1"/>
  <c r="AX68" i="90"/>
  <c r="S68" i="90" s="1"/>
  <c r="AC68" i="90" s="1"/>
  <c r="AB69" i="90" s="1"/>
  <c r="AX65" i="90"/>
  <c r="S65" i="90" s="1"/>
  <c r="AC65" i="90" s="1"/>
  <c r="AB66" i="90" s="1"/>
  <c r="AX83" i="90"/>
  <c r="S83" i="90" s="1"/>
  <c r="AC83" i="90" s="1"/>
  <c r="AB84" i="90" s="1"/>
  <c r="AX62" i="90"/>
  <c r="S62" i="90" s="1"/>
  <c r="AC62" i="90" s="1"/>
  <c r="AB63" i="90" s="1"/>
  <c r="AX29" i="90"/>
  <c r="S29" i="90" s="1"/>
  <c r="AC29" i="90" s="1"/>
  <c r="AB30" i="90" s="1"/>
  <c r="AE90" i="37"/>
  <c r="AX85" i="34"/>
  <c r="S85" i="34" s="1"/>
  <c r="AC85" i="34" s="1"/>
  <c r="AB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59" i="34"/>
  <c r="S59" i="34" s="1"/>
  <c r="AC59" i="34" s="1"/>
  <c r="AB60" i="34" s="1"/>
  <c r="AX52" i="34"/>
  <c r="S52" i="34" s="1"/>
  <c r="AC52" i="34" s="1"/>
  <c r="AB53" i="34" s="1"/>
  <c r="AX41" i="34"/>
  <c r="S41" i="34" s="1"/>
  <c r="AC41" i="34" s="1"/>
  <c r="AB42" i="34" s="1"/>
  <c r="AG90" i="93"/>
  <c r="AP90" i="93" s="1"/>
  <c r="AX47" i="90"/>
  <c r="S47" i="90" s="1"/>
  <c r="AC47" i="90" s="1"/>
  <c r="AB48" i="90" s="1"/>
  <c r="AX85" i="90"/>
  <c r="S85" i="90" s="1"/>
  <c r="AC85" i="90" s="1"/>
  <c r="AB86" i="90" s="1"/>
  <c r="AX80" i="90"/>
  <c r="S80" i="90" s="1"/>
  <c r="AC80" i="90" s="1"/>
  <c r="AB81" i="90" s="1"/>
  <c r="AX59" i="90"/>
  <c r="S59" i="90" s="1"/>
  <c r="AC59" i="90" s="1"/>
  <c r="AB60" i="90" s="1"/>
  <c r="AX26" i="90"/>
  <c r="S26" i="90" s="1"/>
  <c r="AC26" i="90" s="1"/>
  <c r="AB27" i="90" s="1"/>
  <c r="AX83" i="34"/>
  <c r="S83" i="34" s="1"/>
  <c r="AC83" i="34" s="1"/>
  <c r="AB84" i="34" s="1"/>
  <c r="AX77" i="34"/>
  <c r="S77" i="34" s="1"/>
  <c r="AC77" i="34" s="1"/>
  <c r="AB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39" i="34"/>
  <c r="S39" i="34" s="1"/>
  <c r="AC39" i="34" s="1"/>
  <c r="AB40" i="34" s="1"/>
  <c r="W91" i="93"/>
  <c r="AX77" i="90"/>
  <c r="S77" i="90" s="1"/>
  <c r="AC77" i="90" s="1"/>
  <c r="AB78" i="90" s="1"/>
  <c r="AX56" i="90"/>
  <c r="S56" i="90" s="1"/>
  <c r="AC56" i="90" s="1"/>
  <c r="AB57" i="90" s="1"/>
  <c r="AX14" i="90"/>
  <c r="S14" i="90" s="1"/>
  <c r="AC14" i="90" s="1"/>
  <c r="AB15" i="90" s="1"/>
  <c r="AX88" i="34"/>
  <c r="S88" i="34" s="1"/>
  <c r="AC88" i="34" s="1"/>
  <c r="AB89" i="34" s="1"/>
  <c r="AX82" i="34"/>
  <c r="S82" i="34" s="1"/>
  <c r="AC82" i="34" s="1"/>
  <c r="AB83" i="34" s="1"/>
  <c r="AX76" i="34"/>
  <c r="S76" i="34" s="1"/>
  <c r="AC76" i="34" s="1"/>
  <c r="AB77" i="34" s="1"/>
  <c r="AX70" i="34"/>
  <c r="S70" i="34" s="1"/>
  <c r="AC70" i="34" s="1"/>
  <c r="AB71" i="34" s="1"/>
  <c r="AX64" i="34"/>
  <c r="S64" i="34" s="1"/>
  <c r="AC64" i="34" s="1"/>
  <c r="AB65" i="34" s="1"/>
  <c r="AX57" i="34"/>
  <c r="S57" i="34" s="1"/>
  <c r="AC57" i="34" s="1"/>
  <c r="AB58" i="34" s="1"/>
  <c r="AX47" i="34"/>
  <c r="S47" i="34" s="1"/>
  <c r="AC47" i="34" s="1"/>
  <c r="AB48" i="34" s="1"/>
  <c r="AX33" i="34"/>
  <c r="S33" i="34" s="1"/>
  <c r="AC33" i="34" s="1"/>
  <c r="AB34" i="34" s="1"/>
  <c r="AX44" i="90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K45" i="34" s="1"/>
  <c r="AT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K89" i="34" s="1"/>
  <c r="AT89" i="34" s="1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Z94" i="77" l="1"/>
  <c r="Z91" i="93"/>
  <c r="W92" i="93" s="1"/>
  <c r="Z91" i="37"/>
  <c r="AJ84" i="90"/>
  <c r="AJ22" i="34"/>
  <c r="Z88" i="74"/>
  <c r="AE88" i="74" s="1"/>
  <c r="AK25" i="34"/>
  <c r="AT25" i="34" s="1"/>
  <c r="AJ25" i="34"/>
  <c r="AS38" i="34"/>
  <c r="AL38" i="34"/>
  <c r="AU38" i="34" s="1"/>
  <c r="AE91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Z89" i="45" s="1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W89" i="74" l="1"/>
  <c r="AF88" i="74"/>
  <c r="AO88" i="74" s="1"/>
  <c r="AG88" i="74"/>
  <c r="AP88" i="74" s="1"/>
  <c r="Z92" i="85"/>
  <c r="W93" i="85" s="1"/>
  <c r="Z91" i="33"/>
  <c r="W92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F91" i="33" l="1"/>
  <c r="AO91" i="33" s="1"/>
  <c r="Z92" i="37"/>
  <c r="AG91" i="33"/>
  <c r="AP91" i="33" s="1"/>
  <c r="Z95" i="77"/>
  <c r="AG95" i="77" s="1"/>
  <c r="AP95" i="77" s="1"/>
  <c r="AG92" i="85"/>
  <c r="AP92" i="85" s="1"/>
  <c r="AE91" i="33"/>
  <c r="AN91" i="33" s="1"/>
  <c r="AS91" i="34"/>
  <c r="AU91" i="34"/>
  <c r="C11" i="34" s="1"/>
  <c r="X93" i="41"/>
  <c r="Y93" i="41"/>
  <c r="Y92" i="25"/>
  <c r="X92" i="25"/>
  <c r="AF95" i="77"/>
  <c r="AO95" i="77" s="1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2" i="25" l="1"/>
  <c r="AI91" i="33"/>
  <c r="AE95" i="77"/>
  <c r="Z93" i="73"/>
  <c r="AX76" i="74"/>
  <c r="S76" i="74" s="1"/>
  <c r="AC76" i="74" s="1"/>
  <c r="AB77" i="74" s="1"/>
  <c r="AJ77" i="74" s="1"/>
  <c r="AX82" i="74"/>
  <c r="S82" i="74" s="1"/>
  <c r="AC82" i="74" s="1"/>
  <c r="AB83" i="74" s="1"/>
  <c r="AX40" i="74"/>
  <c r="S40" i="74" s="1"/>
  <c r="AC40" i="74" s="1"/>
  <c r="AB41" i="74" s="1"/>
  <c r="AX28" i="74"/>
  <c r="S28" i="74" s="1"/>
  <c r="AC28" i="74" s="1"/>
  <c r="AB29" i="74" s="1"/>
  <c r="AX58" i="74"/>
  <c r="S58" i="74" s="1"/>
  <c r="AC58" i="74" s="1"/>
  <c r="AB59" i="74" s="1"/>
  <c r="AX52" i="74"/>
  <c r="S52" i="74" s="1"/>
  <c r="AC52" i="74" s="1"/>
  <c r="AB53" i="74" s="1"/>
  <c r="AX64" i="74"/>
  <c r="S64" i="74" s="1"/>
  <c r="AC64" i="74" s="1"/>
  <c r="AB65" i="74" s="1"/>
  <c r="AK65" i="74" s="1"/>
  <c r="AT65" i="74" s="1"/>
  <c r="AX84" i="74"/>
  <c r="S84" i="74" s="1"/>
  <c r="AC84" i="74" s="1"/>
  <c r="AB85" i="74" s="1"/>
  <c r="AX46" i="74"/>
  <c r="S46" i="74" s="1"/>
  <c r="AC46" i="74" s="1"/>
  <c r="AB47" i="74" s="1"/>
  <c r="Z93" i="85"/>
  <c r="Z93" i="41"/>
  <c r="AX22" i="74"/>
  <c r="S22" i="74" s="1"/>
  <c r="AC22" i="74" s="1"/>
  <c r="AB23" i="74" s="1"/>
  <c r="Z88" i="94"/>
  <c r="AG88" i="94" s="1"/>
  <c r="AP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93" i="41"/>
  <c r="W94" i="41"/>
  <c r="AF93" i="41"/>
  <c r="AO93" i="41" s="1"/>
  <c r="AG93" i="41"/>
  <c r="AP93" i="41" s="1"/>
  <c r="AK85" i="74"/>
  <c r="AT8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E88" i="94" l="1"/>
  <c r="AJ35" i="74"/>
  <c r="AK77" i="74"/>
  <c r="AT77" i="74" s="1"/>
  <c r="AJ71" i="74"/>
  <c r="W89" i="94"/>
  <c r="X89" i="94" s="1"/>
  <c r="Z96" i="77"/>
  <c r="AE96" i="77" s="1"/>
  <c r="AJ65" i="74"/>
  <c r="Z93" i="37"/>
  <c r="AJ41" i="74"/>
  <c r="AG96" i="77"/>
  <c r="AP96" i="77" s="1"/>
  <c r="AF96" i="77"/>
  <c r="AO96" i="77" s="1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AJ7" i="74"/>
  <c r="Y89" i="94" l="1"/>
  <c r="Z94" i="85"/>
  <c r="W97" i="77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11" i="94"/>
  <c r="S11" i="94" s="1"/>
  <c r="AC11" i="94" s="1"/>
  <c r="AB12" i="94" s="1"/>
  <c r="AX14" i="94"/>
  <c r="S14" i="94" s="1"/>
  <c r="AC14" i="94" s="1"/>
  <c r="AB15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1" i="45" l="1"/>
  <c r="AX5" i="94"/>
  <c r="S5" i="94" s="1"/>
  <c r="AC5" i="94" s="1"/>
  <c r="AB6" i="94" s="1"/>
  <c r="AX3" i="94"/>
  <c r="S3" i="94" s="1"/>
  <c r="AC3" i="94" s="1"/>
  <c r="AX15" i="94"/>
  <c r="S15" i="94" s="1"/>
  <c r="AC15" i="94" s="1"/>
  <c r="AB16" i="94" s="1"/>
  <c r="Z93" i="33"/>
  <c r="W94" i="33" s="1"/>
  <c r="AX10" i="94"/>
  <c r="S10" i="94" s="1"/>
  <c r="AC10" i="94" s="1"/>
  <c r="AB11" i="94" s="1"/>
  <c r="Z94" i="37"/>
  <c r="AF94" i="37" s="1"/>
  <c r="AO94" i="37" s="1"/>
  <c r="AX9" i="94"/>
  <c r="S9" i="94" s="1"/>
  <c r="AC9" i="94" s="1"/>
  <c r="AB10" i="94" s="1"/>
  <c r="W95" i="37"/>
  <c r="AG94" i="37"/>
  <c r="AP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95" i="41" l="1"/>
  <c r="AF93" i="33"/>
  <c r="AO93" i="33" s="1"/>
  <c r="AE93" i="33"/>
  <c r="AK89" i="94"/>
  <c r="AT89" i="94" s="1"/>
  <c r="AG93" i="33"/>
  <c r="AP93" i="33" s="1"/>
  <c r="Z94" i="93"/>
  <c r="AE94" i="93" s="1"/>
  <c r="Z91" i="29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I93" i="33" l="1"/>
  <c r="W95" i="93"/>
  <c r="Z92" i="45"/>
  <c r="AG92" i="45" s="1"/>
  <c r="AP92" i="45" s="1"/>
  <c r="Z95" i="73"/>
  <c r="AF92" i="45"/>
  <c r="AO92" i="45" s="1"/>
  <c r="AE92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W93" i="45" l="1"/>
  <c r="Z92" i="29"/>
  <c r="Z96" i="41"/>
  <c r="Z98" i="77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19" i="77" l="1"/>
  <c r="S19" i="77" s="1"/>
  <c r="AC19" i="77" s="1"/>
  <c r="AB20" i="77" s="1"/>
  <c r="AX16" i="77"/>
  <c r="S16" i="77" s="1"/>
  <c r="AC16" i="77" s="1"/>
  <c r="AB17" i="77" s="1"/>
  <c r="AX22" i="77"/>
  <c r="S22" i="77" s="1"/>
  <c r="AC22" i="77" s="1"/>
  <c r="AB23" i="77" s="1"/>
  <c r="AX27" i="77"/>
  <c r="S27" i="77" s="1"/>
  <c r="AC27" i="77" s="1"/>
  <c r="AB28" i="77" s="1"/>
  <c r="AX21" i="77"/>
  <c r="S21" i="77" s="1"/>
  <c r="AC21" i="77" s="1"/>
  <c r="AB22" i="77" s="1"/>
  <c r="AX20" i="77"/>
  <c r="S20" i="77" s="1"/>
  <c r="AC20" i="77" s="1"/>
  <c r="AB21" i="77" s="1"/>
  <c r="AX15" i="77"/>
  <c r="S15" i="77" s="1"/>
  <c r="AC15" i="77" s="1"/>
  <c r="AB16" i="77" s="1"/>
  <c r="AX12" i="77"/>
  <c r="S12" i="77" s="1"/>
  <c r="AC12" i="77" s="1"/>
  <c r="AB13" i="77" s="1"/>
  <c r="Z93" i="45"/>
  <c r="AX18" i="77"/>
  <c r="S18" i="77" s="1"/>
  <c r="AC18" i="77" s="1"/>
  <c r="AB19" i="77" s="1"/>
  <c r="Z96" i="85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4" i="41"/>
  <c r="S24" i="41" s="1"/>
  <c r="AC24" i="41" s="1"/>
  <c r="AB25" i="41" s="1"/>
  <c r="AX29" i="41"/>
  <c r="S29" i="41" s="1"/>
  <c r="AC29" i="41" s="1"/>
  <c r="AB30" i="41" s="1"/>
  <c r="AX30" i="41"/>
  <c r="S30" i="41" s="1"/>
  <c r="AC30" i="41" s="1"/>
  <c r="AB31" i="41" s="1"/>
  <c r="AX33" i="41"/>
  <c r="S33" i="41" s="1"/>
  <c r="AC33" i="41" s="1"/>
  <c r="AB34" i="41" s="1"/>
  <c r="AX35" i="41"/>
  <c r="S35" i="41" s="1"/>
  <c r="AC35" i="41" s="1"/>
  <c r="AB36" i="41" s="1"/>
  <c r="AX36" i="41"/>
  <c r="S36" i="41" s="1"/>
  <c r="AC36" i="41" s="1"/>
  <c r="AB37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3" i="41" l="1"/>
  <c r="S23" i="41" s="1"/>
  <c r="AC23" i="41" s="1"/>
  <c r="AB24" i="41" s="1"/>
  <c r="Z96" i="33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27" i="41"/>
  <c r="S27" i="41" s="1"/>
  <c r="AC27" i="41" s="1"/>
  <c r="AB28" i="41" s="1"/>
  <c r="AX21" i="41"/>
  <c r="S21" i="41" s="1"/>
  <c r="AC21" i="41" s="1"/>
  <c r="AB22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X16" i="41"/>
  <c r="S16" i="41" s="1"/>
  <c r="AC16" i="41" s="1"/>
  <c r="AB17" i="41" s="1"/>
  <c r="AX15" i="41"/>
  <c r="S15" i="41" s="1"/>
  <c r="AC15" i="41" s="1"/>
  <c r="AB16" i="41" s="1"/>
  <c r="AX13" i="41"/>
  <c r="S13" i="41" s="1"/>
  <c r="AC13" i="41" s="1"/>
  <c r="AB14" i="41" s="1"/>
  <c r="AX19" i="41"/>
  <c r="S19" i="41" s="1"/>
  <c r="AC19" i="41" s="1"/>
  <c r="AB20" i="41" s="1"/>
  <c r="AX12" i="41"/>
  <c r="S12" i="41" s="1"/>
  <c r="AC12" i="41" s="1"/>
  <c r="AB13" i="41" s="1"/>
  <c r="AX18" i="41"/>
  <c r="S18" i="41" s="1"/>
  <c r="AC18" i="41" s="1"/>
  <c r="AB19" i="41" s="1"/>
  <c r="AX11" i="41"/>
  <c r="S11" i="41" s="1"/>
  <c r="AC11" i="41" s="1"/>
  <c r="AB12" i="41" s="1"/>
  <c r="AX17" i="41"/>
  <c r="S17" i="41" s="1"/>
  <c r="AC17" i="41" s="1"/>
  <c r="AB18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22" i="81"/>
  <c r="S22" i="81" s="1"/>
  <c r="AC22" i="81" s="1"/>
  <c r="AB23" i="81" s="1"/>
  <c r="AX23" i="81"/>
  <c r="S23" i="81" s="1"/>
  <c r="AC23" i="81" s="1"/>
  <c r="AB24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21" i="81" l="1"/>
  <c r="S21" i="81" s="1"/>
  <c r="AC21" i="81" s="1"/>
  <c r="AB22" i="81" s="1"/>
  <c r="AX32" i="81"/>
  <c r="S32" i="81" s="1"/>
  <c r="AC32" i="81" s="1"/>
  <c r="AB33" i="81" s="1"/>
  <c r="AX26" i="81"/>
  <c r="S26" i="81" s="1"/>
  <c r="AC26" i="81" s="1"/>
  <c r="AB27" i="81" s="1"/>
  <c r="AX20" i="81"/>
  <c r="S20" i="81" s="1"/>
  <c r="AC20" i="81" s="1"/>
  <c r="AB21" i="81" s="1"/>
  <c r="AX31" i="81"/>
  <c r="S31" i="81" s="1"/>
  <c r="AC31" i="81" s="1"/>
  <c r="AB32" i="81" s="1"/>
  <c r="AK32" i="81" s="1"/>
  <c r="AT32" i="81" s="1"/>
  <c r="AX25" i="81"/>
  <c r="S25" i="81" s="1"/>
  <c r="AC25" i="81" s="1"/>
  <c r="AB26" i="81" s="1"/>
  <c r="AX19" i="81"/>
  <c r="S19" i="81" s="1"/>
  <c r="AC19" i="81" s="1"/>
  <c r="AB20" i="81" s="1"/>
  <c r="AX30" i="81"/>
  <c r="S30" i="81" s="1"/>
  <c r="AC30" i="81" s="1"/>
  <c r="AB31" i="81" s="1"/>
  <c r="AX24" i="81"/>
  <c r="S24" i="81" s="1"/>
  <c r="AC24" i="81" s="1"/>
  <c r="AB25" i="81" s="1"/>
  <c r="AX16" i="81"/>
  <c r="S16" i="81" s="1"/>
  <c r="AC16" i="81" s="1"/>
  <c r="AB17" i="81" s="1"/>
  <c r="Z98" i="85"/>
  <c r="AF98" i="85" s="1"/>
  <c r="AO98" i="85" s="1"/>
  <c r="AO100" i="85" s="1"/>
  <c r="AX15" i="81"/>
  <c r="S15" i="81" s="1"/>
  <c r="AC15" i="81" s="1"/>
  <c r="AB16" i="81" s="1"/>
  <c r="Z95" i="45"/>
  <c r="AX17" i="81"/>
  <c r="S17" i="81" s="1"/>
  <c r="AC17" i="81" s="1"/>
  <c r="AB18" i="81" s="1"/>
  <c r="AX11" i="81"/>
  <c r="S11" i="81" s="1"/>
  <c r="AC11" i="81" s="1"/>
  <c r="AB12" i="81" s="1"/>
  <c r="AX10" i="81"/>
  <c r="S10" i="81" s="1"/>
  <c r="AC10" i="81" s="1"/>
  <c r="AB11" i="81" s="1"/>
  <c r="AX14" i="81"/>
  <c r="S14" i="81" s="1"/>
  <c r="AC14" i="81" s="1"/>
  <c r="AB15" i="81" s="1"/>
  <c r="AJ15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J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26" i="81"/>
  <c r="AT26" i="81" s="1"/>
  <c r="AJ26" i="81"/>
  <c r="AJ20" i="81"/>
  <c r="AK20" i="81"/>
  <c r="AT20" i="81" s="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9" i="85"/>
  <c r="S9" i="85" s="1"/>
  <c r="AC9" i="85" s="1"/>
  <c r="AB10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G98" i="85" l="1"/>
  <c r="AP98" i="85" s="1"/>
  <c r="AP100" i="85" s="1"/>
  <c r="AK5" i="81"/>
  <c r="AT5" i="81" s="1"/>
  <c r="AE98" i="85"/>
  <c r="AJ31" i="81"/>
  <c r="AJ32" i="81"/>
  <c r="AK15" i="81"/>
  <c r="AT15" i="81" s="1"/>
  <c r="AJ14" i="81"/>
  <c r="AX6" i="85"/>
  <c r="S6" i="85" s="1"/>
  <c r="AC6" i="85" s="1"/>
  <c r="AB7" i="85" s="1"/>
  <c r="Z98" i="73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9" i="73"/>
  <c r="S19" i="73" s="1"/>
  <c r="AC19" i="73" s="1"/>
  <c r="AB20" i="73" s="1"/>
  <c r="AX21" i="73"/>
  <c r="S21" i="73" s="1"/>
  <c r="AC21" i="73" s="1"/>
  <c r="AB22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24" i="73" l="1"/>
  <c r="S24" i="73" s="1"/>
  <c r="AC24" i="73" s="1"/>
  <c r="AB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34" i="73"/>
  <c r="S34" i="73" s="1"/>
  <c r="AC34" i="73" s="1"/>
  <c r="AB35" i="73" s="1"/>
  <c r="AX28" i="73"/>
  <c r="S28" i="73" s="1"/>
  <c r="AC28" i="73" s="1"/>
  <c r="AB29" i="73" s="1"/>
  <c r="AX22" i="73"/>
  <c r="S22" i="73" s="1"/>
  <c r="AC22" i="73" s="1"/>
  <c r="AB23" i="73" s="1"/>
  <c r="AX14" i="73"/>
  <c r="S14" i="73" s="1"/>
  <c r="AC14" i="73" s="1"/>
  <c r="AB15" i="73" s="1"/>
  <c r="Z98" i="37"/>
  <c r="AX20" i="73"/>
  <c r="S20" i="73" s="1"/>
  <c r="AC20" i="73" s="1"/>
  <c r="AB21" i="73" s="1"/>
  <c r="AX13" i="73"/>
  <c r="S13" i="73" s="1"/>
  <c r="AC13" i="73" s="1"/>
  <c r="AB14" i="73" s="1"/>
  <c r="Z97" i="25"/>
  <c r="AX11" i="73"/>
  <c r="S11" i="73" s="1"/>
  <c r="AC11" i="73" s="1"/>
  <c r="AB12" i="73" s="1"/>
  <c r="AX17" i="73"/>
  <c r="S17" i="73" s="1"/>
  <c r="AC17" i="73" s="1"/>
  <c r="AB18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94" i="93" l="1"/>
  <c r="S94" i="93" s="1"/>
  <c r="AC94" i="93" s="1"/>
  <c r="AB95" i="93" s="1"/>
  <c r="AX87" i="93"/>
  <c r="S87" i="93" s="1"/>
  <c r="AC87" i="93" s="1"/>
  <c r="AB88" i="93" s="1"/>
  <c r="AX81" i="93"/>
  <c r="S81" i="93" s="1"/>
  <c r="AC81" i="93" s="1"/>
  <c r="AB82" i="93" s="1"/>
  <c r="AX45" i="93"/>
  <c r="S45" i="93" s="1"/>
  <c r="AC45" i="93" s="1"/>
  <c r="AB46" i="93" s="1"/>
  <c r="AX11" i="37"/>
  <c r="S11" i="37" s="1"/>
  <c r="AC11" i="37" s="1"/>
  <c r="AB12" i="37" s="1"/>
  <c r="AX51" i="93"/>
  <c r="S51" i="93" s="1"/>
  <c r="AC51" i="93" s="1"/>
  <c r="AB52" i="93" s="1"/>
  <c r="AX15" i="93"/>
  <c r="S15" i="93" s="1"/>
  <c r="AC15" i="93" s="1"/>
  <c r="AB16" i="93" s="1"/>
  <c r="AX75" i="93"/>
  <c r="S75" i="93" s="1"/>
  <c r="AC75" i="93" s="1"/>
  <c r="AB76" i="93" s="1"/>
  <c r="AK76" i="93" s="1"/>
  <c r="AT76" i="93" s="1"/>
  <c r="AX39" i="93"/>
  <c r="S39" i="93" s="1"/>
  <c r="AC39" i="93" s="1"/>
  <c r="AB40" i="93" s="1"/>
  <c r="AX10" i="37"/>
  <c r="S10" i="37" s="1"/>
  <c r="AC10" i="37" s="1"/>
  <c r="AB11" i="37" s="1"/>
  <c r="Z98" i="33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J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9" i="33"/>
  <c r="S9" i="33" s="1"/>
  <c r="AC9" i="33" s="1"/>
  <c r="AB10" i="33" s="1"/>
  <c r="AX12" i="33"/>
  <c r="S12" i="33" s="1"/>
  <c r="AC12" i="33" s="1"/>
  <c r="AB13" i="33" s="1"/>
  <c r="AX15" i="33"/>
  <c r="S15" i="33" s="1"/>
  <c r="AC15" i="33" s="1"/>
  <c r="AB16" i="33" s="1"/>
  <c r="AX18" i="33"/>
  <c r="S18" i="33" s="1"/>
  <c r="AC18" i="33" s="1"/>
  <c r="AB19" i="33" s="1"/>
  <c r="AX21" i="33"/>
  <c r="S21" i="33" s="1"/>
  <c r="AC21" i="33" s="1"/>
  <c r="AB22" i="33" s="1"/>
  <c r="AX24" i="33"/>
  <c r="S24" i="33" s="1"/>
  <c r="AC24" i="33" s="1"/>
  <c r="AB25" i="33" s="1"/>
  <c r="AX27" i="33"/>
  <c r="S27" i="33" s="1"/>
  <c r="AC27" i="33" s="1"/>
  <c r="AB28" i="33" s="1"/>
  <c r="AX30" i="33"/>
  <c r="S30" i="33" s="1"/>
  <c r="AC30" i="33" s="1"/>
  <c r="AB31" i="33" s="1"/>
  <c r="AX33" i="33"/>
  <c r="S33" i="33" s="1"/>
  <c r="AC33" i="33" s="1"/>
  <c r="AB34" i="33" s="1"/>
  <c r="AX36" i="33"/>
  <c r="S36" i="33" s="1"/>
  <c r="AC36" i="33" s="1"/>
  <c r="AB37" i="33" s="1"/>
  <c r="AX39" i="33"/>
  <c r="S39" i="33" s="1"/>
  <c r="AC39" i="33" s="1"/>
  <c r="AB40" i="33" s="1"/>
  <c r="AX42" i="33"/>
  <c r="S42" i="33" s="1"/>
  <c r="AC42" i="33" s="1"/>
  <c r="AB43" i="33" s="1"/>
  <c r="AX45" i="33"/>
  <c r="S45" i="33" s="1"/>
  <c r="AC45" i="33" s="1"/>
  <c r="AB46" i="33" s="1"/>
  <c r="AX48" i="33"/>
  <c r="S48" i="33" s="1"/>
  <c r="AC48" i="33" s="1"/>
  <c r="AB49" i="33" s="1"/>
  <c r="AX51" i="33"/>
  <c r="S51" i="33" s="1"/>
  <c r="AC51" i="33" s="1"/>
  <c r="AB52" i="33" s="1"/>
  <c r="AX54" i="33"/>
  <c r="S54" i="33" s="1"/>
  <c r="AC54" i="33" s="1"/>
  <c r="AB55" i="33" s="1"/>
  <c r="AX55" i="33"/>
  <c r="S55" i="33" s="1"/>
  <c r="AC55" i="33" s="1"/>
  <c r="AB56" i="33" s="1"/>
  <c r="AX57" i="33"/>
  <c r="S57" i="33" s="1"/>
  <c r="AC57" i="33" s="1"/>
  <c r="AB58" i="33" s="1"/>
  <c r="AX60" i="33"/>
  <c r="S60" i="33" s="1"/>
  <c r="AC60" i="33" s="1"/>
  <c r="AB61" i="33" s="1"/>
  <c r="AX61" i="33"/>
  <c r="S61" i="33" s="1"/>
  <c r="AC61" i="33" s="1"/>
  <c r="AB62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 s="1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J64" i="93" l="1"/>
  <c r="AJ28" i="93"/>
  <c r="AX49" i="33"/>
  <c r="S49" i="33" s="1"/>
  <c r="AC49" i="33" s="1"/>
  <c r="AB50" i="33" s="1"/>
  <c r="AX43" i="33"/>
  <c r="S43" i="33" s="1"/>
  <c r="AC43" i="33" s="1"/>
  <c r="AB44" i="33" s="1"/>
  <c r="AX37" i="33"/>
  <c r="S37" i="33" s="1"/>
  <c r="AC37" i="33" s="1"/>
  <c r="AB38" i="33" s="1"/>
  <c r="AX31" i="33"/>
  <c r="S31" i="33" s="1"/>
  <c r="AC31" i="33" s="1"/>
  <c r="AB32" i="33" s="1"/>
  <c r="AX25" i="33"/>
  <c r="S25" i="33" s="1"/>
  <c r="AC25" i="33" s="1"/>
  <c r="AB26" i="33" s="1"/>
  <c r="AX19" i="33"/>
  <c r="S19" i="33" s="1"/>
  <c r="AC19" i="33" s="1"/>
  <c r="AB20" i="33" s="1"/>
  <c r="AX13" i="33"/>
  <c r="S13" i="33" s="1"/>
  <c r="AC13" i="33" s="1"/>
  <c r="AB14" i="33" s="1"/>
  <c r="AX7" i="33"/>
  <c r="S7" i="33" s="1"/>
  <c r="AC7" i="33" s="1"/>
  <c r="AB8" i="33" s="1"/>
  <c r="AX59" i="33"/>
  <c r="S59" i="33" s="1"/>
  <c r="AC59" i="33" s="1"/>
  <c r="AB60" i="33" s="1"/>
  <c r="AX53" i="33"/>
  <c r="S53" i="33" s="1"/>
  <c r="AC53" i="33" s="1"/>
  <c r="AB54" i="33" s="1"/>
  <c r="AX47" i="33"/>
  <c r="S47" i="33" s="1"/>
  <c r="AC47" i="33" s="1"/>
  <c r="AB48" i="33" s="1"/>
  <c r="AX41" i="33"/>
  <c r="S41" i="33" s="1"/>
  <c r="AC41" i="33" s="1"/>
  <c r="AB42" i="33" s="1"/>
  <c r="AX35" i="33"/>
  <c r="S35" i="33" s="1"/>
  <c r="AC35" i="33" s="1"/>
  <c r="AB36" i="33" s="1"/>
  <c r="AX29" i="33"/>
  <c r="S29" i="33" s="1"/>
  <c r="AC29" i="33" s="1"/>
  <c r="AB30" i="33" s="1"/>
  <c r="AX23" i="33"/>
  <c r="S23" i="33" s="1"/>
  <c r="AC23" i="33" s="1"/>
  <c r="AB24" i="33" s="1"/>
  <c r="AX17" i="33"/>
  <c r="S17" i="33" s="1"/>
  <c r="AC17" i="33" s="1"/>
  <c r="AB18" i="33" s="1"/>
  <c r="AX11" i="33"/>
  <c r="S11" i="33" s="1"/>
  <c r="AC11" i="33" s="1"/>
  <c r="AB12" i="33" s="1"/>
  <c r="AX4" i="33"/>
  <c r="S4" i="33" s="1"/>
  <c r="AC4" i="33" s="1"/>
  <c r="AB5" i="33" s="1"/>
  <c r="AX58" i="33"/>
  <c r="S58" i="33" s="1"/>
  <c r="AC58" i="33" s="1"/>
  <c r="AB59" i="33" s="1"/>
  <c r="AX52" i="33"/>
  <c r="S52" i="33" s="1"/>
  <c r="AC52" i="33" s="1"/>
  <c r="AB53" i="33" s="1"/>
  <c r="AX46" i="33"/>
  <c r="S46" i="33" s="1"/>
  <c r="AC46" i="33" s="1"/>
  <c r="AB47" i="33" s="1"/>
  <c r="AX40" i="33"/>
  <c r="S40" i="33" s="1"/>
  <c r="AC40" i="33" s="1"/>
  <c r="AB41" i="33" s="1"/>
  <c r="AX34" i="33"/>
  <c r="S34" i="33" s="1"/>
  <c r="AC34" i="33" s="1"/>
  <c r="AB35" i="33" s="1"/>
  <c r="AX28" i="33"/>
  <c r="S28" i="33" s="1"/>
  <c r="AC28" i="33" s="1"/>
  <c r="AB29" i="33" s="1"/>
  <c r="AX22" i="33"/>
  <c r="S22" i="33" s="1"/>
  <c r="AC22" i="33" s="1"/>
  <c r="AB23" i="33" s="1"/>
  <c r="AX16" i="33"/>
  <c r="S16" i="33" s="1"/>
  <c r="AC16" i="33" s="1"/>
  <c r="AB17" i="33" s="1"/>
  <c r="AX10" i="33"/>
  <c r="S10" i="33" s="1"/>
  <c r="AC10" i="33" s="1"/>
  <c r="AB11" i="33" s="1"/>
  <c r="AT100" i="73"/>
  <c r="AX68" i="33"/>
  <c r="S68" i="33" s="1"/>
  <c r="AC68" i="33" s="1"/>
  <c r="AB69" i="33" s="1"/>
  <c r="AX62" i="33"/>
  <c r="S62" i="33" s="1"/>
  <c r="AC62" i="33" s="1"/>
  <c r="AB63" i="33" s="1"/>
  <c r="AX56" i="33"/>
  <c r="S56" i="33" s="1"/>
  <c r="AC56" i="33" s="1"/>
  <c r="AB57" i="33" s="1"/>
  <c r="AX50" i="33"/>
  <c r="S50" i="33" s="1"/>
  <c r="AC50" i="33" s="1"/>
  <c r="AB51" i="33" s="1"/>
  <c r="AX44" i="33"/>
  <c r="S44" i="33" s="1"/>
  <c r="AC44" i="33" s="1"/>
  <c r="AB45" i="33" s="1"/>
  <c r="AX38" i="33"/>
  <c r="S38" i="33" s="1"/>
  <c r="AC38" i="33" s="1"/>
  <c r="AB39" i="33" s="1"/>
  <c r="AX32" i="33"/>
  <c r="S32" i="33" s="1"/>
  <c r="AC32" i="33" s="1"/>
  <c r="AB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Z96" i="29"/>
  <c r="AG96" i="29" s="1"/>
  <c r="AP96" i="29" s="1"/>
  <c r="AX6" i="33"/>
  <c r="S6" i="33" s="1"/>
  <c r="AC6" i="33" s="1"/>
  <c r="AB7" i="33" s="1"/>
  <c r="AX5" i="33"/>
  <c r="S5" i="33" s="1"/>
  <c r="AC5" i="33" s="1"/>
  <c r="AB6" i="33" s="1"/>
  <c r="Z93" i="89"/>
  <c r="AG93" i="89" s="1"/>
  <c r="AP93" i="89" s="1"/>
  <c r="Z97" i="45"/>
  <c r="W98" i="45" s="1"/>
  <c r="W94" i="89"/>
  <c r="AF93" i="89"/>
  <c r="AO93" i="89" s="1"/>
  <c r="AF97" i="45"/>
  <c r="AO97" i="45" s="1"/>
  <c r="W97" i="29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3" i="25"/>
  <c r="S13" i="25" s="1"/>
  <c r="AC13" i="25" s="1"/>
  <c r="AB14" i="25" s="1"/>
  <c r="AX15" i="25"/>
  <c r="S15" i="25" s="1"/>
  <c r="AC15" i="25" s="1"/>
  <c r="AB16" i="25" s="1"/>
  <c r="AX21" i="25"/>
  <c r="S21" i="25" s="1"/>
  <c r="AC21" i="25" s="1"/>
  <c r="AB22" i="25" s="1"/>
  <c r="AX22" i="25"/>
  <c r="S22" i="25" s="1"/>
  <c r="AC22" i="25" s="1"/>
  <c r="AB23" i="25" s="1"/>
  <c r="AX27" i="25"/>
  <c r="S27" i="25" s="1"/>
  <c r="AC27" i="25" s="1"/>
  <c r="AB28" i="25" s="1"/>
  <c r="AX28" i="25"/>
  <c r="S28" i="25" s="1"/>
  <c r="AC28" i="25" s="1"/>
  <c r="AB29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26" i="25" l="1"/>
  <c r="S26" i="25" s="1"/>
  <c r="AC26" i="25" s="1"/>
  <c r="AB27" i="25" s="1"/>
  <c r="AX19" i="25"/>
  <c r="S19" i="25" s="1"/>
  <c r="AC19" i="25" s="1"/>
  <c r="AB20" i="25" s="1"/>
  <c r="AX12" i="25"/>
  <c r="S12" i="25" s="1"/>
  <c r="AC12" i="25" s="1"/>
  <c r="AB13" i="25" s="1"/>
  <c r="AX25" i="25"/>
  <c r="S25" i="25" s="1"/>
  <c r="AC25" i="25" s="1"/>
  <c r="AB26" i="25" s="1"/>
  <c r="AX18" i="25"/>
  <c r="S18" i="25" s="1"/>
  <c r="AC18" i="25" s="1"/>
  <c r="AB19" i="25" s="1"/>
  <c r="AK19" i="25" s="1"/>
  <c r="AT19" i="25" s="1"/>
  <c r="AX11" i="25"/>
  <c r="S11" i="25" s="1"/>
  <c r="AC11" i="25" s="1"/>
  <c r="AB12" i="25" s="1"/>
  <c r="AX24" i="25"/>
  <c r="S24" i="25" s="1"/>
  <c r="AC24" i="25" s="1"/>
  <c r="AB25" i="25" s="1"/>
  <c r="AX17" i="25"/>
  <c r="S17" i="25" s="1"/>
  <c r="AC17" i="25" s="1"/>
  <c r="AB18" i="25" s="1"/>
  <c r="AX9" i="25"/>
  <c r="S9" i="25" s="1"/>
  <c r="AC9" i="25" s="1"/>
  <c r="AB10" i="25" s="1"/>
  <c r="AX29" i="25"/>
  <c r="S29" i="25" s="1"/>
  <c r="AC29" i="25" s="1"/>
  <c r="AB30" i="25" s="1"/>
  <c r="AX23" i="25"/>
  <c r="S23" i="25" s="1"/>
  <c r="AC23" i="25" s="1"/>
  <c r="AB24" i="25" s="1"/>
  <c r="AK24" i="25" s="1"/>
  <c r="AT24" i="25" s="1"/>
  <c r="AX16" i="25"/>
  <c r="S16" i="25" s="1"/>
  <c r="AC16" i="25" s="1"/>
  <c r="AB17" i="25" s="1"/>
  <c r="AX6" i="25"/>
  <c r="S6" i="25" s="1"/>
  <c r="AC6" i="25" s="1"/>
  <c r="AB7" i="25" s="1"/>
  <c r="AE93" i="89"/>
  <c r="AE97" i="45"/>
  <c r="AX3" i="25"/>
  <c r="S3" i="25" s="1"/>
  <c r="AC3" i="25" s="1"/>
  <c r="AG97" i="45"/>
  <c r="AP97" i="45" s="1"/>
  <c r="AX10" i="25"/>
  <c r="S10" i="25" s="1"/>
  <c r="AC10" i="25" s="1"/>
  <c r="AB11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K5" i="25" s="1"/>
  <c r="AT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18" i="25"/>
  <c r="AT18" i="25" s="1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J18" i="25" l="1"/>
  <c r="AJ5" i="25"/>
  <c r="AJ24" i="25"/>
  <c r="AJ19" i="25"/>
  <c r="AI97" i="45"/>
  <c r="AR97" i="45" s="1"/>
  <c r="Z97" i="29"/>
  <c r="Z98" i="45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10" i="45" l="1"/>
  <c r="S10" i="45" s="1"/>
  <c r="AC10" i="45" s="1"/>
  <c r="AB11" i="45" s="1"/>
  <c r="AX25" i="45"/>
  <c r="S25" i="45" s="1"/>
  <c r="AC25" i="45" s="1"/>
  <c r="AB26" i="45" s="1"/>
  <c r="AX19" i="45"/>
  <c r="S19" i="45" s="1"/>
  <c r="AC19" i="45" s="1"/>
  <c r="AB20" i="45" s="1"/>
  <c r="AX24" i="45"/>
  <c r="S24" i="45" s="1"/>
  <c r="AC24" i="45" s="1"/>
  <c r="AB25" i="45" s="1"/>
  <c r="AX18" i="45"/>
  <c r="S18" i="45" s="1"/>
  <c r="AC18" i="45" s="1"/>
  <c r="AB19" i="45" s="1"/>
  <c r="AJ19" i="45" s="1"/>
  <c r="AX23" i="45"/>
  <c r="S23" i="45" s="1"/>
  <c r="AC23" i="45" s="1"/>
  <c r="AB24" i="45" s="1"/>
  <c r="AX17" i="45"/>
  <c r="S17" i="45" s="1"/>
  <c r="AC17" i="45" s="1"/>
  <c r="AB18" i="45" s="1"/>
  <c r="AX16" i="45"/>
  <c r="S16" i="45" s="1"/>
  <c r="AC16" i="45" s="1"/>
  <c r="AB17" i="45" s="1"/>
  <c r="AX9" i="45"/>
  <c r="S9" i="45" s="1"/>
  <c r="AC9" i="45" s="1"/>
  <c r="AB10" i="45" s="1"/>
  <c r="AX15" i="45"/>
  <c r="S15" i="45" s="1"/>
  <c r="AC15" i="45" s="1"/>
  <c r="AB16" i="45" s="1"/>
  <c r="AX12" i="45"/>
  <c r="S12" i="45" s="1"/>
  <c r="AC12" i="45" s="1"/>
  <c r="AB13" i="45" s="1"/>
  <c r="AJ13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J14" i="45" s="1"/>
  <c r="AX5" i="45"/>
  <c r="S5" i="45" s="1"/>
  <c r="AC5" i="45" s="1"/>
  <c r="AB6" i="45" s="1"/>
  <c r="AK6" i="45" s="1"/>
  <c r="AT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K18" i="45"/>
  <c r="AT18" i="45" s="1"/>
  <c r="AK12" i="45"/>
  <c r="AT12" i="45" s="1"/>
  <c r="AJ6" i="45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K14" i="45" l="1"/>
  <c r="AT14" i="45" s="1"/>
  <c r="AJ12" i="45"/>
  <c r="AK13" i="45"/>
  <c r="AT13" i="45" s="1"/>
  <c r="AK19" i="45"/>
  <c r="AT19" i="45" s="1"/>
  <c r="AJ18" i="45"/>
  <c r="AS18" i="45" s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50" i="29"/>
  <c r="S50" i="29" s="1"/>
  <c r="AC50" i="29" s="1"/>
  <c r="AB51" i="29" s="1"/>
  <c r="AX56" i="29"/>
  <c r="S56" i="29" s="1"/>
  <c r="AC56" i="29" s="1"/>
  <c r="AB57" i="29" s="1"/>
  <c r="AX62" i="29"/>
  <c r="S62" i="29" s="1"/>
  <c r="AC62" i="29" s="1"/>
  <c r="AB63" i="29" s="1"/>
  <c r="AX68" i="29"/>
  <c r="S68" i="29" s="1"/>
  <c r="AC68" i="29" s="1"/>
  <c r="AB69" i="29" s="1"/>
  <c r="AX74" i="29"/>
  <c r="S74" i="29" s="1"/>
  <c r="AC74" i="29" s="1"/>
  <c r="AB75" i="29" s="1"/>
  <c r="AX80" i="29"/>
  <c r="S80" i="29" s="1"/>
  <c r="AC80" i="29" s="1"/>
  <c r="AB81" i="29" s="1"/>
  <c r="AX86" i="29"/>
  <c r="S86" i="29" s="1"/>
  <c r="AC86" i="29" s="1"/>
  <c r="AB87" i="29" s="1"/>
  <c r="AX92" i="29"/>
  <c r="S92" i="29" s="1"/>
  <c r="AC92" i="29" s="1"/>
  <c r="AB93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96" i="29" l="1"/>
  <c r="S96" i="29" s="1"/>
  <c r="AC96" i="29" s="1"/>
  <c r="AB97" i="29" s="1"/>
  <c r="AX87" i="29"/>
  <c r="S87" i="29" s="1"/>
  <c r="AC87" i="29" s="1"/>
  <c r="AB88" i="29" s="1"/>
  <c r="AX81" i="29"/>
  <c r="S81" i="29" s="1"/>
  <c r="AC81" i="29" s="1"/>
  <c r="AB82" i="29" s="1"/>
  <c r="AX75" i="29"/>
  <c r="S75" i="29" s="1"/>
  <c r="AC75" i="29" s="1"/>
  <c r="AB76" i="29" s="1"/>
  <c r="AX69" i="29"/>
  <c r="S69" i="29" s="1"/>
  <c r="AC69" i="29" s="1"/>
  <c r="AB70" i="29" s="1"/>
  <c r="AX63" i="29"/>
  <c r="S63" i="29" s="1"/>
  <c r="AC63" i="29" s="1"/>
  <c r="AB64" i="29" s="1"/>
  <c r="AX57" i="29"/>
  <c r="S57" i="29" s="1"/>
  <c r="AC57" i="29" s="1"/>
  <c r="AB58" i="29" s="1"/>
  <c r="AX51" i="29"/>
  <c r="S51" i="29" s="1"/>
  <c r="AC51" i="29" s="1"/>
  <c r="AB52" i="29" s="1"/>
  <c r="AX45" i="29"/>
  <c r="S45" i="29" s="1"/>
  <c r="AC45" i="29" s="1"/>
  <c r="AB46" i="29" s="1"/>
  <c r="AX39" i="29"/>
  <c r="S39" i="29" s="1"/>
  <c r="AC39" i="29" s="1"/>
  <c r="AB40" i="29" s="1"/>
  <c r="AX33" i="29"/>
  <c r="S33" i="29" s="1"/>
  <c r="AC33" i="29" s="1"/>
  <c r="AB34" i="29" s="1"/>
  <c r="AX27" i="29"/>
  <c r="S27" i="29" s="1"/>
  <c r="AC27" i="29" s="1"/>
  <c r="AB28" i="29" s="1"/>
  <c r="AX17" i="29"/>
  <c r="S17" i="29" s="1"/>
  <c r="AC17" i="29" s="1"/>
  <c r="AB18" i="29" s="1"/>
  <c r="AX94" i="29"/>
  <c r="S94" i="29" s="1"/>
  <c r="AC94" i="29" s="1"/>
  <c r="AB95" i="29" s="1"/>
  <c r="AX91" i="29"/>
  <c r="S91" i="29" s="1"/>
  <c r="AC91" i="29" s="1"/>
  <c r="AB92" i="29" s="1"/>
  <c r="AX85" i="29"/>
  <c r="S85" i="29" s="1"/>
  <c r="AC85" i="29" s="1"/>
  <c r="AB86" i="29" s="1"/>
  <c r="AX79" i="29"/>
  <c r="S79" i="29" s="1"/>
  <c r="AC79" i="29" s="1"/>
  <c r="AB80" i="29" s="1"/>
  <c r="AX73" i="29"/>
  <c r="S73" i="29" s="1"/>
  <c r="AC73" i="29" s="1"/>
  <c r="AB74" i="29" s="1"/>
  <c r="AX67" i="29"/>
  <c r="S67" i="29" s="1"/>
  <c r="AC67" i="29" s="1"/>
  <c r="AB68" i="29" s="1"/>
  <c r="AX61" i="29"/>
  <c r="S61" i="29" s="1"/>
  <c r="AC61" i="29" s="1"/>
  <c r="AB62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7" i="29"/>
  <c r="S37" i="29" s="1"/>
  <c r="AC37" i="29" s="1"/>
  <c r="AB38" i="29" s="1"/>
  <c r="AX31" i="29"/>
  <c r="S31" i="29" s="1"/>
  <c r="AC31" i="29" s="1"/>
  <c r="AB32" i="29" s="1"/>
  <c r="AX25" i="29"/>
  <c r="S25" i="29" s="1"/>
  <c r="AC25" i="29" s="1"/>
  <c r="AB26" i="29" s="1"/>
  <c r="AX44" i="29"/>
  <c r="S44" i="29" s="1"/>
  <c r="AC44" i="29" s="1"/>
  <c r="AB45" i="29" s="1"/>
  <c r="AX32" i="29"/>
  <c r="S32" i="29" s="1"/>
  <c r="AC32" i="29" s="1"/>
  <c r="AB33" i="29" s="1"/>
  <c r="AL18" i="45"/>
  <c r="AU18" i="45" s="1"/>
  <c r="AX93" i="29"/>
  <c r="S93" i="29" s="1"/>
  <c r="AC93" i="29" s="1"/>
  <c r="AB94" i="29" s="1"/>
  <c r="AX90" i="29"/>
  <c r="S90" i="29" s="1"/>
  <c r="AC90" i="29" s="1"/>
  <c r="AB91" i="29" s="1"/>
  <c r="AX84" i="29"/>
  <c r="S84" i="29" s="1"/>
  <c r="AC84" i="29" s="1"/>
  <c r="AB85" i="29" s="1"/>
  <c r="AX78" i="29"/>
  <c r="S78" i="29" s="1"/>
  <c r="AC78" i="29" s="1"/>
  <c r="AB79" i="29" s="1"/>
  <c r="AX72" i="29"/>
  <c r="S72" i="29" s="1"/>
  <c r="AC72" i="29" s="1"/>
  <c r="AB73" i="29" s="1"/>
  <c r="AX66" i="29"/>
  <c r="S66" i="29" s="1"/>
  <c r="AC66" i="29" s="1"/>
  <c r="AB67" i="29" s="1"/>
  <c r="AX60" i="29"/>
  <c r="S60" i="29" s="1"/>
  <c r="AC60" i="29" s="1"/>
  <c r="AB61" i="29" s="1"/>
  <c r="AX54" i="29"/>
  <c r="S54" i="29" s="1"/>
  <c r="AC54" i="29" s="1"/>
  <c r="AB55" i="29" s="1"/>
  <c r="AX48" i="29"/>
  <c r="S48" i="29" s="1"/>
  <c r="AC48" i="29" s="1"/>
  <c r="AB49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X24" i="29"/>
  <c r="S24" i="29" s="1"/>
  <c r="AC24" i="29" s="1"/>
  <c r="AB25" i="29" s="1"/>
  <c r="AX38" i="29"/>
  <c r="S38" i="29" s="1"/>
  <c r="AC38" i="29" s="1"/>
  <c r="AB39" i="29" s="1"/>
  <c r="AX26" i="29"/>
  <c r="S26" i="29" s="1"/>
  <c r="AC26" i="29" s="1"/>
  <c r="AB27" i="29" s="1"/>
  <c r="AX97" i="29"/>
  <c r="S97" i="29" s="1"/>
  <c r="AC97" i="29" s="1"/>
  <c r="AB98" i="29" s="1"/>
  <c r="AX89" i="29"/>
  <c r="S89" i="29" s="1"/>
  <c r="AC89" i="29" s="1"/>
  <c r="AB90" i="29" s="1"/>
  <c r="AX83" i="29"/>
  <c r="S83" i="29" s="1"/>
  <c r="AC83" i="29" s="1"/>
  <c r="AB84" i="29" s="1"/>
  <c r="AX77" i="29"/>
  <c r="S77" i="29" s="1"/>
  <c r="AC77" i="29" s="1"/>
  <c r="AB78" i="29" s="1"/>
  <c r="AX71" i="29"/>
  <c r="S71" i="29" s="1"/>
  <c r="AC71" i="29" s="1"/>
  <c r="AB72" i="29" s="1"/>
  <c r="AX65" i="29"/>
  <c r="S65" i="29" s="1"/>
  <c r="AC65" i="29" s="1"/>
  <c r="AB66" i="29" s="1"/>
  <c r="AX59" i="29"/>
  <c r="S59" i="29" s="1"/>
  <c r="AC59" i="29" s="1"/>
  <c r="AB60" i="29" s="1"/>
  <c r="AX53" i="29"/>
  <c r="S53" i="29" s="1"/>
  <c r="AC53" i="29" s="1"/>
  <c r="AB54" i="29" s="1"/>
  <c r="AX47" i="29"/>
  <c r="S47" i="29" s="1"/>
  <c r="AC47" i="29" s="1"/>
  <c r="AB48" i="29" s="1"/>
  <c r="AX41" i="29"/>
  <c r="S41" i="29" s="1"/>
  <c r="AC41" i="29" s="1"/>
  <c r="AB42" i="29" s="1"/>
  <c r="AX35" i="29"/>
  <c r="S35" i="29" s="1"/>
  <c r="AC35" i="29" s="1"/>
  <c r="AB36" i="29" s="1"/>
  <c r="AX29" i="29"/>
  <c r="S29" i="29" s="1"/>
  <c r="AC29" i="29" s="1"/>
  <c r="AB30" i="29" s="1"/>
  <c r="AX23" i="29"/>
  <c r="S23" i="29" s="1"/>
  <c r="AC23" i="29" s="1"/>
  <c r="AB24" i="29" s="1"/>
  <c r="AX95" i="29"/>
  <c r="S95" i="29" s="1"/>
  <c r="AC95" i="29" s="1"/>
  <c r="AB96" i="29" s="1"/>
  <c r="AX88" i="29"/>
  <c r="S88" i="29" s="1"/>
  <c r="AC88" i="29" s="1"/>
  <c r="AB89" i="29" s="1"/>
  <c r="AX82" i="29"/>
  <c r="S82" i="29" s="1"/>
  <c r="AC82" i="29" s="1"/>
  <c r="AB83" i="29" s="1"/>
  <c r="AX76" i="29"/>
  <c r="S76" i="29" s="1"/>
  <c r="AC76" i="29" s="1"/>
  <c r="AB77" i="29" s="1"/>
  <c r="AX70" i="29"/>
  <c r="S70" i="29" s="1"/>
  <c r="AC70" i="29" s="1"/>
  <c r="AB71" i="29" s="1"/>
  <c r="AX64" i="29"/>
  <c r="S64" i="29" s="1"/>
  <c r="AC64" i="29" s="1"/>
  <c r="AB65" i="29" s="1"/>
  <c r="AX58" i="29"/>
  <c r="S58" i="29" s="1"/>
  <c r="AC58" i="29" s="1"/>
  <c r="AB59" i="29" s="1"/>
  <c r="AX52" i="29"/>
  <c r="S52" i="29" s="1"/>
  <c r="AC52" i="29" s="1"/>
  <c r="AB53" i="29" s="1"/>
  <c r="AX46" i="29"/>
  <c r="S46" i="29" s="1"/>
  <c r="AC46" i="29" s="1"/>
  <c r="AB47" i="29" s="1"/>
  <c r="AX40" i="29"/>
  <c r="S40" i="29" s="1"/>
  <c r="AC40" i="29" s="1"/>
  <c r="AB41" i="29" s="1"/>
  <c r="AX34" i="29"/>
  <c r="S34" i="29" s="1"/>
  <c r="AC34" i="29" s="1"/>
  <c r="AB35" i="29" s="1"/>
  <c r="AX28" i="29"/>
  <c r="S28" i="29" s="1"/>
  <c r="AC28" i="29" s="1"/>
  <c r="AB29" i="29" s="1"/>
  <c r="AX22" i="29"/>
  <c r="S22" i="29" s="1"/>
  <c r="AC22" i="29" s="1"/>
  <c r="AB23" i="29" s="1"/>
  <c r="AX16" i="29"/>
  <c r="S16" i="29" s="1"/>
  <c r="AC16" i="29" s="1"/>
  <c r="AB17" i="29" s="1"/>
  <c r="AX21" i="29"/>
  <c r="S21" i="29" s="1"/>
  <c r="AC21" i="29" s="1"/>
  <c r="AB22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J9" i="29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4" i="89" l="1"/>
  <c r="S14" i="89" s="1"/>
  <c r="AC14" i="89" s="1"/>
  <c r="AB15" i="89" s="1"/>
  <c r="AX13" i="89"/>
  <c r="S13" i="89" s="1"/>
  <c r="AC13" i="89" s="1"/>
  <c r="AB14" i="89" s="1"/>
  <c r="AX10" i="89"/>
  <c r="S10" i="89" s="1"/>
  <c r="AC10" i="89" s="1"/>
  <c r="AB11" i="89" s="1"/>
  <c r="AX8" i="89"/>
  <c r="S8" i="89" s="1"/>
  <c r="AC8" i="89" s="1"/>
  <c r="AB9" i="89" s="1"/>
  <c r="AX7" i="89"/>
  <c r="S7" i="89" s="1"/>
  <c r="AC7" i="89" s="1"/>
  <c r="AB8" i="89" s="1"/>
  <c r="AX12" i="89"/>
  <c r="S12" i="89" s="1"/>
  <c r="AC12" i="89" s="1"/>
  <c r="AB13" i="89" s="1"/>
  <c r="AX6" i="89"/>
  <c r="S6" i="89" s="1"/>
  <c r="AC6" i="89" s="1"/>
  <c r="AB7" i="89" s="1"/>
  <c r="AX11" i="89"/>
  <c r="S11" i="89" s="1"/>
  <c r="AC11" i="89" s="1"/>
  <c r="AB12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<sst xmlns="http://schemas.openxmlformats.org/spreadsheetml/2006/main" count="5587" uniqueCount="60">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</sst>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9" sqref="B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105.42288703986659</v>
      </c>
      <c r="K3">
        <v>1</v>
      </c>
      <c r="L3" s="2">
        <v>0</v>
      </c>
      <c r="O3">
        <f>$C$3</f>
        <v>105.42288703986659</v>
      </c>
      <c r="P3">
        <f>O3*B5</f>
        <v>84.338309631893281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10.71247671047902</v>
      </c>
      <c r="AE3">
        <f t="shared" ref="AE3:AE23" si="1">$Z3*O3</f>
        <v>105.42288703986659</v>
      </c>
      <c r="AF3">
        <f t="shared" ref="AF3:AG23" si="2">-$Z3*P3</f>
        <v>-84.338309631893281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-603.8723932920268</v>
      </c>
      <c r="AJ3">
        <f t="shared" ref="AJ3:AJ23" si="5">AB3-AC3</f>
        <v>-10.71247671047902</v>
      </c>
      <c r="AL3">
        <f t="shared" ref="AL3:AL23" si="6">SUM(AI3:AK3)</f>
        <v>-614.5848700025058</v>
      </c>
      <c r="AN3">
        <f t="shared" ref="AN3:AU23" si="7">AE3*$K3</f>
        <v>105.42288703986659</v>
      </c>
      <c r="AO3">
        <f t="shared" si="7"/>
        <v>-84.338309631893281</v>
      </c>
      <c r="AP3">
        <f t="shared" si="7"/>
        <v>-624.95697070000006</v>
      </c>
      <c r="AQ3">
        <f t="shared" si="7"/>
        <v>0</v>
      </c>
      <c r="AR3">
        <f t="shared" si="7"/>
        <v>-603.8723932920268</v>
      </c>
      <c r="AS3">
        <f t="shared" si="7"/>
        <v>-10.71247671047902</v>
      </c>
      <c r="AT3">
        <f t="shared" si="7"/>
        <v>0</v>
      </c>
      <c r="AU3">
        <f t="shared" si="7"/>
        <v>-614.5848700025058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59.702543168336234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10.71247671047902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10.71247671047902</v>
      </c>
      <c r="AC4">
        <f t="shared" ref="AC4:AC23" si="19">AX5</f>
        <v>21.289083473048464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-10.576606762569444</v>
      </c>
      <c r="AK4">
        <f>G4*MAX(0, SUM(AB4:AB4, AE4:AF4))</f>
        <v>0.23460323995949053</v>
      </c>
      <c r="AL4">
        <f t="shared" si="6"/>
        <v>-62.686653522609951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-9.9227007810952657</v>
      </c>
      <c r="AT4">
        <f t="shared" si="7"/>
        <v>0.22009873342667277</v>
      </c>
      <c r="AU4">
        <f t="shared" si="7"/>
        <v>-58.811008089511162</v>
      </c>
      <c r="AW4">
        <v>1</v>
      </c>
      <c r="AX4">
        <f>(R4*SUMPRODUCT(K5:$K$23, X5:$X$23)-$AZ$3*SUMPRODUCT(K4:$K$22, W5:$W$23))/Z4</f>
        <v>10.71247671047902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105.42288703986659</v>
      </c>
      <c r="P5">
        <f t="shared" ref="P5:P23" si="22">O5*$C$5</f>
        <v>5.2711443519933301</v>
      </c>
      <c r="Q5" s="4">
        <f t="shared" ref="Q5:Q23" si="23">$C$8</f>
        <v>12.5</v>
      </c>
      <c r="R5">
        <f t="shared" si="0"/>
        <v>50000</v>
      </c>
      <c r="S5">
        <f t="shared" si="11"/>
        <v>21.289083473048464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21.289083473048464</v>
      </c>
      <c r="AC5">
        <f t="shared" si="19"/>
        <v>31.478825656008965</v>
      </c>
      <c r="AE5">
        <f t="shared" si="1"/>
        <v>103.10543310686624</v>
      </c>
      <c r="AF5">
        <f t="shared" si="2"/>
        <v>-5.155271655343312</v>
      </c>
      <c r="AG5">
        <f t="shared" si="2"/>
        <v>-12.225219305068453</v>
      </c>
      <c r="AH5">
        <f t="shared" si="3"/>
        <v>-52.301576226180593</v>
      </c>
      <c r="AI5">
        <f t="shared" si="4"/>
        <v>33.423365920273888</v>
      </c>
      <c r="AJ5">
        <f t="shared" si="5"/>
        <v>-10.189742182960501</v>
      </c>
      <c r="AK5">
        <f t="shared" ref="AK5:AK23" si="24">G5*SUM(AB5:AB5, AE5:AF5)</f>
        <v>4.888809041907427</v>
      </c>
      <c r="AL5">
        <f t="shared" si="6"/>
        <v>28.122432779220816</v>
      </c>
      <c r="AN5">
        <f t="shared" si="7"/>
        <v>89.037986790935932</v>
      </c>
      <c r="AO5">
        <f t="shared" si="7"/>
        <v>-4.4518993395467961</v>
      </c>
      <c r="AP5">
        <f t="shared" si="7"/>
        <v>-10.55724109002837</v>
      </c>
      <c r="AQ5">
        <f t="shared" si="7"/>
        <v>-45.165680535429296</v>
      </c>
      <c r="AR5">
        <f t="shared" si="7"/>
        <v>28.863165825931464</v>
      </c>
      <c r="AS5">
        <f t="shared" si="7"/>
        <v>-8.7994793538097298</v>
      </c>
      <c r="AT5">
        <f t="shared" si="7"/>
        <v>4.2217922157952099</v>
      </c>
      <c r="AU5">
        <f t="shared" si="7"/>
        <v>24.285478687916946</v>
      </c>
      <c r="AW5">
        <v>2</v>
      </c>
      <c r="AX5">
        <f>(R5*SUMPRODUCT(K6:$K$23, X6:$X$23)-$AZ$3*SUMPRODUCT(K5:$K$22, W6:$W$23))/Z5</f>
        <v>21.289083473048464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105.42288703986659</v>
      </c>
      <c r="P6">
        <f t="shared" si="22"/>
        <v>5.2711443519933301</v>
      </c>
      <c r="Q6" s="4">
        <f t="shared" si="23"/>
        <v>12.5</v>
      </c>
      <c r="R6">
        <f t="shared" si="0"/>
        <v>50000</v>
      </c>
      <c r="S6">
        <f t="shared" si="11"/>
        <v>31.478825656008965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31.478825656008965</v>
      </c>
      <c r="AC6">
        <f t="shared" si="19"/>
        <v>40.151236853556149</v>
      </c>
      <c r="AE6">
        <f t="shared" si="1"/>
        <v>101.96392769921445</v>
      </c>
      <c r="AF6">
        <f t="shared" si="2"/>
        <v>-5.0981963849607226</v>
      </c>
      <c r="AG6">
        <f t="shared" si="2"/>
        <v>-12.089870919188531</v>
      </c>
      <c r="AH6">
        <f t="shared" si="3"/>
        <v>-52.384771316955003</v>
      </c>
      <c r="AI6">
        <f t="shared" si="4"/>
        <v>32.391089078110205</v>
      </c>
      <c r="AJ6">
        <f t="shared" si="5"/>
        <v>-8.6724111975471843</v>
      </c>
      <c r="AK6">
        <f t="shared" si="24"/>
        <v>7.5081565827603693</v>
      </c>
      <c r="AL6">
        <f t="shared" si="6"/>
        <v>31.226834463323392</v>
      </c>
      <c r="AN6">
        <f t="shared" si="7"/>
        <v>79.412180297533098</v>
      </c>
      <c r="AO6">
        <f t="shared" si="7"/>
        <v>-3.9706090148766551</v>
      </c>
      <c r="AP6">
        <f t="shared" si="7"/>
        <v>-9.4159084577505787</v>
      </c>
      <c r="AQ6">
        <f t="shared" si="7"/>
        <v>-40.798633384727104</v>
      </c>
      <c r="AR6">
        <f t="shared" si="7"/>
        <v>25.227029440178772</v>
      </c>
      <c r="AS6">
        <f t="shared" si="7"/>
        <v>-6.7543012237186284</v>
      </c>
      <c r="AT6">
        <f t="shared" si="7"/>
        <v>5.847549203980595</v>
      </c>
      <c r="AU6">
        <f t="shared" si="7"/>
        <v>24.320277420440743</v>
      </c>
      <c r="AW6">
        <v>3</v>
      </c>
      <c r="AX6">
        <f>(R6*SUMPRODUCT(K7:$K$23, X7:$X$23)-$AZ$3*SUMPRODUCT(K6:$K$22, W7:$W$23))/Z6</f>
        <v>31.478825656008965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105.42288703986659</v>
      </c>
      <c r="P7">
        <f t="shared" si="22"/>
        <v>5.2711443519933301</v>
      </c>
      <c r="Q7" s="4">
        <f t="shared" si="23"/>
        <v>12.5</v>
      </c>
      <c r="R7">
        <f t="shared" si="0"/>
        <v>50000</v>
      </c>
      <c r="S7">
        <f t="shared" si="11"/>
        <v>40.151236853556149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40.151236853556149</v>
      </c>
      <c r="AC7">
        <f t="shared" si="19"/>
        <v>46.481963775636032</v>
      </c>
      <c r="AE7">
        <f t="shared" si="1"/>
        <v>100.83358893894531</v>
      </c>
      <c r="AF7">
        <f t="shared" si="2"/>
        <v>-5.0416794469472661</v>
      </c>
      <c r="AG7">
        <f t="shared" si="2"/>
        <v>-11.955846563566197</v>
      </c>
      <c r="AH7">
        <f t="shared" si="3"/>
        <v>-52.502585721792691</v>
      </c>
      <c r="AI7">
        <f t="shared" si="4"/>
        <v>31.333477206639152</v>
      </c>
      <c r="AJ7">
        <f t="shared" si="5"/>
        <v>-6.330726922079883</v>
      </c>
      <c r="AK7">
        <f t="shared" si="24"/>
        <v>6.6748084855667109</v>
      </c>
      <c r="AL7">
        <f t="shared" si="6"/>
        <v>31.67755877012598</v>
      </c>
      <c r="AN7">
        <f t="shared" si="7"/>
        <v>71.088841164603608</v>
      </c>
      <c r="AO7">
        <f t="shared" si="7"/>
        <v>-3.5544420582301806</v>
      </c>
      <c r="AP7">
        <f t="shared" si="7"/>
        <v>-8.4290094827464657</v>
      </c>
      <c r="AQ7">
        <f t="shared" si="7"/>
        <v>-37.014927430257792</v>
      </c>
      <c r="AR7">
        <f t="shared" si="7"/>
        <v>22.090462193369159</v>
      </c>
      <c r="AS7">
        <f t="shared" si="7"/>
        <v>-4.4632353698400848</v>
      </c>
      <c r="AT7">
        <f t="shared" si="7"/>
        <v>4.7058168337329782</v>
      </c>
      <c r="AU7">
        <f t="shared" si="7"/>
        <v>22.333043657262053</v>
      </c>
      <c r="AW7">
        <v>4</v>
      </c>
      <c r="AX7">
        <f>(R7*SUMPRODUCT(K8:$K$23, X8:$X$23)-$AZ$3*SUMPRODUCT(K7:$K$22, W8:$W$23))/Z7</f>
        <v>40.151236853556149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105.42288703986659</v>
      </c>
      <c r="P8">
        <f t="shared" si="22"/>
        <v>5.2711443519933301</v>
      </c>
      <c r="Q8" s="4">
        <f t="shared" si="23"/>
        <v>12.5</v>
      </c>
      <c r="R8">
        <f t="shared" si="0"/>
        <v>50000</v>
      </c>
      <c r="S8">
        <f t="shared" si="11"/>
        <v>46.481963775636032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46.481963775636032</v>
      </c>
      <c r="AC8">
        <f t="shared" si="19"/>
        <v>50.944713749606926</v>
      </c>
      <c r="AE8">
        <f t="shared" si="1"/>
        <v>99.713962009108059</v>
      </c>
      <c r="AF8">
        <f t="shared" si="2"/>
        <v>-4.9856981004554033</v>
      </c>
      <c r="AG8">
        <f t="shared" si="2"/>
        <v>-11.823092310519861</v>
      </c>
      <c r="AH8">
        <f t="shared" si="3"/>
        <v>-52.783149642694589</v>
      </c>
      <c r="AI8">
        <f t="shared" si="4"/>
        <v>30.122021955438207</v>
      </c>
      <c r="AJ8">
        <f t="shared" si="5"/>
        <v>-4.4627499739708938</v>
      </c>
      <c r="AK8">
        <f t="shared" si="24"/>
        <v>3.0077778496753487</v>
      </c>
      <c r="AL8">
        <f t="shared" si="6"/>
        <v>28.667049831142663</v>
      </c>
      <c r="AN8">
        <f t="shared" si="7"/>
        <v>65.547311224313077</v>
      </c>
      <c r="AO8">
        <f t="shared" si="7"/>
        <v>-3.277365561215654</v>
      </c>
      <c r="AP8">
        <f t="shared" si="7"/>
        <v>-7.7719498422963156</v>
      </c>
      <c r="AQ8">
        <f t="shared" si="7"/>
        <v>-34.69718249399385</v>
      </c>
      <c r="AR8">
        <f t="shared" si="7"/>
        <v>19.800813326807262</v>
      </c>
      <c r="AS8">
        <f t="shared" si="7"/>
        <v>-2.9336038360750907</v>
      </c>
      <c r="AT8">
        <f t="shared" si="7"/>
        <v>1.9771729739136936</v>
      </c>
      <c r="AU8">
        <f t="shared" si="7"/>
        <v>18.844382464645864</v>
      </c>
      <c r="AW8">
        <v>5</v>
      </c>
      <c r="AX8">
        <f>(R8*SUMPRODUCT(K9:$K$23, X9:$X$23)-$AZ$3*SUMPRODUCT(K8:$K$22, W9:$W$23))/Z8</f>
        <v>46.481963775636032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105.42288703986659</v>
      </c>
      <c r="P9">
        <f t="shared" si="22"/>
        <v>5.2711443519933301</v>
      </c>
      <c r="Q9" s="4">
        <f t="shared" si="23"/>
        <v>12.5</v>
      </c>
      <c r="R9">
        <f t="shared" si="0"/>
        <v>50000</v>
      </c>
      <c r="S9">
        <f t="shared" si="11"/>
        <v>50.944713749606926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50.944713749606926</v>
      </c>
      <c r="AC9">
        <f t="shared" si="19"/>
        <v>54.272300721379487</v>
      </c>
      <c r="AE9">
        <f t="shared" si="1"/>
        <v>98.603979289058046</v>
      </c>
      <c r="AF9">
        <f t="shared" si="2"/>
        <v>-4.9301989644529023</v>
      </c>
      <c r="AG9">
        <f t="shared" si="2"/>
        <v>-11.691481572185801</v>
      </c>
      <c r="AH9">
        <f t="shared" si="3"/>
        <v>-53.519260915445557</v>
      </c>
      <c r="AI9">
        <f t="shared" si="4"/>
        <v>28.463037836973797</v>
      </c>
      <c r="AJ9">
        <f t="shared" si="5"/>
        <v>-3.3275869717725612</v>
      </c>
      <c r="AK9">
        <f t="shared" si="24"/>
        <v>0.85324911503785117</v>
      </c>
      <c r="AL9">
        <f t="shared" si="6"/>
        <v>25.988699980239087</v>
      </c>
      <c r="AN9">
        <f t="shared" si="7"/>
        <v>61.602034135593378</v>
      </c>
      <c r="AO9">
        <f t="shared" si="7"/>
        <v>-3.080101706779669</v>
      </c>
      <c r="AP9">
        <f t="shared" si="7"/>
        <v>-7.304158027883692</v>
      </c>
      <c r="AQ9">
        <f t="shared" si="7"/>
        <v>-33.435722996129201</v>
      </c>
      <c r="AR9">
        <f t="shared" si="7"/>
        <v>17.782051404800821</v>
      </c>
      <c r="AS9">
        <f t="shared" si="7"/>
        <v>-2.078882898055983</v>
      </c>
      <c r="AT9">
        <f t="shared" si="7"/>
        <v>0.53306044532585384</v>
      </c>
      <c r="AU9">
        <f t="shared" si="7"/>
        <v>16.236228952070693</v>
      </c>
      <c r="AW9">
        <v>6</v>
      </c>
      <c r="AX9">
        <f>(R9*SUMPRODUCT(K10:$K$23, X10:$X$23)-$AZ$3*SUMPRODUCT(K9:$K$22, W10:$W$23))/Z9</f>
        <v>50.944713749606926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105.42288703986659</v>
      </c>
      <c r="P10">
        <f t="shared" si="22"/>
        <v>5.2711443519933301</v>
      </c>
      <c r="Q10" s="4">
        <f t="shared" si="23"/>
        <v>12.5</v>
      </c>
      <c r="R10">
        <f t="shared" si="0"/>
        <v>50000</v>
      </c>
      <c r="S10">
        <f t="shared" si="11"/>
        <v>54.272300721379487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54.272300721379487</v>
      </c>
      <c r="AC10">
        <f t="shared" si="19"/>
        <v>56.543689638743317</v>
      </c>
      <c r="AE10">
        <f t="shared" si="1"/>
        <v>97.503062310552465</v>
      </c>
      <c r="AF10">
        <f t="shared" si="2"/>
        <v>-4.8751531155276231</v>
      </c>
      <c r="AG10">
        <f t="shared" si="2"/>
        <v>-11.56094575953901</v>
      </c>
      <c r="AH10">
        <f t="shared" si="3"/>
        <v>-54.483987699732232</v>
      </c>
      <c r="AI10">
        <f t="shared" si="4"/>
        <v>26.5829757357536</v>
      </c>
      <c r="AJ10">
        <f t="shared" si="5"/>
        <v>-2.2713889173638293</v>
      </c>
      <c r="AK10">
        <f t="shared" si="24"/>
        <v>0.6022908606572579</v>
      </c>
      <c r="AL10">
        <f t="shared" si="6"/>
        <v>24.91387767904703</v>
      </c>
      <c r="AN10">
        <f t="shared" si="7"/>
        <v>57.875767417383614</v>
      </c>
      <c r="AO10">
        <f t="shared" si="7"/>
        <v>-2.8937883708691805</v>
      </c>
      <c r="AP10">
        <f t="shared" si="7"/>
        <v>-6.8623342903113365</v>
      </c>
      <c r="AQ10">
        <f t="shared" si="7"/>
        <v>-32.34054936693019</v>
      </c>
      <c r="AR10">
        <f t="shared" si="7"/>
        <v>15.779095389272907</v>
      </c>
      <c r="AS10">
        <f t="shared" si="7"/>
        <v>-1.3482486968160015</v>
      </c>
      <c r="AT10">
        <f t="shared" si="7"/>
        <v>0.3575071894459122</v>
      </c>
      <c r="AU10">
        <f t="shared" si="7"/>
        <v>14.788353881902818</v>
      </c>
      <c r="AW10">
        <v>7</v>
      </c>
      <c r="AX10">
        <f>(R10*SUMPRODUCT(K11:$K$23, X11:$X$23)-$AZ$3*SUMPRODUCT(K10:$K$22, W11:$W$23))/Z10</f>
        <v>54.272300721379487</v>
      </c>
    </row>
    <row r="11" spans="1:52" x14ac:dyDescent="0.25">
      <c r="A11" t="s">
        <v>33</v>
      </c>
      <c r="C11" s="7">
        <f>AU25</f>
        <v>-458.19215204543053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105.42288703986659</v>
      </c>
      <c r="P11">
        <f t="shared" si="22"/>
        <v>5.2711443519933301</v>
      </c>
      <c r="Q11" s="4">
        <f t="shared" si="23"/>
        <v>12.5</v>
      </c>
      <c r="R11">
        <f t="shared" si="0"/>
        <v>50000</v>
      </c>
      <c r="S11">
        <f t="shared" si="11"/>
        <v>56.543689638743317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56.543689638743317</v>
      </c>
      <c r="AC11">
        <f t="shared" si="19"/>
        <v>57.648673797079084</v>
      </c>
      <c r="AE11">
        <f t="shared" si="1"/>
        <v>96.411271477820847</v>
      </c>
      <c r="AF11">
        <f t="shared" si="2"/>
        <v>-4.8205635738910431</v>
      </c>
      <c r="AG11">
        <f t="shared" si="2"/>
        <v>-11.431492034713733</v>
      </c>
      <c r="AH11">
        <f t="shared" si="3"/>
        <v>-55.377068919540967</v>
      </c>
      <c r="AI11">
        <f t="shared" si="4"/>
        <v>24.782146949675102</v>
      </c>
      <c r="AJ11">
        <f t="shared" si="5"/>
        <v>-1.1049841583357676</v>
      </c>
      <c r="AK11">
        <f t="shared" si="24"/>
        <v>0.35552255410241546</v>
      </c>
      <c r="AL11">
        <f t="shared" si="6"/>
        <v>24.032685345441749</v>
      </c>
      <c r="AN11">
        <f t="shared" si="7"/>
        <v>54.424824857917393</v>
      </c>
      <c r="AO11">
        <f t="shared" si="7"/>
        <v>-2.7212412428958701</v>
      </c>
      <c r="AP11">
        <f t="shared" si="7"/>
        <v>-6.453155759875008</v>
      </c>
      <c r="AQ11">
        <f t="shared" si="7"/>
        <v>-31.260735709560418</v>
      </c>
      <c r="AR11">
        <f t="shared" si="7"/>
        <v>13.989692145586098</v>
      </c>
      <c r="AS11">
        <f t="shared" si="7"/>
        <v>-0.6237711459083094</v>
      </c>
      <c r="AT11">
        <f t="shared" si="7"/>
        <v>0.200694923357739</v>
      </c>
      <c r="AU11">
        <f t="shared" si="7"/>
        <v>13.566615923035526</v>
      </c>
      <c r="AW11">
        <v>8</v>
      </c>
      <c r="AX11">
        <f>(R11*SUMPRODUCT(K12:$K$23, X12:$X$23)-$AZ$3*SUMPRODUCT(K11:$K$22, W12:$W$23))/Z11</f>
        <v>56.543689638743317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105.42288703986659</v>
      </c>
      <c r="P12">
        <f t="shared" si="22"/>
        <v>5.2711443519933301</v>
      </c>
      <c r="Q12" s="4">
        <f t="shared" si="23"/>
        <v>12.5</v>
      </c>
      <c r="R12">
        <f t="shared" si="0"/>
        <v>50000</v>
      </c>
      <c r="S12">
        <f t="shared" si="11"/>
        <v>57.648673797079084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57.648673797079084</v>
      </c>
      <c r="AC12">
        <f t="shared" si="19"/>
        <v>57.62283897553565</v>
      </c>
      <c r="AE12">
        <f t="shared" si="1"/>
        <v>95.327706354616879</v>
      </c>
      <c r="AF12">
        <f t="shared" si="2"/>
        <v>-4.7663853177308448</v>
      </c>
      <c r="AG12">
        <f t="shared" si="2"/>
        <v>-11.30301363291349</v>
      </c>
      <c r="AH12">
        <f t="shared" si="3"/>
        <v>-56.653925812423587</v>
      </c>
      <c r="AI12">
        <f t="shared" si="4"/>
        <v>22.60438159154895</v>
      </c>
      <c r="AJ12">
        <f t="shared" si="5"/>
        <v>2.5834821543433861E-2</v>
      </c>
      <c r="AK12">
        <f t="shared" si="24"/>
        <v>0.34088298811811973</v>
      </c>
      <c r="AL12">
        <f t="shared" si="6"/>
        <v>22.971099401210505</v>
      </c>
      <c r="AN12">
        <f t="shared" si="7"/>
        <v>51.158042498751939</v>
      </c>
      <c r="AO12">
        <f t="shared" si="7"/>
        <v>-2.5579021249375975</v>
      </c>
      <c r="AP12">
        <f t="shared" si="7"/>
        <v>-6.0658131188588671</v>
      </c>
      <c r="AQ12">
        <f t="shared" si="7"/>
        <v>-30.403584175742999</v>
      </c>
      <c r="AR12">
        <f t="shared" si="7"/>
        <v>12.130743079212468</v>
      </c>
      <c r="AS12">
        <f t="shared" si="7"/>
        <v>1.3864373213283038E-2</v>
      </c>
      <c r="AT12">
        <f t="shared" si="7"/>
        <v>0.18293638922115665</v>
      </c>
      <c r="AU12">
        <f t="shared" si="7"/>
        <v>12.327543841646909</v>
      </c>
      <c r="AW12">
        <v>9</v>
      </c>
      <c r="AX12">
        <f>(R12*SUMPRODUCT(K13:$K$23, X13:$X$23)-$AZ$3*SUMPRODUCT(K12:$K$22, W13:$W$23))/Z12</f>
        <v>57.648673797079084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105.42288703986659</v>
      </c>
      <c r="P13">
        <f t="shared" si="22"/>
        <v>5.2711443519933301</v>
      </c>
      <c r="Q13" s="4">
        <f t="shared" si="23"/>
        <v>12.5</v>
      </c>
      <c r="R13">
        <f t="shared" si="0"/>
        <v>50000</v>
      </c>
      <c r="S13">
        <f t="shared" si="11"/>
        <v>57.62283897553565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57.62283897553565</v>
      </c>
      <c r="AC13">
        <f t="shared" si="19"/>
        <v>57.414421057428214</v>
      </c>
      <c r="AE13">
        <f t="shared" si="1"/>
        <v>94.252192765749427</v>
      </c>
      <c r="AF13">
        <f t="shared" si="2"/>
        <v>-4.7126096382874723</v>
      </c>
      <c r="AG13">
        <f t="shared" si="2"/>
        <v>-11.175489902172183</v>
      </c>
      <c r="AH13">
        <f t="shared" si="3"/>
        <v>-57.974377648685646</v>
      </c>
      <c r="AI13">
        <f t="shared" si="4"/>
        <v>20.389715576604118</v>
      </c>
      <c r="AJ13">
        <f t="shared" si="5"/>
        <v>0.20841791810743615</v>
      </c>
      <c r="AK13">
        <f t="shared" si="24"/>
        <v>0.29432484420599525</v>
      </c>
      <c r="AL13">
        <f t="shared" si="6"/>
        <v>20.89245833891755</v>
      </c>
      <c r="AN13">
        <f t="shared" si="7"/>
        <v>48.094383657414888</v>
      </c>
      <c r="AO13">
        <f t="shared" si="7"/>
        <v>-2.4047191828707448</v>
      </c>
      <c r="AP13">
        <f t="shared" si="7"/>
        <v>-5.7025548493122242</v>
      </c>
      <c r="AQ13">
        <f t="shared" si="7"/>
        <v>-29.582780825752554</v>
      </c>
      <c r="AR13">
        <f t="shared" si="7"/>
        <v>10.404328799479359</v>
      </c>
      <c r="AS13">
        <f t="shared" si="7"/>
        <v>0.10635011261171701</v>
      </c>
      <c r="AT13">
        <f t="shared" si="7"/>
        <v>0.15018612895652397</v>
      </c>
      <c r="AU13">
        <f t="shared" si="7"/>
        <v>10.6608650410476</v>
      </c>
      <c r="AW13">
        <v>10</v>
      </c>
      <c r="AX13">
        <f>(R13*SUMPRODUCT(K14:$K$23, X14:$X$23)-$AZ$3*SUMPRODUCT(K13:$K$22, W14:$W$23))/Z13</f>
        <v>57.62283897553565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105.42288703986659</v>
      </c>
      <c r="P14">
        <f t="shared" si="22"/>
        <v>5.2711443519933301</v>
      </c>
      <c r="Q14" s="4">
        <f t="shared" si="23"/>
        <v>12.5</v>
      </c>
      <c r="R14">
        <f t="shared" si="0"/>
        <v>50000</v>
      </c>
      <c r="S14">
        <f t="shared" si="11"/>
        <v>57.414421057428214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57.414421057428214</v>
      </c>
      <c r="AC14">
        <f t="shared" si="19"/>
        <v>55.755358678162025</v>
      </c>
      <c r="AE14">
        <f t="shared" si="1"/>
        <v>93.184053306365414</v>
      </c>
      <c r="AF14">
        <f t="shared" si="2"/>
        <v>-4.6592026653182703</v>
      </c>
      <c r="AG14">
        <f t="shared" si="2"/>
        <v>-11.048840522543154</v>
      </c>
      <c r="AH14">
        <f t="shared" si="3"/>
        <v>-59.577922429227776</v>
      </c>
      <c r="AI14">
        <f t="shared" si="4"/>
        <v>17.898087689276203</v>
      </c>
      <c r="AJ14">
        <f t="shared" si="5"/>
        <v>1.6590623792661887</v>
      </c>
      <c r="AK14">
        <f t="shared" si="24"/>
        <v>10.215749018893275</v>
      </c>
      <c r="AL14">
        <f t="shared" si="6"/>
        <v>29.772899087435668</v>
      </c>
      <c r="AN14">
        <f t="shared" si="7"/>
        <v>43.801185494923814</v>
      </c>
      <c r="AO14">
        <f t="shared" si="7"/>
        <v>-2.1900592747461904</v>
      </c>
      <c r="AP14">
        <f t="shared" si="7"/>
        <v>-5.1935100058443666</v>
      </c>
      <c r="AQ14">
        <f t="shared" si="7"/>
        <v>-28.004616016703437</v>
      </c>
      <c r="AR14">
        <f t="shared" si="7"/>
        <v>8.4130001976298132</v>
      </c>
      <c r="AS14">
        <f t="shared" si="7"/>
        <v>0.77984264950324877</v>
      </c>
      <c r="AT14">
        <f t="shared" si="7"/>
        <v>4.8019151546776957</v>
      </c>
      <c r="AU14">
        <f t="shared" si="7"/>
        <v>13.994758001810759</v>
      </c>
      <c r="AW14">
        <v>11</v>
      </c>
      <c r="AX14">
        <f>(R14*SUMPRODUCT(K15:$K$23, X15:$X$23)-$AZ$3*SUMPRODUCT(K14:$K$22, W15:$W$23))/Z14</f>
        <v>57.414421057428214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105.42288703986659</v>
      </c>
      <c r="P15">
        <f t="shared" si="22"/>
        <v>5.2711443519933301</v>
      </c>
      <c r="Q15" s="4">
        <f t="shared" si="23"/>
        <v>12.5</v>
      </c>
      <c r="R15">
        <f t="shared" si="0"/>
        <v>50000</v>
      </c>
      <c r="S15">
        <f t="shared" si="11"/>
        <v>55.755358678162025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55.755358678162025</v>
      </c>
      <c r="AC15">
        <f t="shared" si="19"/>
        <v>52.645201430919151</v>
      </c>
      <c r="AE15">
        <f t="shared" si="1"/>
        <v>92.121547857338285</v>
      </c>
      <c r="AF15">
        <f t="shared" si="2"/>
        <v>-4.606077392866915</v>
      </c>
      <c r="AG15">
        <f t="shared" si="2"/>
        <v>-10.922859167964841</v>
      </c>
      <c r="AH15">
        <f t="shared" si="3"/>
        <v>-61.971797411530218</v>
      </c>
      <c r="AI15">
        <f t="shared" si="4"/>
        <v>14.620813884976315</v>
      </c>
      <c r="AJ15">
        <f t="shared" si="5"/>
        <v>3.1101572472428742</v>
      </c>
      <c r="AK15">
        <f t="shared" si="24"/>
        <v>10.028958039984339</v>
      </c>
      <c r="AL15">
        <f t="shared" si="6"/>
        <v>27.759929172203528</v>
      </c>
      <c r="AN15">
        <f t="shared" si="7"/>
        <v>39.888422478145294</v>
      </c>
      <c r="AO15">
        <f t="shared" si="7"/>
        <v>-1.9944211239072649</v>
      </c>
      <c r="AP15">
        <f t="shared" si="7"/>
        <v>-4.7295733874966279</v>
      </c>
      <c r="AQ15">
        <f t="shared" si="7"/>
        <v>-26.833648526067783</v>
      </c>
      <c r="AR15">
        <f t="shared" si="7"/>
        <v>6.3307794406736182</v>
      </c>
      <c r="AS15">
        <f t="shared" si="7"/>
        <v>1.3466910743142355</v>
      </c>
      <c r="AT15">
        <f t="shared" si="7"/>
        <v>4.3425162149250687</v>
      </c>
      <c r="AU15">
        <f t="shared" si="7"/>
        <v>12.019986729912922</v>
      </c>
      <c r="AW15">
        <v>12</v>
      </c>
      <c r="AX15">
        <f>(R15*SUMPRODUCT(K16:$K$23, X16:$X$23)-$AZ$3*SUMPRODUCT(K15:$K$22, W16:$W$23))/Z15</f>
        <v>55.755358678162025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105.42288703986659</v>
      </c>
      <c r="P16">
        <f t="shared" si="22"/>
        <v>5.2711443519933301</v>
      </c>
      <c r="Q16" s="4">
        <f t="shared" si="23"/>
        <v>12.5</v>
      </c>
      <c r="R16">
        <f t="shared" si="0"/>
        <v>50000</v>
      </c>
      <c r="S16">
        <f t="shared" si="11"/>
        <v>52.645201430919151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52.645201430919151</v>
      </c>
      <c r="AC16">
        <f t="shared" si="19"/>
        <v>48.273917613478105</v>
      </c>
      <c r="AE16">
        <f t="shared" si="1"/>
        <v>91.063763197403432</v>
      </c>
      <c r="AF16">
        <f t="shared" si="2"/>
        <v>-4.5531881598701718</v>
      </c>
      <c r="AG16">
        <f t="shared" si="2"/>
        <v>-10.797437557720135</v>
      </c>
      <c r="AH16">
        <f t="shared" si="3"/>
        <v>-64.772074260228123</v>
      </c>
      <c r="AI16">
        <f t="shared" si="4"/>
        <v>10.941063219585004</v>
      </c>
      <c r="AJ16">
        <f t="shared" si="5"/>
        <v>4.3712838174410464</v>
      </c>
      <c r="AK16">
        <f t="shared" si="24"/>
        <v>9.7409043527916701</v>
      </c>
      <c r="AL16">
        <f t="shared" si="6"/>
        <v>25.053251389817721</v>
      </c>
      <c r="AN16">
        <f t="shared" si="7"/>
        <v>36.322237590701164</v>
      </c>
      <c r="AO16">
        <f t="shared" si="7"/>
        <v>-1.8161118795350581</v>
      </c>
      <c r="AP16">
        <f t="shared" si="7"/>
        <v>-4.3067305651767045</v>
      </c>
      <c r="AQ16">
        <f t="shared" si="7"/>
        <v>-25.835377189745092</v>
      </c>
      <c r="AR16">
        <f t="shared" si="7"/>
        <v>4.36401795624431</v>
      </c>
      <c r="AS16">
        <f t="shared" si="7"/>
        <v>1.7435564248459274</v>
      </c>
      <c r="AT16">
        <f t="shared" si="7"/>
        <v>3.8853154078798564</v>
      </c>
      <c r="AU16">
        <f t="shared" si="7"/>
        <v>9.9928897889700945</v>
      </c>
      <c r="AW16">
        <v>13</v>
      </c>
      <c r="AX16">
        <f>(R16*SUMPRODUCT(K17:$K$23, X17:$X$23)-$AZ$3*SUMPRODUCT(K16:$K$22, W17:$W$23))/Z16</f>
        <v>52.645201430919151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105.42288703986659</v>
      </c>
      <c r="P17">
        <f t="shared" si="22"/>
        <v>5.2711443519933301</v>
      </c>
      <c r="Q17" s="4">
        <f t="shared" si="23"/>
        <v>12.5</v>
      </c>
      <c r="R17">
        <f t="shared" si="0"/>
        <v>50000</v>
      </c>
      <c r="S17">
        <f t="shared" si="11"/>
        <v>48.273917613478105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48.273917613478105</v>
      </c>
      <c r="AC17">
        <f t="shared" si="19"/>
        <v>42.76605275277673</v>
      </c>
      <c r="AE17">
        <f t="shared" si="1"/>
        <v>90.010651026208791</v>
      </c>
      <c r="AF17">
        <f t="shared" si="2"/>
        <v>-4.5005325513104397</v>
      </c>
      <c r="AG17">
        <f t="shared" si="2"/>
        <v>-10.672569964832503</v>
      </c>
      <c r="AH17">
        <f t="shared" si="3"/>
        <v>-67.572869241725996</v>
      </c>
      <c r="AI17">
        <f t="shared" si="4"/>
        <v>7.2646792683398473</v>
      </c>
      <c r="AJ17">
        <f t="shared" si="5"/>
        <v>5.5078648607013747</v>
      </c>
      <c r="AK17">
        <f t="shared" si="24"/>
        <v>9.3648825261863511</v>
      </c>
      <c r="AL17">
        <f t="shared" si="6"/>
        <v>22.137426655227571</v>
      </c>
      <c r="AN17">
        <f t="shared" si="7"/>
        <v>33.072137976471133</v>
      </c>
      <c r="AO17">
        <f t="shared" si="7"/>
        <v>-1.6536068988235568</v>
      </c>
      <c r="AP17">
        <f t="shared" si="7"/>
        <v>-3.9213659985384171</v>
      </c>
      <c r="AQ17">
        <f t="shared" si="7"/>
        <v>-24.827942355151883</v>
      </c>
      <c r="AR17">
        <f t="shared" si="7"/>
        <v>2.6692227239572759</v>
      </c>
      <c r="AS17">
        <f t="shared" si="7"/>
        <v>2.0237256874837337</v>
      </c>
      <c r="AT17">
        <f t="shared" si="7"/>
        <v>3.4408893115248884</v>
      </c>
      <c r="AU17">
        <f t="shared" si="7"/>
        <v>8.1338377229658967</v>
      </c>
      <c r="AW17">
        <v>14</v>
      </c>
      <c r="AX17">
        <f>(R17*SUMPRODUCT(K18:$K$23, X18:$X$23)-$AZ$3*SUMPRODUCT(K17:$K$22, W18:$W$23))/Z17</f>
        <v>48.273917613478105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105.42288703986659</v>
      </c>
      <c r="P18">
        <f t="shared" si="22"/>
        <v>5.2711443519933301</v>
      </c>
      <c r="Q18" s="4">
        <f t="shared" si="23"/>
        <v>12.5</v>
      </c>
      <c r="R18">
        <f t="shared" si="0"/>
        <v>50000</v>
      </c>
      <c r="S18">
        <f t="shared" si="11"/>
        <v>42.76605275277673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42.76605275277673</v>
      </c>
      <c r="AC18">
        <f t="shared" si="19"/>
        <v>36.096980184147974</v>
      </c>
      <c r="AE18">
        <f t="shared" si="1"/>
        <v>88.961924689653898</v>
      </c>
      <c r="AF18">
        <f t="shared" si="2"/>
        <v>-4.4480962344826951</v>
      </c>
      <c r="AG18">
        <f t="shared" si="2"/>
        <v>-10.548222400702723</v>
      </c>
      <c r="AH18">
        <f t="shared" si="3"/>
        <v>-70.487457925814724</v>
      </c>
      <c r="AI18">
        <f t="shared" si="4"/>
        <v>3.478148128653757</v>
      </c>
      <c r="AJ18">
        <f t="shared" si="5"/>
        <v>6.6690725686287564</v>
      </c>
      <c r="AK18">
        <f t="shared" si="24"/>
        <v>8.9095916845563572</v>
      </c>
      <c r="AL18">
        <f t="shared" si="6"/>
        <v>19.056812381838871</v>
      </c>
      <c r="AN18">
        <f t="shared" si="7"/>
        <v>30.110218390946439</v>
      </c>
      <c r="AO18">
        <f t="shared" si="7"/>
        <v>-1.505510919547322</v>
      </c>
      <c r="AP18">
        <f t="shared" si="7"/>
        <v>-3.5701709605476832</v>
      </c>
      <c r="AQ18">
        <f t="shared" si="7"/>
        <v>-23.857316030121368</v>
      </c>
      <c r="AR18">
        <f t="shared" si="7"/>
        <v>1.1772204807300661</v>
      </c>
      <c r="AS18">
        <f t="shared" si="7"/>
        <v>2.2572266979047888</v>
      </c>
      <c r="AT18">
        <f t="shared" si="7"/>
        <v>3.0155569625097325</v>
      </c>
      <c r="AU18">
        <f t="shared" si="7"/>
        <v>6.4500041411445874</v>
      </c>
      <c r="AW18">
        <v>15</v>
      </c>
      <c r="AX18">
        <f>(R18*SUMPRODUCT(K19:$K$23, X19:$X$23)-$AZ$3*SUMPRODUCT(K18:$K$22, W19:$W$23))/Z18</f>
        <v>42.76605275277673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105.42288703986659</v>
      </c>
      <c r="P19">
        <f t="shared" si="22"/>
        <v>5.2711443519933301</v>
      </c>
      <c r="Q19" s="4">
        <f t="shared" si="23"/>
        <v>12.5</v>
      </c>
      <c r="R19">
        <f t="shared" si="0"/>
        <v>50000</v>
      </c>
      <c r="S19">
        <f t="shared" si="11"/>
        <v>36.096980184147974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36.096980184147974</v>
      </c>
      <c r="AC19">
        <f t="shared" si="19"/>
        <v>28.475715051746803</v>
      </c>
      <c r="AE19">
        <f t="shared" si="1"/>
        <v>87.916511583840006</v>
      </c>
      <c r="AF19">
        <f t="shared" si="2"/>
        <v>-4.3958255791920005</v>
      </c>
      <c r="AG19">
        <f t="shared" si="2"/>
        <v>-10.424267686602246</v>
      </c>
      <c r="AH19">
        <f t="shared" si="3"/>
        <v>-73.889960373805764</v>
      </c>
      <c r="AI19">
        <f t="shared" si="4"/>
        <v>-0.79354205576001391</v>
      </c>
      <c r="AJ19">
        <f t="shared" si="5"/>
        <v>7.6212651324011702</v>
      </c>
      <c r="AK19">
        <f t="shared" si="24"/>
        <v>8.3732366332157184</v>
      </c>
      <c r="AL19">
        <f t="shared" si="6"/>
        <v>15.200959709856875</v>
      </c>
      <c r="AN19">
        <f t="shared" si="7"/>
        <v>27.410789821367519</v>
      </c>
      <c r="AO19">
        <f t="shared" si="7"/>
        <v>-1.3705394910683759</v>
      </c>
      <c r="AP19">
        <f t="shared" si="7"/>
        <v>-3.2500995029430713</v>
      </c>
      <c r="AQ19">
        <f t="shared" si="7"/>
        <v>-23.037562992750171</v>
      </c>
      <c r="AR19">
        <f t="shared" si="7"/>
        <v>-0.24741216539410357</v>
      </c>
      <c r="AS19">
        <f t="shared" si="7"/>
        <v>2.3761736328442327</v>
      </c>
      <c r="AT19">
        <f t="shared" si="7"/>
        <v>2.6106248455817793</v>
      </c>
      <c r="AU19">
        <f t="shared" si="7"/>
        <v>4.7393863130319085</v>
      </c>
      <c r="AW19">
        <v>16</v>
      </c>
      <c r="AX19">
        <f>(R19*SUMPRODUCT(K20:$K$23, X20:$X$23)-$AZ$3*SUMPRODUCT(K19:$K$22, W20:$W$23))/Z19</f>
        <v>36.096980184147974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105.42288703986659</v>
      </c>
      <c r="P20">
        <f t="shared" si="22"/>
        <v>5.2711443519933301</v>
      </c>
      <c r="Q20" s="4">
        <f t="shared" si="23"/>
        <v>12.5</v>
      </c>
      <c r="R20">
        <f t="shared" si="0"/>
        <v>50000</v>
      </c>
      <c r="S20">
        <f t="shared" si="11"/>
        <v>28.475715051746803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28.475715051746803</v>
      </c>
      <c r="AC20">
        <f t="shared" si="19"/>
        <v>19.879022267034628</v>
      </c>
      <c r="AE20">
        <f t="shared" si="1"/>
        <v>86.874661710807331</v>
      </c>
      <c r="AF20">
        <f t="shared" si="2"/>
        <v>-4.3437330855403671</v>
      </c>
      <c r="AG20">
        <f t="shared" si="2"/>
        <v>-10.300735465292622</v>
      </c>
      <c r="AH20">
        <f t="shared" si="3"/>
        <v>-77.158177774409523</v>
      </c>
      <c r="AI20">
        <f t="shared" si="4"/>
        <v>-4.9279846144351751</v>
      </c>
      <c r="AJ20">
        <f t="shared" si="5"/>
        <v>8.5966927847121752</v>
      </c>
      <c r="AK20">
        <f t="shared" si="24"/>
        <v>7.7704650573909646</v>
      </c>
      <c r="AL20">
        <f t="shared" si="6"/>
        <v>11.439173227667965</v>
      </c>
      <c r="AN20">
        <f t="shared" si="7"/>
        <v>24.950864370831283</v>
      </c>
      <c r="AO20">
        <f t="shared" si="7"/>
        <v>-1.2475432185415642</v>
      </c>
      <c r="AP20">
        <f t="shared" si="7"/>
        <v>-2.9584259489824887</v>
      </c>
      <c r="AQ20">
        <f t="shared" si="7"/>
        <v>-22.160238564822954</v>
      </c>
      <c r="AR20">
        <f t="shared" si="7"/>
        <v>-1.4153433615157232</v>
      </c>
      <c r="AS20">
        <f t="shared" si="7"/>
        <v>2.4690158382783536</v>
      </c>
      <c r="AT20">
        <f t="shared" si="7"/>
        <v>2.2317188456012915</v>
      </c>
      <c r="AU20">
        <f t="shared" si="7"/>
        <v>3.285391322363922</v>
      </c>
      <c r="AW20">
        <v>17</v>
      </c>
      <c r="AX20">
        <f>(R20*SUMPRODUCT(K21:$K$23, X21:$X$23)-$AZ$3*SUMPRODUCT(K20:$K$22, W21:$W$23))/Z20</f>
        <v>28.475715051746803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105.42288703986659</v>
      </c>
      <c r="P21">
        <f t="shared" si="22"/>
        <v>5.2711443519933301</v>
      </c>
      <c r="Q21" s="4">
        <f t="shared" si="23"/>
        <v>12.5</v>
      </c>
      <c r="R21">
        <f t="shared" si="0"/>
        <v>50000</v>
      </c>
      <c r="S21">
        <f t="shared" si="11"/>
        <v>19.879022267034628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19.879022267034628</v>
      </c>
      <c r="AC21">
        <f t="shared" si="19"/>
        <v>10.371656343963554</v>
      </c>
      <c r="AE21">
        <f t="shared" si="1"/>
        <v>85.835286395000963</v>
      </c>
      <c r="AF21">
        <f t="shared" si="2"/>
        <v>-4.2917643197500484</v>
      </c>
      <c r="AG21">
        <f t="shared" si="2"/>
        <v>-10.177496652427759</v>
      </c>
      <c r="AH21">
        <f t="shared" si="3"/>
        <v>-80.925832847745866</v>
      </c>
      <c r="AI21">
        <f t="shared" si="4"/>
        <v>-9.5598074249227096</v>
      </c>
      <c r="AJ21">
        <f t="shared" si="5"/>
        <v>9.5073659230710739</v>
      </c>
      <c r="AK21">
        <f t="shared" si="24"/>
        <v>7.0995781039599892</v>
      </c>
      <c r="AL21">
        <f t="shared" si="6"/>
        <v>7.0471366021083535</v>
      </c>
      <c r="AN21">
        <f t="shared" si="7"/>
        <v>22.70908816585208</v>
      </c>
      <c r="AO21">
        <f t="shared" si="7"/>
        <v>-1.1354544082926041</v>
      </c>
      <c r="AP21">
        <f t="shared" si="7"/>
        <v>-2.6926183682088451</v>
      </c>
      <c r="AQ21">
        <f t="shared" si="7"/>
        <v>-21.41021426290132</v>
      </c>
      <c r="AR21">
        <f t="shared" si="7"/>
        <v>-2.5291988735506883</v>
      </c>
      <c r="AS21">
        <f t="shared" si="7"/>
        <v>2.5153246414124255</v>
      </c>
      <c r="AT21">
        <f t="shared" si="7"/>
        <v>1.878306135791842</v>
      </c>
      <c r="AU21">
        <f t="shared" si="7"/>
        <v>1.8644319036535797</v>
      </c>
      <c r="AW21">
        <v>18</v>
      </c>
      <c r="AX21">
        <f>(R21*SUMPRODUCT(K22:$K$23, X22:$X$23)-$AZ$3*SUMPRODUCT(K21:$K$22, W22:$W$23))/Z21</f>
        <v>19.879022267034628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105.42288703986659</v>
      </c>
      <c r="P22">
        <f t="shared" si="22"/>
        <v>5.2711443519933301</v>
      </c>
      <c r="Q22" s="4">
        <f t="shared" si="23"/>
        <v>12.5</v>
      </c>
      <c r="R22">
        <f t="shared" si="0"/>
        <v>50000</v>
      </c>
      <c r="S22">
        <f t="shared" si="11"/>
        <v>10.371656343963554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10.371656343963554</v>
      </c>
      <c r="AC22">
        <f t="shared" si="19"/>
        <v>10.499968117351015</v>
      </c>
      <c r="AE22">
        <f t="shared" si="1"/>
        <v>84.797818292201327</v>
      </c>
      <c r="AF22">
        <f t="shared" si="2"/>
        <v>-4.2398909146100667</v>
      </c>
      <c r="AG22">
        <f t="shared" si="2"/>
        <v>-10.054483977958967</v>
      </c>
      <c r="AH22">
        <f t="shared" si="3"/>
        <v>-84.95083177805553</v>
      </c>
      <c r="AI22">
        <f t="shared" si="4"/>
        <v>-14.447388378423241</v>
      </c>
      <c r="AJ22">
        <f t="shared" si="5"/>
        <v>-0.1283117733874608</v>
      </c>
      <c r="AK22">
        <f t="shared" si="24"/>
        <v>6.3650708605088369</v>
      </c>
      <c r="AL22">
        <f t="shared" si="6"/>
        <v>-8.2106292913018653</v>
      </c>
      <c r="AN22">
        <f t="shared" si="7"/>
        <v>20.666164476632645</v>
      </c>
      <c r="AO22">
        <f t="shared" si="7"/>
        <v>-1.0333082238316322</v>
      </c>
      <c r="AP22">
        <f t="shared" si="7"/>
        <v>-2.4503887458538243</v>
      </c>
      <c r="AQ22">
        <f t="shared" si="7"/>
        <v>-20.703455552387794</v>
      </c>
      <c r="AR22">
        <f t="shared" si="7"/>
        <v>-3.5209880454406068</v>
      </c>
      <c r="AS22">
        <f t="shared" si="7"/>
        <v>-3.1270995722746713E-2</v>
      </c>
      <c r="AT22">
        <f t="shared" si="7"/>
        <v>1.551238038405935</v>
      </c>
      <c r="AU22">
        <f t="shared" si="7"/>
        <v>-2.0010210027574185</v>
      </c>
      <c r="AW22">
        <v>19</v>
      </c>
      <c r="AX22">
        <f>(R22*SUMPRODUCT(K23:$K$23, X23:$X$23)-$AZ$3*SUMPRODUCT(K22:$K$22, W23:$W$23))/Z22</f>
        <v>10.371656343963554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105.42288703986659</v>
      </c>
      <c r="P23">
        <f t="shared" si="22"/>
        <v>5.2711443519933301</v>
      </c>
      <c r="Q23" s="4">
        <f t="shared" si="23"/>
        <v>12.5</v>
      </c>
      <c r="R23">
        <f t="shared" si="0"/>
        <v>50000</v>
      </c>
      <c r="S23">
        <f t="shared" si="11"/>
        <v>10.499968117351015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10.499968117351015</v>
      </c>
      <c r="AC23">
        <f t="shared" si="19"/>
        <v>0</v>
      </c>
      <c r="AE23">
        <f t="shared" si="1"/>
        <v>83.761571484320072</v>
      </c>
      <c r="AF23">
        <f t="shared" si="2"/>
        <v>-4.1880785742160036</v>
      </c>
      <c r="AG23">
        <f t="shared" si="2"/>
        <v>-9.9316161125246083</v>
      </c>
      <c r="AH23">
        <f t="shared" si="3"/>
        <v>-89.292102619073461</v>
      </c>
      <c r="AI23">
        <f t="shared" si="4"/>
        <v>-19.650225821494004</v>
      </c>
      <c r="AJ23">
        <f t="shared" si="5"/>
        <v>10.499968117351015</v>
      </c>
      <c r="AK23">
        <f t="shared" si="24"/>
        <v>6.3051422719218566</v>
      </c>
      <c r="AL23">
        <f t="shared" si="6"/>
        <v>-2.8451154322211325</v>
      </c>
      <c r="AN23">
        <f t="shared" si="7"/>
        <v>18.804482511982915</v>
      </c>
      <c r="AO23">
        <f t="shared" si="7"/>
        <v>-0.9402241255991457</v>
      </c>
      <c r="AP23">
        <f t="shared" si="7"/>
        <v>-2.2296489690222376</v>
      </c>
      <c r="AQ23">
        <f t="shared" si="7"/>
        <v>-20.046087393105701</v>
      </c>
      <c r="AR23">
        <f t="shared" si="7"/>
        <v>-4.4114779757441722</v>
      </c>
      <c r="AS23">
        <f t="shared" si="7"/>
        <v>2.3572440600170297</v>
      </c>
      <c r="AT23">
        <f t="shared" si="7"/>
        <v>1.415505171248056</v>
      </c>
      <c r="AU23">
        <f t="shared" si="7"/>
        <v>-0.63872874447908623</v>
      </c>
      <c r="AW23">
        <v>20</v>
      </c>
      <c r="AX23">
        <f>(R23*SUMPRODUCT(K$23:$K24, X$23:$X24)-$AZ$3*SUMPRODUCT(K$22:$K23, W$23:$W24))/Z23</f>
        <v>10.499968117351015</v>
      </c>
    </row>
    <row r="25" spans="5:50" x14ac:dyDescent="0.25">
      <c r="AN25" s="8">
        <f t="shared" ref="AN25:AU25" si="25">SUM(AN3:AN23)</f>
        <v>981.39985036216797</v>
      </c>
      <c r="AO25" s="8">
        <f t="shared" si="25"/>
        <v>-128.13715779800833</v>
      </c>
      <c r="AP25" s="8">
        <f t="shared" si="25"/>
        <v>-728.82162807167708</v>
      </c>
      <c r="AQ25" s="8">
        <f t="shared" si="25"/>
        <v>-600.52466184412344</v>
      </c>
      <c r="AR25" s="8">
        <f t="shared" si="25"/>
        <v>-476.0835973516414</v>
      </c>
      <c r="AS25" s="8">
        <f t="shared" si="25"/>
        <v>-29.678955819091883</v>
      </c>
      <c r="AT25" s="8">
        <f t="shared" si="25"/>
        <v>47.570401125302489</v>
      </c>
      <c r="AU25" s="9">
        <f t="shared" si="25"/>
        <v>-458.19215204543053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188.5366943846989</v>
      </c>
      <c r="K3">
        <v>1</v>
      </c>
      <c r="L3" s="2">
        <v>0</v>
      </c>
      <c r="O3">
        <f>$C$3</f>
        <v>188.5366943846989</v>
      </c>
      <c r="P3">
        <f>O3*B5</f>
        <v>150.82935550775912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188.5366943846989</v>
      </c>
      <c r="AF3">
        <f t="shared" ref="AF3:AG23" si="3">-$Z3*P3</f>
        <v>-150.82935550775912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-587.24963182306033</v>
      </c>
      <c r="AJ3">
        <f t="shared" ref="AJ3:AJ23" si="6">AB3-AC3</f>
        <v>0</v>
      </c>
      <c r="AL3">
        <f t="shared" ref="AL3:AL23" si="7">SUM(AI3:AK3)</f>
        <v>-587.24963182306033</v>
      </c>
      <c r="AN3">
        <f t="shared" ref="AN3:AU23" si="8">AE3*$K3</f>
        <v>188.5366943846989</v>
      </c>
      <c r="AO3">
        <f t="shared" si="8"/>
        <v>-150.82935550775912</v>
      </c>
      <c r="AP3">
        <f t="shared" si="8"/>
        <v>-624.95697070000006</v>
      </c>
      <c r="AQ3">
        <f t="shared" si="8"/>
        <v>0</v>
      </c>
      <c r="AR3">
        <f t="shared" si="8"/>
        <v>-587.24963182306033</v>
      </c>
      <c r="AS3">
        <f t="shared" si="8"/>
        <v>0</v>
      </c>
      <c r="AT3">
        <f t="shared" si="8"/>
        <v>0</v>
      </c>
      <c r="AU3">
        <f t="shared" si="8"/>
        <v>-587.24963182306033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126.48898358839502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67.096012219956577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66.33901642449564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-66.33901642449564</v>
      </c>
      <c r="AK4">
        <f t="shared" ref="AK4:AK23" si="20">H4*SUM(AB4:AB4, AE4:AF4)</f>
        <v>0</v>
      </c>
      <c r="AL4">
        <f t="shared" si="7"/>
        <v>-130.45286642449565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-62.237561145037652</v>
      </c>
      <c r="AT4">
        <f t="shared" si="8"/>
        <v>0</v>
      </c>
      <c r="AU4">
        <f t="shared" si="8"/>
        <v>-122.38752830893671</v>
      </c>
      <c r="AW4">
        <v>1</v>
      </c>
      <c r="AX4">
        <f>(R4*SUMPRODUCT(K5:$K$23, X5:$X$23)-$AZ$3*SUMPRODUCT(K4:$K$22, W5:$W$23))/Z4</f>
        <v>67.096012219956577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188.5366943846989</v>
      </c>
      <c r="P5">
        <f t="shared" ref="P5:P23" si="23">O5*$C$5</f>
        <v>9.4268347192349449</v>
      </c>
      <c r="Q5" s="4">
        <f t="shared" ref="Q5:Q23" si="24">$C$8</f>
        <v>12.5</v>
      </c>
      <c r="R5">
        <f t="shared" si="0"/>
        <v>50000</v>
      </c>
      <c r="S5">
        <f t="shared" si="12"/>
        <v>129.68746167478147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66.33901642449564</v>
      </c>
      <c r="AC5">
        <f t="shared" si="1"/>
        <v>126.77115399079116</v>
      </c>
      <c r="AE5">
        <f t="shared" si="2"/>
        <v>184.29703232756768</v>
      </c>
      <c r="AF5">
        <f t="shared" si="3"/>
        <v>-9.2148516163783842</v>
      </c>
      <c r="AG5">
        <f t="shared" si="3"/>
        <v>-12.21891001968028</v>
      </c>
      <c r="AH5">
        <f t="shared" si="4"/>
        <v>-65.887209778883147</v>
      </c>
      <c r="AI5">
        <f t="shared" si="5"/>
        <v>96.976060912625854</v>
      </c>
      <c r="AJ5">
        <f t="shared" si="6"/>
        <v>-60.432137566295523</v>
      </c>
      <c r="AK5">
        <f t="shared" si="20"/>
        <v>20.85879143252318</v>
      </c>
      <c r="AL5">
        <f t="shared" si="7"/>
        <v>57.402714778853507</v>
      </c>
      <c r="AN5">
        <f t="shared" si="8"/>
        <v>159.152008148617</v>
      </c>
      <c r="AO5">
        <f t="shared" si="8"/>
        <v>-7.9576004074308511</v>
      </c>
      <c r="AP5">
        <f t="shared" si="8"/>
        <v>-10.551792627691084</v>
      </c>
      <c r="AQ5">
        <f t="shared" si="8"/>
        <v>-56.897724370192755</v>
      </c>
      <c r="AR5">
        <f t="shared" si="8"/>
        <v>83.744890743302321</v>
      </c>
      <c r="AS5">
        <f t="shared" si="8"/>
        <v>-52.186928508401905</v>
      </c>
      <c r="AT5">
        <f t="shared" si="8"/>
        <v>18.012870321963717</v>
      </c>
      <c r="AU5">
        <f t="shared" si="8"/>
        <v>49.570832556864126</v>
      </c>
      <c r="AW5">
        <v>2</v>
      </c>
      <c r="AX5">
        <f>(R5*SUMPRODUCT(K6:$K$23, X6:$X$23)-$AZ$3*SUMPRODUCT(K5:$K$22, W6:$W$23))/Z5</f>
        <v>129.68746167478147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188.5366943846989</v>
      </c>
      <c r="P6">
        <f t="shared" si="23"/>
        <v>9.4268347192349449</v>
      </c>
      <c r="Q6" s="4">
        <f t="shared" si="24"/>
        <v>12.5</v>
      </c>
      <c r="R6">
        <f t="shared" si="0"/>
        <v>50000</v>
      </c>
      <c r="S6">
        <f t="shared" si="12"/>
        <v>186.43999583411019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126.77115399079116</v>
      </c>
      <c r="AC6">
        <f t="shared" si="1"/>
        <v>180.16945603267538</v>
      </c>
      <c r="AE6">
        <f t="shared" si="2"/>
        <v>182.19563628243353</v>
      </c>
      <c r="AF6">
        <f t="shared" si="3"/>
        <v>-9.1097818141216766</v>
      </c>
      <c r="AG6">
        <f t="shared" si="3"/>
        <v>-12.07958727060004</v>
      </c>
      <c r="AH6">
        <f t="shared" si="4"/>
        <v>-68.53459553374465</v>
      </c>
      <c r="AI6">
        <f t="shared" si="5"/>
        <v>92.471671663967172</v>
      </c>
      <c r="AJ6">
        <f t="shared" si="6"/>
        <v>-53.398302041884222</v>
      </c>
      <c r="AK6">
        <f t="shared" si="20"/>
        <v>32.624442520350406</v>
      </c>
      <c r="AL6">
        <f t="shared" si="7"/>
        <v>71.697812142433349</v>
      </c>
      <c r="AN6">
        <f t="shared" si="8"/>
        <v>141.89873854767015</v>
      </c>
      <c r="AO6">
        <f t="shared" si="8"/>
        <v>-7.0949369273835083</v>
      </c>
      <c r="AP6">
        <f t="shared" si="8"/>
        <v>-9.4078992826015515</v>
      </c>
      <c r="AQ6">
        <f t="shared" si="8"/>
        <v>-53.376539919089119</v>
      </c>
      <c r="AR6">
        <f t="shared" si="8"/>
        <v>72.019362418595989</v>
      </c>
      <c r="AS6">
        <f t="shared" si="8"/>
        <v>-41.587997687194907</v>
      </c>
      <c r="AT6">
        <f t="shared" si="8"/>
        <v>25.408771219319473</v>
      </c>
      <c r="AU6">
        <f t="shared" si="8"/>
        <v>55.840135950720544</v>
      </c>
      <c r="AW6">
        <v>3</v>
      </c>
      <c r="AX6">
        <f>(R6*SUMPRODUCT(K7:$K$23, X7:$X$23)-$AZ$3*SUMPRODUCT(K6:$K$22, W7:$W$23))/Z6</f>
        <v>186.43999583411019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188.5366943846989</v>
      </c>
      <c r="P7">
        <f t="shared" si="23"/>
        <v>9.4268347192349449</v>
      </c>
      <c r="Q7" s="4">
        <f t="shared" si="24"/>
        <v>12.5</v>
      </c>
      <c r="R7">
        <f t="shared" si="0"/>
        <v>50000</v>
      </c>
      <c r="S7">
        <f t="shared" si="12"/>
        <v>235.39728876970099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180.16945603267538</v>
      </c>
      <c r="AC7">
        <f t="shared" si="1"/>
        <v>224.86812891619161</v>
      </c>
      <c r="AE7">
        <f t="shared" si="2"/>
        <v>180.10357689297248</v>
      </c>
      <c r="AF7">
        <f t="shared" si="3"/>
        <v>-9.0051788446486238</v>
      </c>
      <c r="AG7">
        <f t="shared" si="3"/>
        <v>-11.940883542640837</v>
      </c>
      <c r="AH7">
        <f t="shared" si="4"/>
        <v>-71.631421012818336</v>
      </c>
      <c r="AI7">
        <f t="shared" si="5"/>
        <v>87.526093492864689</v>
      </c>
      <c r="AJ7">
        <f t="shared" si="6"/>
        <v>-44.698672883516224</v>
      </c>
      <c r="AK7">
        <f t="shared" si="20"/>
        <v>36.777744322280618</v>
      </c>
      <c r="AL7">
        <f t="shared" si="7"/>
        <v>79.605164931629076</v>
      </c>
      <c r="AN7">
        <f t="shared" si="8"/>
        <v>126.97509535908632</v>
      </c>
      <c r="AO7">
        <f t="shared" si="8"/>
        <v>-6.3487547679543157</v>
      </c>
      <c r="AP7">
        <f t="shared" si="8"/>
        <v>-8.4184603807151017</v>
      </c>
      <c r="AQ7">
        <f t="shared" si="8"/>
        <v>-50.50097655314454</v>
      </c>
      <c r="AR7">
        <f t="shared" si="8"/>
        <v>61.70690365727237</v>
      </c>
      <c r="AS7">
        <f t="shared" si="8"/>
        <v>-31.513079027752152</v>
      </c>
      <c r="AT7">
        <f t="shared" si="8"/>
        <v>25.928733193282248</v>
      </c>
      <c r="AU7">
        <f t="shared" si="8"/>
        <v>56.122557822802456</v>
      </c>
      <c r="AW7">
        <v>4</v>
      </c>
      <c r="AX7">
        <f>(R7*SUMPRODUCT(K8:$K$23, X8:$X$23)-$AZ$3*SUMPRODUCT(K7:$K$22, W8:$W$23))/Z7</f>
        <v>235.39728876970099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188.5366943846989</v>
      </c>
      <c r="P8">
        <f t="shared" si="23"/>
        <v>9.4268347192349449</v>
      </c>
      <c r="Q8" s="4">
        <f t="shared" si="24"/>
        <v>12.5</v>
      </c>
      <c r="R8">
        <f t="shared" si="0"/>
        <v>50000</v>
      </c>
      <c r="S8">
        <f t="shared" si="12"/>
        <v>276.34592151959748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224.86812891619161</v>
      </c>
      <c r="AC8">
        <f t="shared" si="1"/>
        <v>260.93228564511537</v>
      </c>
      <c r="AE8">
        <f t="shared" si="2"/>
        <v>178.02075863198624</v>
      </c>
      <c r="AF8">
        <f t="shared" si="3"/>
        <v>-8.901037931599312</v>
      </c>
      <c r="AG8">
        <f t="shared" si="3"/>
        <v>-11.80279250234072</v>
      </c>
      <c r="AH8">
        <f t="shared" si="4"/>
        <v>-74.728819494828244</v>
      </c>
      <c r="AI8">
        <f t="shared" si="5"/>
        <v>82.588108703217969</v>
      </c>
      <c r="AJ8">
        <f t="shared" si="6"/>
        <v>-36.064156728923763</v>
      </c>
      <c r="AK8">
        <f t="shared" si="20"/>
        <v>28.564119097201949</v>
      </c>
      <c r="AL8">
        <f t="shared" si="7"/>
        <v>75.088071071496159</v>
      </c>
      <c r="AN8">
        <f t="shared" si="8"/>
        <v>117.02254965431294</v>
      </c>
      <c r="AO8">
        <f t="shared" si="8"/>
        <v>-5.851127482715647</v>
      </c>
      <c r="AP8">
        <f t="shared" si="8"/>
        <v>-7.758605694518991</v>
      </c>
      <c r="AQ8">
        <f t="shared" si="8"/>
        <v>-49.123243025942585</v>
      </c>
      <c r="AR8">
        <f t="shared" si="8"/>
        <v>54.289573451135709</v>
      </c>
      <c r="AS8">
        <f t="shared" si="8"/>
        <v>-23.706895779923446</v>
      </c>
      <c r="AT8">
        <f t="shared" si="8"/>
        <v>18.776720597478832</v>
      </c>
      <c r="AU8">
        <f t="shared" si="8"/>
        <v>49.359398268691102</v>
      </c>
      <c r="AW8">
        <v>5</v>
      </c>
      <c r="AX8">
        <f>(R8*SUMPRODUCT(K9:$K$23, X9:$X$23)-$AZ$3*SUMPRODUCT(K8:$K$22, W9:$W$23))/Z8</f>
        <v>276.34592151959748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188.5366943846989</v>
      </c>
      <c r="P9">
        <f t="shared" si="23"/>
        <v>9.4268347192349449</v>
      </c>
      <c r="Q9" s="4">
        <f t="shared" si="24"/>
        <v>12.5</v>
      </c>
      <c r="R9">
        <f t="shared" si="0"/>
        <v>50000</v>
      </c>
      <c r="S9">
        <f t="shared" si="12"/>
        <v>311.54707194067481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260.93228564511537</v>
      </c>
      <c r="AC9">
        <f t="shared" si="1"/>
        <v>290.74262049446838</v>
      </c>
      <c r="AE9">
        <f t="shared" si="2"/>
        <v>175.94661456234178</v>
      </c>
      <c r="AF9">
        <f t="shared" si="3"/>
        <v>-8.7973307281170889</v>
      </c>
      <c r="AG9">
        <f t="shared" si="3"/>
        <v>-11.665276561716167</v>
      </c>
      <c r="AH9">
        <f t="shared" si="4"/>
        <v>-77.952062404579394</v>
      </c>
      <c r="AI9">
        <f t="shared" si="5"/>
        <v>77.531944867929141</v>
      </c>
      <c r="AJ9">
        <f t="shared" si="6"/>
        <v>-29.810334849353012</v>
      </c>
      <c r="AK9">
        <f t="shared" si="20"/>
        <v>22.345857926821552</v>
      </c>
      <c r="AL9">
        <f t="shared" si="7"/>
        <v>70.067467945397681</v>
      </c>
      <c r="AN9">
        <f t="shared" si="8"/>
        <v>109.92121651133223</v>
      </c>
      <c r="AO9">
        <f t="shared" si="8"/>
        <v>-5.4960608255666124</v>
      </c>
      <c r="AP9">
        <f t="shared" si="8"/>
        <v>-7.2877866607125794</v>
      </c>
      <c r="AQ9">
        <f t="shared" si="8"/>
        <v>-48.699917019674253</v>
      </c>
      <c r="AR9">
        <f t="shared" si="8"/>
        <v>48.437452005378809</v>
      </c>
      <c r="AS9">
        <f t="shared" si="8"/>
        <v>-18.623764256003952</v>
      </c>
      <c r="AT9">
        <f t="shared" si="8"/>
        <v>13.960393005659713</v>
      </c>
      <c r="AU9">
        <f t="shared" si="8"/>
        <v>43.774080755034568</v>
      </c>
      <c r="AW9">
        <v>6</v>
      </c>
      <c r="AX9">
        <f>(R9*SUMPRODUCT(K10:$K$23, X10:$X$23)-$AZ$3*SUMPRODUCT(K9:$K$22, W10:$W$23))/Z9</f>
        <v>311.54707194067481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188.5366943846989</v>
      </c>
      <c r="P10">
        <f t="shared" si="23"/>
        <v>9.4268347192349449</v>
      </c>
      <c r="Q10" s="4">
        <f t="shared" si="24"/>
        <v>12.5</v>
      </c>
      <c r="R10">
        <f t="shared" si="0"/>
        <v>50000</v>
      </c>
      <c r="S10">
        <f t="shared" si="12"/>
        <v>342.62123959414538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290.74262049446838</v>
      </c>
      <c r="AC10">
        <f t="shared" si="1"/>
        <v>315.98435891864335</v>
      </c>
      <c r="AE10">
        <f t="shared" si="2"/>
        <v>173.87902331553897</v>
      </c>
      <c r="AF10">
        <f t="shared" si="3"/>
        <v>-8.6939511657769479</v>
      </c>
      <c r="AG10">
        <f t="shared" si="3"/>
        <v>-11.528195073842513</v>
      </c>
      <c r="AH10">
        <f t="shared" si="4"/>
        <v>-81.714889025971786</v>
      </c>
      <c r="AI10">
        <f t="shared" si="5"/>
        <v>71.941988049947724</v>
      </c>
      <c r="AJ10">
        <f t="shared" si="6"/>
        <v>-25.241738424174969</v>
      </c>
      <c r="AK10">
        <f t="shared" si="20"/>
        <v>23.936203863822101</v>
      </c>
      <c r="AL10">
        <f t="shared" si="7"/>
        <v>70.636453489594857</v>
      </c>
      <c r="AN10">
        <f t="shared" si="8"/>
        <v>103.21093177688662</v>
      </c>
      <c r="AO10">
        <f t="shared" si="8"/>
        <v>-5.1605465888443307</v>
      </c>
      <c r="AP10">
        <f t="shared" si="8"/>
        <v>-6.8428941719887639</v>
      </c>
      <c r="AQ10">
        <f t="shared" si="8"/>
        <v>-48.504239761632761</v>
      </c>
      <c r="AR10">
        <f t="shared" si="8"/>
        <v>42.703251254420763</v>
      </c>
      <c r="AS10">
        <f t="shared" si="8"/>
        <v>-14.982965125700247</v>
      </c>
      <c r="AT10">
        <f t="shared" si="8"/>
        <v>14.208027264470003</v>
      </c>
      <c r="AU10">
        <f t="shared" si="8"/>
        <v>41.928313393190521</v>
      </c>
      <c r="AW10">
        <v>7</v>
      </c>
      <c r="AX10">
        <f>(R10*SUMPRODUCT(K11:$K$23, X11:$X$23)-$AZ$3*SUMPRODUCT(K10:$K$22, W11:$W$23))/Z10</f>
        <v>342.62123959414538</v>
      </c>
    </row>
    <row r="11" spans="1:52" x14ac:dyDescent="0.25">
      <c r="A11" t="s">
        <v>33</v>
      </c>
      <c r="C11" s="7">
        <f>AU25</f>
        <v>-386.91165453388294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188.5366943846989</v>
      </c>
      <c r="P11">
        <f t="shared" si="23"/>
        <v>9.4268347192349449</v>
      </c>
      <c r="Q11" s="4">
        <f t="shared" si="24"/>
        <v>12.5</v>
      </c>
      <c r="R11">
        <f t="shared" si="0"/>
        <v>50000</v>
      </c>
      <c r="S11">
        <f t="shared" si="12"/>
        <v>369.85592425068938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315.98435891864335</v>
      </c>
      <c r="AC11">
        <f t="shared" si="1"/>
        <v>337.05949224761196</v>
      </c>
      <c r="AE11">
        <f t="shared" si="2"/>
        <v>171.81847933920545</v>
      </c>
      <c r="AF11">
        <f t="shared" si="3"/>
        <v>-8.5909239669602719</v>
      </c>
      <c r="AG11">
        <f t="shared" si="3"/>
        <v>-11.391580820642476</v>
      </c>
      <c r="AH11">
        <f t="shared" si="4"/>
        <v>-85.329209846446318</v>
      </c>
      <c r="AI11">
        <f t="shared" si="5"/>
        <v>66.506764705156385</v>
      </c>
      <c r="AJ11">
        <f t="shared" si="6"/>
        <v>-21.075133328968604</v>
      </c>
      <c r="AK11">
        <f t="shared" si="20"/>
        <v>24.679413585980761</v>
      </c>
      <c r="AL11">
        <f t="shared" si="7"/>
        <v>70.111044962168535</v>
      </c>
      <c r="AN11">
        <f t="shared" si="8"/>
        <v>96.992711558017064</v>
      </c>
      <c r="AO11">
        <f t="shared" si="8"/>
        <v>-4.8496355779008535</v>
      </c>
      <c r="AP11">
        <f t="shared" si="8"/>
        <v>-6.430625605439749</v>
      </c>
      <c r="AQ11">
        <f t="shared" si="8"/>
        <v>-48.168924960456181</v>
      </c>
      <c r="AR11">
        <f t="shared" si="8"/>
        <v>37.543525414220291</v>
      </c>
      <c r="AS11">
        <f t="shared" si="8"/>
        <v>-11.897057498616649</v>
      </c>
      <c r="AT11">
        <f t="shared" si="8"/>
        <v>13.931698456254706</v>
      </c>
      <c r="AU11">
        <f t="shared" si="8"/>
        <v>39.578166371858345</v>
      </c>
      <c r="AW11">
        <v>8</v>
      </c>
      <c r="AX11">
        <f>(R11*SUMPRODUCT(K12:$K$23, X12:$X$23)-$AZ$3*SUMPRODUCT(K11:$K$22, W12:$W$23))/Z11</f>
        <v>369.85592425068938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188.5366943846989</v>
      </c>
      <c r="P12">
        <f t="shared" si="23"/>
        <v>9.4268347192349449</v>
      </c>
      <c r="Q12" s="4">
        <f t="shared" si="24"/>
        <v>12.5</v>
      </c>
      <c r="R12">
        <f t="shared" si="0"/>
        <v>50000</v>
      </c>
      <c r="S12">
        <f t="shared" si="12"/>
        <v>393.26326533795702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337.05949224761196</v>
      </c>
      <c r="AC12">
        <f t="shared" si="1"/>
        <v>354.10340078199039</v>
      </c>
      <c r="AE12">
        <f t="shared" si="2"/>
        <v>169.76282947873133</v>
      </c>
      <c r="AF12">
        <f t="shared" si="3"/>
        <v>-8.488141473936567</v>
      </c>
      <c r="AG12">
        <f t="shared" si="3"/>
        <v>-11.255291047769425</v>
      </c>
      <c r="AH12">
        <f t="shared" si="4"/>
        <v>-89.495858666506621</v>
      </c>
      <c r="AI12">
        <f t="shared" si="5"/>
        <v>60.523538290518729</v>
      </c>
      <c r="AJ12">
        <f t="shared" si="6"/>
        <v>-17.043908534378431</v>
      </c>
      <c r="AK12">
        <f t="shared" si="20"/>
        <v>25.863543955099907</v>
      </c>
      <c r="AL12">
        <f t="shared" si="7"/>
        <v>69.343173711240212</v>
      </c>
      <c r="AN12">
        <f t="shared" si="8"/>
        <v>91.103986210203189</v>
      </c>
      <c r="AO12">
        <f t="shared" si="8"/>
        <v>-4.5551993105101598</v>
      </c>
      <c r="AP12">
        <f t="shared" si="8"/>
        <v>-6.0402025788352933</v>
      </c>
      <c r="AQ12">
        <f t="shared" si="8"/>
        <v>-48.028355199188127</v>
      </c>
      <c r="AR12">
        <f t="shared" si="8"/>
        <v>32.480229121669623</v>
      </c>
      <c r="AS12">
        <f t="shared" si="8"/>
        <v>-9.146690196268878</v>
      </c>
      <c r="AT12">
        <f t="shared" si="8"/>
        <v>13.879787224727016</v>
      </c>
      <c r="AU12">
        <f t="shared" si="8"/>
        <v>37.213326150127763</v>
      </c>
      <c r="AW12">
        <v>9</v>
      </c>
      <c r="AX12">
        <f>(R12*SUMPRODUCT(K13:$K$23, X13:$X$23)-$AZ$3*SUMPRODUCT(K12:$K$22, W13:$W$23))/Z12</f>
        <v>393.26326533795702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188.5366943846989</v>
      </c>
      <c r="P13">
        <f t="shared" si="23"/>
        <v>9.4268347192349449</v>
      </c>
      <c r="Q13" s="4">
        <f t="shared" si="24"/>
        <v>12.5</v>
      </c>
      <c r="R13">
        <f t="shared" si="0"/>
        <v>50000</v>
      </c>
      <c r="S13">
        <f t="shared" si="12"/>
        <v>412.89450460039154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354.10340078199039</v>
      </c>
      <c r="AC13">
        <f t="shared" si="1"/>
        <v>367.28622258786544</v>
      </c>
      <c r="AE13">
        <f t="shared" si="2"/>
        <v>167.71095165526023</v>
      </c>
      <c r="AF13">
        <f t="shared" si="3"/>
        <v>-8.3855475827630102</v>
      </c>
      <c r="AG13">
        <f t="shared" si="3"/>
        <v>-11.119251361293038</v>
      </c>
      <c r="AH13">
        <f t="shared" si="4"/>
        <v>-93.947103994775944</v>
      </c>
      <c r="AI13">
        <f t="shared" si="5"/>
        <v>54.259048716428254</v>
      </c>
      <c r="AJ13">
        <f t="shared" si="6"/>
        <v>-13.182821805875051</v>
      </c>
      <c r="AK13">
        <f t="shared" si="20"/>
        <v>26.54426921097701</v>
      </c>
      <c r="AL13">
        <f t="shared" si="7"/>
        <v>67.620496121530209</v>
      </c>
      <c r="AN13">
        <f t="shared" si="8"/>
        <v>85.578431819671749</v>
      </c>
      <c r="AO13">
        <f t="shared" si="8"/>
        <v>-4.278921590983586</v>
      </c>
      <c r="AP13">
        <f t="shared" si="8"/>
        <v>-5.6738578197577274</v>
      </c>
      <c r="AQ13">
        <f t="shared" si="8"/>
        <v>-47.938704983315112</v>
      </c>
      <c r="AR13">
        <f t="shared" si="8"/>
        <v>27.686947425615323</v>
      </c>
      <c r="AS13">
        <f t="shared" si="8"/>
        <v>-6.7268428565355123</v>
      </c>
      <c r="AT13">
        <f t="shared" si="8"/>
        <v>13.544833598846012</v>
      </c>
      <c r="AU13">
        <f t="shared" si="8"/>
        <v>34.504938167925822</v>
      </c>
      <c r="AW13">
        <v>10</v>
      </c>
      <c r="AX13">
        <f>(R13*SUMPRODUCT(K14:$K$23, X14:$X$23)-$AZ$3*SUMPRODUCT(K13:$K$22, W14:$W$23))/Z13</f>
        <v>412.89450460039154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2.2202060000000002E-3</v>
      </c>
      <c r="O14">
        <f t="shared" si="22"/>
        <v>188.5366943846989</v>
      </c>
      <c r="P14">
        <f t="shared" si="23"/>
        <v>9.4268347192349449</v>
      </c>
      <c r="Q14" s="4">
        <f t="shared" si="24"/>
        <v>12.5</v>
      </c>
      <c r="R14">
        <f t="shared" si="0"/>
        <v>50000</v>
      </c>
      <c r="S14">
        <f t="shared" si="12"/>
        <v>430.51907903717051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367.28622258786544</v>
      </c>
      <c r="AC14">
        <f t="shared" si="1"/>
        <v>378.28408962227286</v>
      </c>
      <c r="AE14">
        <f t="shared" si="2"/>
        <v>165.66148927757689</v>
      </c>
      <c r="AF14">
        <f t="shared" si="3"/>
        <v>-8.2830744638788438</v>
      </c>
      <c r="AG14">
        <f t="shared" si="3"/>
        <v>-10.983371819092257</v>
      </c>
      <c r="AH14">
        <f t="shared" si="4"/>
        <v>-98.748114351403885</v>
      </c>
      <c r="AI14">
        <f t="shared" si="5"/>
        <v>47.646928643201889</v>
      </c>
      <c r="AJ14">
        <f t="shared" si="6"/>
        <v>-10.99786703440742</v>
      </c>
      <c r="AK14">
        <f t="shared" si="20"/>
        <v>44.896602351726592</v>
      </c>
      <c r="AL14">
        <f t="shared" si="7"/>
        <v>81.545663960521068</v>
      </c>
      <c r="AN14">
        <f t="shared" si="8"/>
        <v>77.869220792060219</v>
      </c>
      <c r="AO14">
        <f t="shared" si="8"/>
        <v>-3.8934610396030109</v>
      </c>
      <c r="AP14">
        <f t="shared" si="8"/>
        <v>-5.1627364268658162</v>
      </c>
      <c r="AQ14">
        <f t="shared" si="8"/>
        <v>-46.416573657290449</v>
      </c>
      <c r="AR14">
        <f t="shared" si="8"/>
        <v>22.396449668300939</v>
      </c>
      <c r="AS14">
        <f t="shared" si="8"/>
        <v>-5.1695499061284202</v>
      </c>
      <c r="AT14">
        <f t="shared" si="8"/>
        <v>21.103658168145767</v>
      </c>
      <c r="AU14">
        <f t="shared" si="8"/>
        <v>38.330557930318285</v>
      </c>
      <c r="AW14">
        <v>11</v>
      </c>
      <c r="AX14">
        <f>(R14*SUMPRODUCT(K15:$K$23, X15:$X$23)-$AZ$3*SUMPRODUCT(K14:$K$22, W15:$W$23))/Z14</f>
        <v>430.51907903717051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2.3617970000000001E-3</v>
      </c>
      <c r="O15">
        <f t="shared" si="22"/>
        <v>188.5366943846989</v>
      </c>
      <c r="P15">
        <f t="shared" si="23"/>
        <v>9.4268347192349449</v>
      </c>
      <c r="Q15" s="4">
        <f t="shared" si="24"/>
        <v>12.5</v>
      </c>
      <c r="R15">
        <f t="shared" si="0"/>
        <v>50000</v>
      </c>
      <c r="S15">
        <f t="shared" si="12"/>
        <v>444.33539987046777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378.28408962227286</v>
      </c>
      <c r="AC15">
        <f t="shared" si="1"/>
        <v>385.59772960195227</v>
      </c>
      <c r="AE15">
        <f t="shared" si="2"/>
        <v>163.61361557640981</v>
      </c>
      <c r="AF15">
        <f t="shared" si="3"/>
        <v>-8.1806807788204896</v>
      </c>
      <c r="AG15">
        <f t="shared" si="3"/>
        <v>-10.847597606289117</v>
      </c>
      <c r="AH15">
        <f t="shared" si="4"/>
        <v>-103.76197844886654</v>
      </c>
      <c r="AI15">
        <f t="shared" si="5"/>
        <v>40.823358742433655</v>
      </c>
      <c r="AJ15">
        <f t="shared" si="6"/>
        <v>-7.313639979679408</v>
      </c>
      <c r="AK15">
        <f t="shared" si="20"/>
        <v>45.67123321365645</v>
      </c>
      <c r="AL15">
        <f t="shared" si="7"/>
        <v>79.180951976410697</v>
      </c>
      <c r="AN15">
        <f t="shared" si="8"/>
        <v>70.844326578136318</v>
      </c>
      <c r="AO15">
        <f t="shared" si="8"/>
        <v>-3.5422163289068158</v>
      </c>
      <c r="AP15">
        <f t="shared" si="8"/>
        <v>-4.6969853010140241</v>
      </c>
      <c r="AQ15">
        <f t="shared" si="8"/>
        <v>-44.928702673843489</v>
      </c>
      <c r="AR15">
        <f t="shared" si="8"/>
        <v>17.676422274371991</v>
      </c>
      <c r="AS15">
        <f t="shared" si="8"/>
        <v>-3.166789618149771</v>
      </c>
      <c r="AT15">
        <f t="shared" si="8"/>
        <v>19.775540987928714</v>
      </c>
      <c r="AU15">
        <f t="shared" si="8"/>
        <v>34.28517364415093</v>
      </c>
      <c r="AW15">
        <v>12</v>
      </c>
      <c r="AX15">
        <f>(R15*SUMPRODUCT(K16:$K$23, X16:$X$23)-$AZ$3*SUMPRODUCT(K15:$K$22, W16:$W$23))/Z15</f>
        <v>444.33539987046777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2.52864E-3</v>
      </c>
      <c r="O16">
        <f t="shared" si="22"/>
        <v>188.5366943846989</v>
      </c>
      <c r="P16">
        <f t="shared" si="23"/>
        <v>9.4268347192349449</v>
      </c>
      <c r="Q16" s="4">
        <f t="shared" si="24"/>
        <v>12.5</v>
      </c>
      <c r="R16">
        <f t="shared" si="0"/>
        <v>50000</v>
      </c>
      <c r="S16">
        <f t="shared" si="12"/>
        <v>454.36803384651728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385.59772960195227</v>
      </c>
      <c r="AC16">
        <f t="shared" si="1"/>
        <v>389.36403323967659</v>
      </c>
      <c r="AE16">
        <f t="shared" si="2"/>
        <v>161.56375948775457</v>
      </c>
      <c r="AF16">
        <f t="shared" si="3"/>
        <v>-8.0781879743877294</v>
      </c>
      <c r="AG16">
        <f t="shared" si="3"/>
        <v>-10.71169196101506</v>
      </c>
      <c r="AH16">
        <f t="shared" si="4"/>
        <v>-109.71867684466766</v>
      </c>
      <c r="AI16">
        <f t="shared" si="5"/>
        <v>33.055202707684131</v>
      </c>
      <c r="AJ16">
        <f t="shared" si="6"/>
        <v>-3.7663036377243202</v>
      </c>
      <c r="AK16">
        <f t="shared" si="20"/>
        <v>46.130436243040094</v>
      </c>
      <c r="AL16">
        <f t="shared" si="7"/>
        <v>75.419335312999905</v>
      </c>
      <c r="AN16">
        <f t="shared" si="8"/>
        <v>64.442288042061165</v>
      </c>
      <c r="AO16">
        <f t="shared" si="8"/>
        <v>-3.2221144021030588</v>
      </c>
      <c r="AP16">
        <f t="shared" si="8"/>
        <v>-4.272529563301493</v>
      </c>
      <c r="AQ16">
        <f t="shared" si="8"/>
        <v>-43.763048094667525</v>
      </c>
      <c r="AR16">
        <f t="shared" si="8"/>
        <v>13.184595981989093</v>
      </c>
      <c r="AS16">
        <f t="shared" si="8"/>
        <v>-1.5022504096563136</v>
      </c>
      <c r="AT16">
        <f t="shared" si="8"/>
        <v>18.399861883043407</v>
      </c>
      <c r="AU16">
        <f t="shared" si="8"/>
        <v>30.082207455376185</v>
      </c>
      <c r="AW16">
        <v>13</v>
      </c>
      <c r="AX16">
        <f>(R16*SUMPRODUCT(K17:$K$23, X17:$X$23)-$AZ$3*SUMPRODUCT(K16:$K$22, W17:$W$23))/Z16</f>
        <v>454.36803384651728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2.719834E-3</v>
      </c>
      <c r="O17">
        <f t="shared" si="22"/>
        <v>188.5366943846989</v>
      </c>
      <c r="P17">
        <f t="shared" si="23"/>
        <v>9.4268347192349449</v>
      </c>
      <c r="Q17" s="4">
        <f t="shared" si="24"/>
        <v>12.5</v>
      </c>
      <c r="R17">
        <f t="shared" si="0"/>
        <v>50000</v>
      </c>
      <c r="S17">
        <f t="shared" si="12"/>
        <v>460.71367646158382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389.36403323967659</v>
      </c>
      <c r="AC17">
        <f t="shared" si="1"/>
        <v>389.78002490675431</v>
      </c>
      <c r="AE17">
        <f t="shared" si="2"/>
        <v>159.50869528665442</v>
      </c>
      <c r="AF17">
        <f t="shared" si="3"/>
        <v>-7.9754347643327206</v>
      </c>
      <c r="AG17">
        <f t="shared" si="3"/>
        <v>-10.575441017411812</v>
      </c>
      <c r="AH17">
        <f t="shared" si="4"/>
        <v>-116.53609597238172</v>
      </c>
      <c r="AI17">
        <f t="shared" si="5"/>
        <v>24.421723532528162</v>
      </c>
      <c r="AJ17">
        <f t="shared" si="6"/>
        <v>-0.41599166707771928</v>
      </c>
      <c r="AK17">
        <f t="shared" si="20"/>
        <v>46.285663221801727</v>
      </c>
      <c r="AL17">
        <f t="shared" si="7"/>
        <v>70.29139508725217</v>
      </c>
      <c r="AN17">
        <f t="shared" si="8"/>
        <v>58.607437217969853</v>
      </c>
      <c r="AO17">
        <f t="shared" si="8"/>
        <v>-2.9303718608984926</v>
      </c>
      <c r="AP17">
        <f t="shared" si="8"/>
        <v>-3.8856784225239829</v>
      </c>
      <c r="AQ17">
        <f t="shared" si="8"/>
        <v>-42.818242077992252</v>
      </c>
      <c r="AR17">
        <f t="shared" si="8"/>
        <v>8.9731448565551215</v>
      </c>
      <c r="AS17">
        <f t="shared" si="8"/>
        <v>-0.15284562053273759</v>
      </c>
      <c r="AT17">
        <f t="shared" si="8"/>
        <v>17.006496708463786</v>
      </c>
      <c r="AU17">
        <f t="shared" si="8"/>
        <v>25.826795944486168</v>
      </c>
      <c r="AW17">
        <v>14</v>
      </c>
      <c r="AX17">
        <f>(R17*SUMPRODUCT(K18:$K$23, X18:$X$23)-$AZ$3*SUMPRODUCT(K17:$K$22, W18:$W$23))/Z17</f>
        <v>460.71367646158382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4.2403780000000004E-3</v>
      </c>
      <c r="O18">
        <f t="shared" si="22"/>
        <v>188.5366943846989</v>
      </c>
      <c r="P18">
        <f t="shared" si="23"/>
        <v>9.4268347192349449</v>
      </c>
      <c r="Q18" s="4">
        <f t="shared" si="24"/>
        <v>12.5</v>
      </c>
      <c r="R18">
        <f t="shared" si="0"/>
        <v>50000</v>
      </c>
      <c r="S18">
        <f t="shared" si="12"/>
        <v>441.71878696071309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389.78002490675431</v>
      </c>
      <c r="AC18">
        <f t="shared" si="1"/>
        <v>368.38791114270543</v>
      </c>
      <c r="AE18">
        <f t="shared" si="2"/>
        <v>157.23723117148566</v>
      </c>
      <c r="AF18">
        <f t="shared" si="3"/>
        <v>-7.8618615585742821</v>
      </c>
      <c r="AG18">
        <f t="shared" si="3"/>
        <v>-10.424842739807165</v>
      </c>
      <c r="AH18">
        <f t="shared" si="4"/>
        <v>-179.37546972212269</v>
      </c>
      <c r="AI18">
        <f t="shared" si="5"/>
        <v>-40.424942849018464</v>
      </c>
      <c r="AJ18">
        <f t="shared" si="6"/>
        <v>21.392113764048872</v>
      </c>
      <c r="AK18">
        <f t="shared" si="20"/>
        <v>46.136605419836833</v>
      </c>
      <c r="AL18">
        <f t="shared" si="7"/>
        <v>27.103776334867241</v>
      </c>
      <c r="AN18">
        <f t="shared" si="8"/>
        <v>53.218805531438456</v>
      </c>
      <c r="AO18">
        <f t="shared" si="8"/>
        <v>-2.6609402765719223</v>
      </c>
      <c r="AP18">
        <f t="shared" si="8"/>
        <v>-3.5284116511855488</v>
      </c>
      <c r="AQ18">
        <f t="shared" si="8"/>
        <v>-60.711754901362248</v>
      </c>
      <c r="AR18">
        <f t="shared" si="8"/>
        <v>-13.682301297681265</v>
      </c>
      <c r="AS18">
        <f t="shared" si="8"/>
        <v>7.2404145877746826</v>
      </c>
      <c r="AT18">
        <f t="shared" si="8"/>
        <v>15.615481228114318</v>
      </c>
      <c r="AU18">
        <f t="shared" si="8"/>
        <v>9.1735945182077359</v>
      </c>
      <c r="AW18">
        <v>15</v>
      </c>
      <c r="AX18">
        <f>(R18*SUMPRODUCT(K19:$K$23, X19:$X$23)-$AZ$3*SUMPRODUCT(K18:$K$22, W19:$W$23))/Z18</f>
        <v>441.71878696071309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5.9098179999999998E-3</v>
      </c>
      <c r="O19">
        <f t="shared" si="22"/>
        <v>188.5366943846989</v>
      </c>
      <c r="P19">
        <f t="shared" si="23"/>
        <v>9.4268347192349449</v>
      </c>
      <c r="Q19" s="4">
        <f t="shared" si="24"/>
        <v>12.5</v>
      </c>
      <c r="R19">
        <f t="shared" si="0"/>
        <v>50000</v>
      </c>
      <c r="S19">
        <f t="shared" si="12"/>
        <v>398.74569768892513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368.38791114270543</v>
      </c>
      <c r="AC19">
        <f t="shared" si="1"/>
        <v>327.2581029257924</v>
      </c>
      <c r="AE19">
        <f t="shared" si="2"/>
        <v>154.73561544072339</v>
      </c>
      <c r="AF19">
        <f t="shared" si="3"/>
        <v>-7.7367807720361688</v>
      </c>
      <c r="AG19">
        <f t="shared" si="3"/>
        <v>-10.258985389138212</v>
      </c>
      <c r="AH19">
        <f t="shared" si="4"/>
        <v>-246.43569308352679</v>
      </c>
      <c r="AI19">
        <f t="shared" si="5"/>
        <v>-109.69584380397777</v>
      </c>
      <c r="AJ19">
        <f t="shared" si="6"/>
        <v>41.129808216913034</v>
      </c>
      <c r="AK19">
        <f t="shared" si="20"/>
        <v>44.102674612572507</v>
      </c>
      <c r="AL19">
        <f t="shared" si="7"/>
        <v>-24.463360974492225</v>
      </c>
      <c r="AN19">
        <f t="shared" si="8"/>
        <v>48.243786705309162</v>
      </c>
      <c r="AO19">
        <f t="shared" si="8"/>
        <v>-2.4121893352654578</v>
      </c>
      <c r="AP19">
        <f t="shared" si="8"/>
        <v>-3.1985674501425128</v>
      </c>
      <c r="AQ19">
        <f t="shared" si="8"/>
        <v>-76.834224492105832</v>
      </c>
      <c r="AR19">
        <f t="shared" si="8"/>
        <v>-34.201194572204635</v>
      </c>
      <c r="AS19">
        <f t="shared" si="8"/>
        <v>12.823535739948378</v>
      </c>
      <c r="AT19">
        <f t="shared" si="8"/>
        <v>13.750422106006226</v>
      </c>
      <c r="AU19">
        <f t="shared" si="8"/>
        <v>-7.6272367262500325</v>
      </c>
      <c r="AW19">
        <v>16</v>
      </c>
      <c r="AX19">
        <f>(R19*SUMPRODUCT(K20:$K$23, X20:$X$23)-$AZ$3*SUMPRODUCT(K19:$K$22, W20:$W$23))/Z19</f>
        <v>398.74569768892513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7.7019840000000003E-3</v>
      </c>
      <c r="O20">
        <f t="shared" si="22"/>
        <v>188.5366943846989</v>
      </c>
      <c r="P20">
        <f t="shared" si="23"/>
        <v>9.4268347192349449</v>
      </c>
      <c r="Q20" s="4">
        <f t="shared" si="24"/>
        <v>12.5</v>
      </c>
      <c r="R20">
        <f t="shared" si="0"/>
        <v>50000</v>
      </c>
      <c r="S20">
        <f t="shared" si="12"/>
        <v>333.48347476384572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327.2581029257924</v>
      </c>
      <c r="AC20">
        <f t="shared" si="1"/>
        <v>268.85120242981844</v>
      </c>
      <c r="AE20">
        <f t="shared" si="2"/>
        <v>151.99648805196153</v>
      </c>
      <c r="AF20">
        <f t="shared" si="3"/>
        <v>-7.5998244025980775</v>
      </c>
      <c r="AG20">
        <f t="shared" si="3"/>
        <v>-10.077380993923454</v>
      </c>
      <c r="AH20">
        <f t="shared" si="4"/>
        <v>-316.05816529350517</v>
      </c>
      <c r="AI20">
        <f t="shared" si="5"/>
        <v>-181.73888263806515</v>
      </c>
      <c r="AJ20">
        <f t="shared" si="6"/>
        <v>58.406900495973957</v>
      </c>
      <c r="AK20">
        <f t="shared" si="20"/>
        <v>40.360441685369238</v>
      </c>
      <c r="AL20">
        <f t="shared" si="7"/>
        <v>-82.971540456721954</v>
      </c>
      <c r="AN20">
        <f t="shared" si="8"/>
        <v>43.654198860096216</v>
      </c>
      <c r="AO20">
        <f t="shared" si="8"/>
        <v>-2.1827099430048111</v>
      </c>
      <c r="AP20">
        <f t="shared" si="8"/>
        <v>-2.8942773582196017</v>
      </c>
      <c r="AQ20">
        <f t="shared" si="8"/>
        <v>-90.773584152570024</v>
      </c>
      <c r="AR20">
        <f t="shared" si="8"/>
        <v>-52.196372593698214</v>
      </c>
      <c r="AS20">
        <f t="shared" si="8"/>
        <v>16.774772113033666</v>
      </c>
      <c r="AT20">
        <f t="shared" si="8"/>
        <v>11.591733269600947</v>
      </c>
      <c r="AU20">
        <f t="shared" si="8"/>
        <v>-23.829867211063601</v>
      </c>
      <c r="AW20">
        <v>17</v>
      </c>
      <c r="AX20">
        <f>(R20*SUMPRODUCT(K21:$K$23, X21:$X$23)-$AZ$3*SUMPRODUCT(K20:$K$22, W21:$W$23))/Z20</f>
        <v>333.48347476384572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9.7648700000000001E-3</v>
      </c>
      <c r="O21">
        <f t="shared" si="22"/>
        <v>188.5366943846989</v>
      </c>
      <c r="P21">
        <f t="shared" si="23"/>
        <v>9.4268347192349449</v>
      </c>
      <c r="Q21" s="4">
        <f t="shared" si="24"/>
        <v>12.5</v>
      </c>
      <c r="R21">
        <f t="shared" si="0"/>
        <v>50000</v>
      </c>
      <c r="S21">
        <f t="shared" si="12"/>
        <v>245.49131504027991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268.85120242981844</v>
      </c>
      <c r="AC21">
        <f t="shared" si="1"/>
        <v>194.00104099653032</v>
      </c>
      <c r="AE21">
        <f t="shared" si="2"/>
        <v>148.99229722515798</v>
      </c>
      <c r="AF21">
        <f t="shared" si="3"/>
        <v>-7.4496148612578983</v>
      </c>
      <c r="AG21">
        <f t="shared" si="3"/>
        <v>-9.8782028686380841</v>
      </c>
      <c r="AH21">
        <f t="shared" si="4"/>
        <v>-393.61726138453321</v>
      </c>
      <c r="AI21">
        <f t="shared" si="5"/>
        <v>-261.95278188927119</v>
      </c>
      <c r="AJ21">
        <f t="shared" si="6"/>
        <v>74.850161433288122</v>
      </c>
      <c r="AK21">
        <f t="shared" si="20"/>
        <v>35.118225509568084</v>
      </c>
      <c r="AL21">
        <f t="shared" si="7"/>
        <v>-151.98439494641499</v>
      </c>
      <c r="AN21">
        <f t="shared" si="8"/>
        <v>39.418278377364445</v>
      </c>
      <c r="AO21">
        <f t="shared" si="8"/>
        <v>-1.9709139188682219</v>
      </c>
      <c r="AP21">
        <f t="shared" si="8"/>
        <v>-2.6134354446231547</v>
      </c>
      <c r="AQ21">
        <f t="shared" si="8"/>
        <v>-104.13769753441629</v>
      </c>
      <c r="AR21">
        <f t="shared" si="8"/>
        <v>-69.303768520543215</v>
      </c>
      <c r="AS21">
        <f t="shared" si="8"/>
        <v>19.802798902477896</v>
      </c>
      <c r="AT21">
        <f t="shared" si="8"/>
        <v>9.291084271042914</v>
      </c>
      <c r="AU21">
        <f t="shared" si="8"/>
        <v>-40.209885347022414</v>
      </c>
      <c r="AW21">
        <v>18</v>
      </c>
      <c r="AX21">
        <f>(R21*SUMPRODUCT(K22:$K$23, X22:$X$23)-$AZ$3*SUMPRODUCT(K21:$K$22, W22:$W$23))/Z21</f>
        <v>245.49131504027991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1.2112915E-2</v>
      </c>
      <c r="O22">
        <f t="shared" si="22"/>
        <v>188.5366943846989</v>
      </c>
      <c r="P22">
        <f t="shared" si="23"/>
        <v>9.4268347192349449</v>
      </c>
      <c r="Q22" s="4">
        <f t="shared" si="24"/>
        <v>12.5</v>
      </c>
      <c r="R22">
        <f t="shared" si="0"/>
        <v>50000</v>
      </c>
      <c r="S22">
        <f t="shared" si="12"/>
        <v>134.32371783578364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194.00104099653032</v>
      </c>
      <c r="AC22">
        <f t="shared" si="1"/>
        <v>103.80286543805897</v>
      </c>
      <c r="AE22">
        <f t="shared" si="2"/>
        <v>145.6976432209633</v>
      </c>
      <c r="AF22">
        <f t="shared" si="3"/>
        <v>-7.2848821610481647</v>
      </c>
      <c r="AG22">
        <f t="shared" si="3"/>
        <v>-9.6597670082511335</v>
      </c>
      <c r="AH22">
        <f t="shared" si="4"/>
        <v>-478.6153268022772</v>
      </c>
      <c r="AI22">
        <f t="shared" si="5"/>
        <v>-349.86233275061318</v>
      </c>
      <c r="AJ22">
        <f t="shared" si="6"/>
        <v>90.198175558471348</v>
      </c>
      <c r="AK22">
        <f t="shared" si="20"/>
        <v>28.44531386957415</v>
      </c>
      <c r="AL22">
        <f t="shared" si="7"/>
        <v>-231.21884332256769</v>
      </c>
      <c r="AN22">
        <f t="shared" si="8"/>
        <v>35.508124139310375</v>
      </c>
      <c r="AO22">
        <f t="shared" si="8"/>
        <v>-1.7754062069655188</v>
      </c>
      <c r="AP22">
        <f t="shared" si="8"/>
        <v>-2.3541918627029954</v>
      </c>
      <c r="AQ22">
        <f t="shared" si="8"/>
        <v>-116.64383900361281</v>
      </c>
      <c r="AR22">
        <f t="shared" si="8"/>
        <v>-85.265312933970947</v>
      </c>
      <c r="AS22">
        <f t="shared" si="8"/>
        <v>21.982291161787924</v>
      </c>
      <c r="AT22">
        <f t="shared" si="8"/>
        <v>6.9324370232308556</v>
      </c>
      <c r="AU22">
        <f t="shared" si="8"/>
        <v>-56.350584748952173</v>
      </c>
      <c r="AW22">
        <v>19</v>
      </c>
      <c r="AX22">
        <f>(R22*SUMPRODUCT(K23:$K$23, X23:$X$23)-$AZ$3*SUMPRODUCT(K22:$K$22, W23:$W$23))/Z22</f>
        <v>134.32371783578364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1.471273E-2</v>
      </c>
      <c r="O23">
        <f t="shared" si="22"/>
        <v>188.5366943846989</v>
      </c>
      <c r="P23">
        <f t="shared" si="23"/>
        <v>9.4268347192349449</v>
      </c>
      <c r="Q23" s="4">
        <f t="shared" si="24"/>
        <v>12.5</v>
      </c>
      <c r="R23">
        <f t="shared" si="0"/>
        <v>50000</v>
      </c>
      <c r="S23">
        <f t="shared" si="12"/>
        <v>137.72733631167321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103.80286543805897</v>
      </c>
      <c r="AC23">
        <f t="shared" si="1"/>
        <v>103.80286543805897</v>
      </c>
      <c r="AE23">
        <f t="shared" si="2"/>
        <v>142.09705670240731</v>
      </c>
      <c r="AF23">
        <f t="shared" si="3"/>
        <v>-7.104852835120365</v>
      </c>
      <c r="AG23">
        <f t="shared" si="3"/>
        <v>-9.4210477943133153</v>
      </c>
      <c r="AH23">
        <f t="shared" si="4"/>
        <v>-568.48617542122679</v>
      </c>
      <c r="AI23">
        <f t="shared" si="5"/>
        <v>-442.91501934825317</v>
      </c>
      <c r="AJ23">
        <f t="shared" si="6"/>
        <v>0</v>
      </c>
      <c r="AK23">
        <f t="shared" si="20"/>
        <v>20.434171670597063</v>
      </c>
      <c r="AL23">
        <f t="shared" si="7"/>
        <v>-422.48084767765613</v>
      </c>
      <c r="AN23">
        <f t="shared" si="8"/>
        <v>31.900805708556518</v>
      </c>
      <c r="AO23">
        <f t="shared" si="8"/>
        <v>-1.5950402854278258</v>
      </c>
      <c r="AP23">
        <f t="shared" si="8"/>
        <v>-2.1150263223736605</v>
      </c>
      <c r="AQ23">
        <f t="shared" si="8"/>
        <v>-127.62521230888873</v>
      </c>
      <c r="AR23">
        <f t="shared" si="8"/>
        <v>-99.43447320813371</v>
      </c>
      <c r="AS23">
        <f t="shared" si="8"/>
        <v>0</v>
      </c>
      <c r="AT23">
        <f t="shared" si="8"/>
        <v>4.587473909781294</v>
      </c>
      <c r="AU23">
        <f t="shared" si="8"/>
        <v>-94.846999298352415</v>
      </c>
      <c r="AW23">
        <v>20</v>
      </c>
      <c r="AX23">
        <f>(R23*SUMPRODUCT(K$23:$K24, X$23:$X24)-$AZ$3*SUMPRODUCT(K$22:$K23, W$23:$W24))/Z23</f>
        <v>137.72733631167321</v>
      </c>
    </row>
    <row r="25" spans="5:50" x14ac:dyDescent="0.25">
      <c r="AN25" s="8">
        <f t="shared" ref="AN25:AU25" si="25">SUM(AN3:AN23)</f>
        <v>1744.0996359227993</v>
      </c>
      <c r="AO25" s="8">
        <f t="shared" si="25"/>
        <v>-228.60750258466413</v>
      </c>
      <c r="AP25" s="8">
        <f t="shared" si="25"/>
        <v>-728.09093532521365</v>
      </c>
      <c r="AQ25" s="8">
        <f t="shared" si="25"/>
        <v>-1266.0414718532841</v>
      </c>
      <c r="AR25" s="8">
        <f t="shared" si="25"/>
        <v>-478.64027384036308</v>
      </c>
      <c r="AS25" s="8">
        <f t="shared" si="25"/>
        <v>-203.97740513088002</v>
      </c>
      <c r="AT25" s="8">
        <f t="shared" si="25"/>
        <v>295.70602443735993</v>
      </c>
      <c r="AU25" s="9">
        <f t="shared" si="25"/>
        <v>-386.91165453388294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802.74270935144966</v>
      </c>
      <c r="K3">
        <v>1</v>
      </c>
      <c r="L3" s="2">
        <v>0</v>
      </c>
      <c r="O3">
        <f>$C$3</f>
        <v>802.74270935144966</v>
      </c>
      <c r="P3">
        <f>O3*B5</f>
        <v>642.19416748115975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802.74270935144966</v>
      </c>
      <c r="AF3">
        <f t="shared" ref="AF3:AG23" si="3">-$Z3*P3</f>
        <v>-642.19416748115975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-464.40842882971015</v>
      </c>
      <c r="AJ3">
        <f t="shared" ref="AJ3:AJ23" si="6">AB3-AC3</f>
        <v>0</v>
      </c>
      <c r="AL3">
        <f t="shared" ref="AL3:AL23" si="7">SUM(AI3:AK3)</f>
        <v>-464.40842882971015</v>
      </c>
      <c r="AN3">
        <f t="shared" ref="AN3:AU23" si="8">AE3*$K3</f>
        <v>802.74270935144966</v>
      </c>
      <c r="AO3">
        <f t="shared" si="8"/>
        <v>-642.19416748115975</v>
      </c>
      <c r="AP3">
        <f t="shared" si="8"/>
        <v>-624.95697070000006</v>
      </c>
      <c r="AQ3">
        <f t="shared" si="8"/>
        <v>0</v>
      </c>
      <c r="AR3">
        <f t="shared" si="8"/>
        <v>-464.40842882971015</v>
      </c>
      <c r="AS3">
        <f t="shared" si="8"/>
        <v>0</v>
      </c>
      <c r="AT3">
        <f t="shared" si="8"/>
        <v>0</v>
      </c>
      <c r="AU3">
        <f t="shared" si="8"/>
        <v>-464.40842882971015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595.68366739560349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497.61764561949309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491.53665548078789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-491.53665548078789</v>
      </c>
      <c r="AK4">
        <f t="shared" ref="AK4:AK23" si="20">H4*SUM(AB4:AB4, AE4:AF4)</f>
        <v>0</v>
      </c>
      <c r="AL4">
        <f t="shared" si="7"/>
        <v>-602.54695548078791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-461.14706396546376</v>
      </c>
      <c r="AT4">
        <f t="shared" si="8"/>
        <v>0</v>
      </c>
      <c r="AU4">
        <f t="shared" si="8"/>
        <v>-565.29407588027755</v>
      </c>
      <c r="AW4">
        <v>1</v>
      </c>
      <c r="AX4">
        <f>(R4*SUMPRODUCT(K5:$K$23, X5:$X$23)-$AZ$3*SUMPRODUCT(K4:$K$22, W5:$W$23))/Z4</f>
        <v>497.61764561949309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802.74270935144966</v>
      </c>
      <c r="P5">
        <f t="shared" ref="P5:P23" si="23">O5*$C$5</f>
        <v>40.137135467572485</v>
      </c>
      <c r="Q5" s="4">
        <f t="shared" ref="Q5:Q23" si="24">$C$8</f>
        <v>12.5</v>
      </c>
      <c r="R5">
        <f t="shared" si="0"/>
        <v>50000</v>
      </c>
      <c r="S5">
        <f t="shared" si="12"/>
        <v>966.44175016426254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491.53665548078789</v>
      </c>
      <c r="AC5">
        <f t="shared" si="1"/>
        <v>942.83067043468691</v>
      </c>
      <c r="AE5">
        <f t="shared" si="2"/>
        <v>783.13095095047913</v>
      </c>
      <c r="AF5">
        <f t="shared" si="3"/>
        <v>-39.156547547523957</v>
      </c>
      <c r="AG5">
        <f t="shared" si="3"/>
        <v>-12.194613258823377</v>
      </c>
      <c r="AH5">
        <f t="shared" si="4"/>
        <v>-116.64676770649092</v>
      </c>
      <c r="AI5">
        <f t="shared" si="5"/>
        <v>615.13302243764099</v>
      </c>
      <c r="AJ5">
        <f t="shared" si="6"/>
        <v>-451.29401495389902</v>
      </c>
      <c r="AK5">
        <f t="shared" si="20"/>
        <v>106.74815548755539</v>
      </c>
      <c r="AL5">
        <f t="shared" si="7"/>
        <v>270.58716297129735</v>
      </c>
      <c r="AN5">
        <f t="shared" si="8"/>
        <v>676.28253104790394</v>
      </c>
      <c r="AO5">
        <f t="shared" si="8"/>
        <v>-33.814126552395194</v>
      </c>
      <c r="AP5">
        <f t="shared" si="8"/>
        <v>-10.530810855857613</v>
      </c>
      <c r="AQ5">
        <f t="shared" si="8"/>
        <v>-100.73177571051066</v>
      </c>
      <c r="AR5">
        <f t="shared" si="8"/>
        <v>531.20581792914061</v>
      </c>
      <c r="AS5">
        <f t="shared" si="8"/>
        <v>-389.72059310051804</v>
      </c>
      <c r="AT5">
        <f t="shared" si="8"/>
        <v>92.183705279685952</v>
      </c>
      <c r="AU5">
        <f t="shared" si="8"/>
        <v>233.66893010830844</v>
      </c>
      <c r="AW5">
        <v>2</v>
      </c>
      <c r="AX5">
        <f>(R5*SUMPRODUCT(K6:$K$23, X6:$X$23)-$AZ$3*SUMPRODUCT(K5:$K$22, W6:$W$23))/Z5</f>
        <v>966.44175016426254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802.74270935144966</v>
      </c>
      <c r="P6">
        <f t="shared" si="23"/>
        <v>40.137135467572485</v>
      </c>
      <c r="Q6" s="4">
        <f t="shared" si="24"/>
        <v>12.5</v>
      </c>
      <c r="R6">
        <f t="shared" si="0"/>
        <v>50000</v>
      </c>
      <c r="S6">
        <f t="shared" si="12"/>
        <v>1399.9224014598824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942.83067043468691</v>
      </c>
      <c r="AC6">
        <f t="shared" si="1"/>
        <v>1348.6103557262254</v>
      </c>
      <c r="AE6">
        <f t="shared" si="2"/>
        <v>773.31938519316293</v>
      </c>
      <c r="AF6">
        <f t="shared" si="3"/>
        <v>-38.665969259658148</v>
      </c>
      <c r="AG6">
        <f t="shared" si="3"/>
        <v>-12.041831339364354</v>
      </c>
      <c r="AH6">
        <f t="shared" si="4"/>
        <v>-123.34314748316459</v>
      </c>
      <c r="AI6">
        <f t="shared" si="5"/>
        <v>599.26843711097592</v>
      </c>
      <c r="AJ6">
        <f t="shared" si="6"/>
        <v>-405.7796852915385</v>
      </c>
      <c r="AK6">
        <f t="shared" si="20"/>
        <v>182.51026859685925</v>
      </c>
      <c r="AL6">
        <f t="shared" si="7"/>
        <v>375.99902041629667</v>
      </c>
      <c r="AN6">
        <f t="shared" si="8"/>
        <v>602.28141294923876</v>
      </c>
      <c r="AO6">
        <f t="shared" si="8"/>
        <v>-30.11407064746194</v>
      </c>
      <c r="AP6">
        <f t="shared" si="8"/>
        <v>-9.3784939734275632</v>
      </c>
      <c r="AQ6">
        <f t="shared" si="8"/>
        <v>-96.06287720979725</v>
      </c>
      <c r="AR6">
        <f t="shared" si="8"/>
        <v>466.72597111855208</v>
      </c>
      <c r="AS6">
        <f t="shared" si="8"/>
        <v>-316.03185809500894</v>
      </c>
      <c r="AT6">
        <f t="shared" si="8"/>
        <v>142.14378244353017</v>
      </c>
      <c r="AU6">
        <f t="shared" si="8"/>
        <v>292.83789546707328</v>
      </c>
      <c r="AW6">
        <v>3</v>
      </c>
      <c r="AX6">
        <f>(R6*SUMPRODUCT(K7:$K$23, X7:$X$23)-$AZ$3*SUMPRODUCT(K6:$K$22, W7:$W$23))/Z6</f>
        <v>1399.9224014598824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802.74270935144966</v>
      </c>
      <c r="P7">
        <f t="shared" si="23"/>
        <v>40.137135467572485</v>
      </c>
      <c r="Q7" s="4">
        <f t="shared" si="24"/>
        <v>12.5</v>
      </c>
      <c r="R7">
        <f t="shared" si="0"/>
        <v>50000</v>
      </c>
      <c r="S7">
        <f t="shared" si="12"/>
        <v>1790.758901636571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1348.6103557262254</v>
      </c>
      <c r="AC7">
        <f t="shared" si="1"/>
        <v>1703.1780760517358</v>
      </c>
      <c r="AE7">
        <f t="shared" si="2"/>
        <v>763.48289098452392</v>
      </c>
      <c r="AF7">
        <f t="shared" si="3"/>
        <v>-38.174144549226199</v>
      </c>
      <c r="AG7">
        <f t="shared" si="3"/>
        <v>-11.888661243671642</v>
      </c>
      <c r="AH7">
        <f t="shared" si="4"/>
        <v>-131.00712919627483</v>
      </c>
      <c r="AI7">
        <f t="shared" si="5"/>
        <v>582.41295599535124</v>
      </c>
      <c r="AJ7">
        <f t="shared" si="6"/>
        <v>-354.56772032551044</v>
      </c>
      <c r="AK7">
        <f t="shared" si="20"/>
        <v>217.13932999631149</v>
      </c>
      <c r="AL7">
        <f t="shared" si="7"/>
        <v>444.98456566615232</v>
      </c>
      <c r="AN7">
        <f t="shared" si="8"/>
        <v>538.26422861884589</v>
      </c>
      <c r="AO7">
        <f t="shared" si="8"/>
        <v>-26.913211430942297</v>
      </c>
      <c r="AP7">
        <f t="shared" si="8"/>
        <v>-8.3816430586725499</v>
      </c>
      <c r="AQ7">
        <f t="shared" si="8"/>
        <v>-92.361534453601465</v>
      </c>
      <c r="AR7">
        <f t="shared" si="8"/>
        <v>410.60783967562958</v>
      </c>
      <c r="AS7">
        <f t="shared" si="8"/>
        <v>-249.97432519810346</v>
      </c>
      <c r="AT7">
        <f t="shared" si="8"/>
        <v>153.08572771363751</v>
      </c>
      <c r="AU7">
        <f t="shared" si="8"/>
        <v>313.71924219116363</v>
      </c>
      <c r="AW7">
        <v>4</v>
      </c>
      <c r="AX7">
        <f>(R7*SUMPRODUCT(K8:$K$23, X8:$X$23)-$AZ$3*SUMPRODUCT(K7:$K$22, W8:$W$23))/Z7</f>
        <v>1790.758901636571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802.74270935144966</v>
      </c>
      <c r="P8">
        <f t="shared" si="23"/>
        <v>40.137135467572485</v>
      </c>
      <c r="Q8" s="4">
        <f t="shared" si="24"/>
        <v>12.5</v>
      </c>
      <c r="R8">
        <f t="shared" si="0"/>
        <v>50000</v>
      </c>
      <c r="S8">
        <f t="shared" si="12"/>
        <v>2101.2743433472583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1703.1780760517358</v>
      </c>
      <c r="AC8">
        <f t="shared" si="1"/>
        <v>1970.0476111945175</v>
      </c>
      <c r="AE8">
        <f t="shared" si="2"/>
        <v>752.61060602037151</v>
      </c>
      <c r="AF8">
        <f t="shared" si="3"/>
        <v>-37.630530301018574</v>
      </c>
      <c r="AG8">
        <f t="shared" si="3"/>
        <v>-11.719362213647807</v>
      </c>
      <c r="AH8">
        <f t="shared" si="4"/>
        <v>-201.64967034847149</v>
      </c>
      <c r="AI8">
        <f t="shared" si="5"/>
        <v>501.61104315723361</v>
      </c>
      <c r="AJ8">
        <f t="shared" si="6"/>
        <v>-266.86953514278161</v>
      </c>
      <c r="AK8">
        <f t="shared" si="20"/>
        <v>175.31646600340395</v>
      </c>
      <c r="AL8">
        <f t="shared" si="7"/>
        <v>410.05797401785594</v>
      </c>
      <c r="AN8">
        <f t="shared" si="8"/>
        <v>494.73113523490446</v>
      </c>
      <c r="AO8">
        <f t="shared" si="8"/>
        <v>-24.736556761745224</v>
      </c>
      <c r="AP8">
        <f t="shared" si="8"/>
        <v>-7.7037625111943822</v>
      </c>
      <c r="AQ8">
        <f t="shared" si="8"/>
        <v>-132.55509493649524</v>
      </c>
      <c r="AR8">
        <f t="shared" si="8"/>
        <v>329.73572102546962</v>
      </c>
      <c r="AS8">
        <f t="shared" si="8"/>
        <v>-175.42759432920596</v>
      </c>
      <c r="AT8">
        <f t="shared" si="8"/>
        <v>115.24487372011319</v>
      </c>
      <c r="AU8">
        <f t="shared" si="8"/>
        <v>269.55300041637685</v>
      </c>
      <c r="AW8">
        <v>5</v>
      </c>
      <c r="AX8">
        <f>(R8*SUMPRODUCT(K9:$K$23, X9:$X$23)-$AZ$3*SUMPRODUCT(K8:$K$22, W9:$W$23))/Z8</f>
        <v>2101.2743433472583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802.74270935144966</v>
      </c>
      <c r="P9">
        <f t="shared" si="23"/>
        <v>40.137135467572485</v>
      </c>
      <c r="Q9" s="4">
        <f t="shared" si="24"/>
        <v>12.5</v>
      </c>
      <c r="R9">
        <f t="shared" si="0"/>
        <v>50000</v>
      </c>
      <c r="S9">
        <f t="shared" si="12"/>
        <v>2345.5609340323599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1970.0476111945175</v>
      </c>
      <c r="AC9">
        <f t="shared" si="1"/>
        <v>2164.0913196131855</v>
      </c>
      <c r="AE9">
        <f t="shared" si="2"/>
        <v>740.63670825371764</v>
      </c>
      <c r="AF9">
        <f t="shared" si="3"/>
        <v>-37.031835412685886</v>
      </c>
      <c r="AG9">
        <f t="shared" si="3"/>
        <v>-11.532909293752594</v>
      </c>
      <c r="AH9">
        <f t="shared" si="4"/>
        <v>-277.03719103494262</v>
      </c>
      <c r="AI9">
        <f t="shared" si="5"/>
        <v>415.03477251233659</v>
      </c>
      <c r="AJ9">
        <f t="shared" si="6"/>
        <v>-194.04370841866807</v>
      </c>
      <c r="AK9">
        <f t="shared" si="20"/>
        <v>139.5646596666557</v>
      </c>
      <c r="AL9">
        <f t="shared" si="7"/>
        <v>360.55572376032421</v>
      </c>
      <c r="AN9">
        <f t="shared" si="8"/>
        <v>462.7067600402811</v>
      </c>
      <c r="AO9">
        <f t="shared" si="8"/>
        <v>-23.135338002014059</v>
      </c>
      <c r="AP9">
        <f t="shared" si="8"/>
        <v>-7.2050912865672467</v>
      </c>
      <c r="AQ9">
        <f t="shared" si="8"/>
        <v>-173.0767320143766</v>
      </c>
      <c r="AR9">
        <f t="shared" si="8"/>
        <v>259.28959873732322</v>
      </c>
      <c r="AS9">
        <f t="shared" si="8"/>
        <v>-121.22722871824689</v>
      </c>
      <c r="AT9">
        <f t="shared" si="8"/>
        <v>87.191886076973432</v>
      </c>
      <c r="AU9">
        <f t="shared" si="8"/>
        <v>225.25425609604977</v>
      </c>
      <c r="AW9">
        <v>6</v>
      </c>
      <c r="AX9">
        <f>(R9*SUMPRODUCT(K10:$K$23, X10:$X$23)-$AZ$3*SUMPRODUCT(K9:$K$22, W10:$W$23))/Z9</f>
        <v>2345.5609340323599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802.74270935144966</v>
      </c>
      <c r="P10">
        <f t="shared" si="23"/>
        <v>40.137135467572485</v>
      </c>
      <c r="Q10" s="4">
        <f t="shared" si="24"/>
        <v>12.5</v>
      </c>
      <c r="R10">
        <f t="shared" si="0"/>
        <v>50000</v>
      </c>
      <c r="S10">
        <f t="shared" si="12"/>
        <v>2533.9791317608519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2164.0913196131855</v>
      </c>
      <c r="AC10">
        <f t="shared" si="1"/>
        <v>2296.5460813574005</v>
      </c>
      <c r="AE10">
        <f t="shared" si="2"/>
        <v>727.52596909439774</v>
      </c>
      <c r="AF10">
        <f t="shared" si="3"/>
        <v>-36.376298454719887</v>
      </c>
      <c r="AG10">
        <f t="shared" si="3"/>
        <v>-11.328753917961135</v>
      </c>
      <c r="AH10">
        <f t="shared" si="4"/>
        <v>-355.30513141573516</v>
      </c>
      <c r="AI10">
        <f t="shared" si="5"/>
        <v>324.51578530598164</v>
      </c>
      <c r="AJ10">
        <f t="shared" si="6"/>
        <v>-132.45476174421492</v>
      </c>
      <c r="AK10">
        <f t="shared" si="20"/>
        <v>149.90015198827535</v>
      </c>
      <c r="AL10">
        <f t="shared" si="7"/>
        <v>341.96117555004207</v>
      </c>
      <c r="AN10">
        <f t="shared" si="8"/>
        <v>431.84411627302256</v>
      </c>
      <c r="AO10">
        <f t="shared" si="8"/>
        <v>-21.592205813651127</v>
      </c>
      <c r="AP10">
        <f t="shared" si="8"/>
        <v>-6.7245100958611825</v>
      </c>
      <c r="AQ10">
        <f t="shared" si="8"/>
        <v>-210.90165437598236</v>
      </c>
      <c r="AR10">
        <f t="shared" si="8"/>
        <v>192.62574598752795</v>
      </c>
      <c r="AS10">
        <f t="shared" si="8"/>
        <v>-78.622361209710263</v>
      </c>
      <c r="AT10">
        <f t="shared" si="8"/>
        <v>88.977578003362311</v>
      </c>
      <c r="AU10">
        <f t="shared" si="8"/>
        <v>202.98096278117998</v>
      </c>
      <c r="AW10">
        <v>7</v>
      </c>
      <c r="AX10">
        <f>(R10*SUMPRODUCT(K11:$K$23, X11:$X$23)-$AZ$3*SUMPRODUCT(K10:$K$22, W11:$W$23))/Z10</f>
        <v>2533.9791317608519</v>
      </c>
    </row>
    <row r="11" spans="1:52" x14ac:dyDescent="0.25">
      <c r="A11" t="s">
        <v>33</v>
      </c>
      <c r="C11" s="7">
        <f>AU25</f>
        <v>48.966066280352038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802.74270935144966</v>
      </c>
      <c r="P11">
        <f t="shared" si="23"/>
        <v>40.137135467572485</v>
      </c>
      <c r="Q11" s="4">
        <f t="shared" si="24"/>
        <v>12.5</v>
      </c>
      <c r="R11">
        <f t="shared" si="0"/>
        <v>50000</v>
      </c>
      <c r="S11">
        <f t="shared" si="12"/>
        <v>2664.6133580663713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2296.5460813574005</v>
      </c>
      <c r="AC11">
        <f t="shared" si="1"/>
        <v>2367.2089479953715</v>
      </c>
      <c r="AE11">
        <f t="shared" si="2"/>
        <v>713.14651289362291</v>
      </c>
      <c r="AF11">
        <f t="shared" si="3"/>
        <v>-35.657325644681151</v>
      </c>
      <c r="AG11">
        <f t="shared" si="3"/>
        <v>-11.104842569510643</v>
      </c>
      <c r="AH11">
        <f t="shared" si="4"/>
        <v>-442.49523708352456</v>
      </c>
      <c r="AI11">
        <f t="shared" si="5"/>
        <v>223.88910759590658</v>
      </c>
      <c r="AJ11">
        <f t="shared" si="6"/>
        <v>-70.662866637971092</v>
      </c>
      <c r="AK11">
        <f t="shared" si="20"/>
        <v>153.16281633322663</v>
      </c>
      <c r="AL11">
        <f t="shared" si="7"/>
        <v>306.38905729116209</v>
      </c>
      <c r="AN11">
        <f t="shared" si="8"/>
        <v>402.57610409379112</v>
      </c>
      <c r="AO11">
        <f t="shared" si="8"/>
        <v>-20.128805204689559</v>
      </c>
      <c r="AP11">
        <f t="shared" si="8"/>
        <v>-6.2687598934881583</v>
      </c>
      <c r="AQ11">
        <f t="shared" si="8"/>
        <v>-249.79160018933703</v>
      </c>
      <c r="AR11">
        <f t="shared" si="8"/>
        <v>126.38693880627635</v>
      </c>
      <c r="AS11">
        <f t="shared" si="8"/>
        <v>-39.889673497508745</v>
      </c>
      <c r="AT11">
        <f t="shared" si="8"/>
        <v>86.461461672548026</v>
      </c>
      <c r="AU11">
        <f t="shared" si="8"/>
        <v>172.95872698131561</v>
      </c>
      <c r="AW11">
        <v>8</v>
      </c>
      <c r="AX11">
        <f>(R11*SUMPRODUCT(K12:$K$23, X12:$X$23)-$AZ$3*SUMPRODUCT(K11:$K$22, W12:$W$23))/Z11</f>
        <v>2664.6133580663713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802.74270935144966</v>
      </c>
      <c r="P12">
        <f t="shared" si="23"/>
        <v>40.137135467572485</v>
      </c>
      <c r="Q12" s="4">
        <f t="shared" si="24"/>
        <v>12.5</v>
      </c>
      <c r="R12">
        <f t="shared" si="0"/>
        <v>50000</v>
      </c>
      <c r="S12">
        <f t="shared" si="12"/>
        <v>2736.3674228613386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2367.2089479953715</v>
      </c>
      <c r="AC12">
        <f t="shared" si="1"/>
        <v>2377.1988684259168</v>
      </c>
      <c r="AE12">
        <f t="shared" si="2"/>
        <v>697.37676467145991</v>
      </c>
      <c r="AF12">
        <f t="shared" si="3"/>
        <v>-34.868838233572994</v>
      </c>
      <c r="AG12">
        <f t="shared" si="3"/>
        <v>-10.859282129682672</v>
      </c>
      <c r="AH12">
        <f t="shared" si="4"/>
        <v>-538.04805653145604</v>
      </c>
      <c r="AI12">
        <f t="shared" si="5"/>
        <v>113.60058777674817</v>
      </c>
      <c r="AJ12">
        <f t="shared" si="6"/>
        <v>-9.9899204305452258</v>
      </c>
      <c r="AK12">
        <f t="shared" si="20"/>
        <v>157.24230578308612</v>
      </c>
      <c r="AL12">
        <f t="shared" si="7"/>
        <v>260.85297312928907</v>
      </c>
      <c r="AN12">
        <f t="shared" si="8"/>
        <v>374.25037828969863</v>
      </c>
      <c r="AO12">
        <f t="shared" si="8"/>
        <v>-18.712518914484932</v>
      </c>
      <c r="AP12">
        <f t="shared" si="8"/>
        <v>-5.8276826112824844</v>
      </c>
      <c r="AQ12">
        <f t="shared" si="8"/>
        <v>-288.74591023949466</v>
      </c>
      <c r="AR12">
        <f t="shared" si="8"/>
        <v>60.964266524436503</v>
      </c>
      <c r="AS12">
        <f t="shared" si="8"/>
        <v>-5.3611357441438239</v>
      </c>
      <c r="AT12">
        <f t="shared" si="8"/>
        <v>84.384790838547985</v>
      </c>
      <c r="AU12">
        <f t="shared" si="8"/>
        <v>139.98792161884066</v>
      </c>
      <c r="AW12">
        <v>9</v>
      </c>
      <c r="AX12">
        <f>(R12*SUMPRODUCT(K13:$K$23, X13:$X$23)-$AZ$3*SUMPRODUCT(K12:$K$22, W13:$W$23))/Z12</f>
        <v>2736.3674228613386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802.74270935144966</v>
      </c>
      <c r="P13">
        <f t="shared" si="23"/>
        <v>40.137135467572485</v>
      </c>
      <c r="Q13" s="4">
        <f t="shared" si="24"/>
        <v>12.5</v>
      </c>
      <c r="R13">
        <f t="shared" si="0"/>
        <v>50000</v>
      </c>
      <c r="S13">
        <f t="shared" si="12"/>
        <v>2748.5932733988307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2377.1988684259168</v>
      </c>
      <c r="AC13">
        <f t="shared" si="1"/>
        <v>2328.8104346628638</v>
      </c>
      <c r="AE13">
        <f t="shared" si="2"/>
        <v>680.14268097786055</v>
      </c>
      <c r="AF13">
        <f t="shared" si="3"/>
        <v>-34.007134048893029</v>
      </c>
      <c r="AG13">
        <f t="shared" si="3"/>
        <v>-10.590919622417999</v>
      </c>
      <c r="AH13">
        <f t="shared" si="4"/>
        <v>-639.07874387138463</v>
      </c>
      <c r="AI13">
        <f t="shared" si="5"/>
        <v>-3.5341165648351307</v>
      </c>
      <c r="AJ13">
        <f t="shared" si="6"/>
        <v>48.388433763052944</v>
      </c>
      <c r="AK13">
        <f t="shared" si="20"/>
        <v>156.30638927384751</v>
      </c>
      <c r="AL13">
        <f t="shared" si="7"/>
        <v>201.16070647206533</v>
      </c>
      <c r="AN13">
        <f t="shared" si="8"/>
        <v>347.05869519694528</v>
      </c>
      <c r="AO13">
        <f t="shared" si="8"/>
        <v>-17.352934759847265</v>
      </c>
      <c r="AP13">
        <f t="shared" si="8"/>
        <v>-5.4042642049863696</v>
      </c>
      <c r="AQ13">
        <f t="shared" si="8"/>
        <v>-326.10486178755974</v>
      </c>
      <c r="AR13">
        <f t="shared" si="8"/>
        <v>-1.8033655554480876</v>
      </c>
      <c r="AS13">
        <f t="shared" si="8"/>
        <v>24.691328972744795</v>
      </c>
      <c r="AT13">
        <f t="shared" si="8"/>
        <v>79.75898738531474</v>
      </c>
      <c r="AU13">
        <f t="shared" si="8"/>
        <v>102.64695080261144</v>
      </c>
      <c r="AW13">
        <v>10</v>
      </c>
      <c r="AX13">
        <f>(R13*SUMPRODUCT(K14:$K$23, X14:$X$23)-$AZ$3*SUMPRODUCT(K13:$K$22, W14:$W$23))/Z13</f>
        <v>2748.5932733988307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1.7665382E-2</v>
      </c>
      <c r="O14">
        <f t="shared" si="22"/>
        <v>802.74270935144966</v>
      </c>
      <c r="P14">
        <f t="shared" si="23"/>
        <v>40.137135467572485</v>
      </c>
      <c r="Q14" s="4">
        <f t="shared" si="24"/>
        <v>12.5</v>
      </c>
      <c r="R14">
        <f t="shared" si="0"/>
        <v>50000</v>
      </c>
      <c r="S14">
        <f t="shared" si="12"/>
        <v>2712.4139086005202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2328.8104346628638</v>
      </c>
      <c r="AC14">
        <f t="shared" si="1"/>
        <v>2234.5772344448451</v>
      </c>
      <c r="AE14">
        <f t="shared" si="2"/>
        <v>661.32627389410391</v>
      </c>
      <c r="AF14">
        <f t="shared" si="3"/>
        <v>-33.066313694705194</v>
      </c>
      <c r="AG14">
        <f t="shared" si="3"/>
        <v>-10.29791778533251</v>
      </c>
      <c r="AH14">
        <f t="shared" si="4"/>
        <v>-748.37056344523887</v>
      </c>
      <c r="AI14">
        <f t="shared" si="5"/>
        <v>-130.40852103117265</v>
      </c>
      <c r="AJ14">
        <f t="shared" si="6"/>
        <v>94.233200218018737</v>
      </c>
      <c r="AK14">
        <f t="shared" si="20"/>
        <v>253.04242782915358</v>
      </c>
      <c r="AL14">
        <f t="shared" si="7"/>
        <v>216.86710701599966</v>
      </c>
      <c r="AN14">
        <f t="shared" si="8"/>
        <v>310.85656577168561</v>
      </c>
      <c r="AO14">
        <f t="shared" si="8"/>
        <v>-15.542828288584278</v>
      </c>
      <c r="AP14">
        <f t="shared" si="8"/>
        <v>-4.8405386020701489</v>
      </c>
      <c r="AQ14">
        <f t="shared" si="8"/>
        <v>-351.77175391410435</v>
      </c>
      <c r="AR14">
        <f t="shared" si="8"/>
        <v>-61.2985550330732</v>
      </c>
      <c r="AS14">
        <f t="shared" si="8"/>
        <v>44.294337239865293</v>
      </c>
      <c r="AT14">
        <f t="shared" si="8"/>
        <v>118.94265087386479</v>
      </c>
      <c r="AU14">
        <f t="shared" si="8"/>
        <v>101.93843308065689</v>
      </c>
      <c r="AW14">
        <v>11</v>
      </c>
      <c r="AX14">
        <f>(R14*SUMPRODUCT(K15:$K$23, X15:$X$23)-$AZ$3*SUMPRODUCT(K14:$K$22, W15:$W$23))/Z14</f>
        <v>2712.4139086005202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2.1010579000000001E-2</v>
      </c>
      <c r="O15">
        <f t="shared" si="22"/>
        <v>802.74270935144966</v>
      </c>
      <c r="P15">
        <f t="shared" si="23"/>
        <v>40.137135467572485</v>
      </c>
      <c r="Q15" s="4">
        <f t="shared" si="24"/>
        <v>12.5</v>
      </c>
      <c r="R15">
        <f t="shared" si="0"/>
        <v>50000</v>
      </c>
      <c r="S15">
        <f t="shared" si="12"/>
        <v>2618.7473577518226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2234.5772344448451</v>
      </c>
      <c r="AC15">
        <f t="shared" si="1"/>
        <v>2090.5090164205935</v>
      </c>
      <c r="AE15">
        <f t="shared" si="2"/>
        <v>640.81816323273517</v>
      </c>
      <c r="AF15">
        <f t="shared" si="3"/>
        <v>-32.040908161636757</v>
      </c>
      <c r="AG15">
        <f t="shared" si="3"/>
        <v>-9.9785733923149511</v>
      </c>
      <c r="AH15">
        <f t="shared" si="4"/>
        <v>-865.46086065693498</v>
      </c>
      <c r="AI15">
        <f t="shared" si="5"/>
        <v>-266.66217897815147</v>
      </c>
      <c r="AJ15">
        <f t="shared" si="6"/>
        <v>144.06821802425156</v>
      </c>
      <c r="AK15">
        <f t="shared" si="20"/>
        <v>243.31153037685834</v>
      </c>
      <c r="AL15">
        <f t="shared" si="7"/>
        <v>120.71756942295843</v>
      </c>
      <c r="AN15">
        <f t="shared" si="8"/>
        <v>277.47281956531128</v>
      </c>
      <c r="AO15">
        <f t="shared" si="8"/>
        <v>-13.873640978265563</v>
      </c>
      <c r="AP15">
        <f t="shared" si="8"/>
        <v>-4.3206997761070696</v>
      </c>
      <c r="AQ15">
        <f t="shared" si="8"/>
        <v>-374.74260095634173</v>
      </c>
      <c r="AR15">
        <f t="shared" si="8"/>
        <v>-115.46412214540305</v>
      </c>
      <c r="AS15">
        <f t="shared" si="8"/>
        <v>62.381213515043228</v>
      </c>
      <c r="AT15">
        <f t="shared" si="8"/>
        <v>105.3533439592884</v>
      </c>
      <c r="AU15">
        <f t="shared" si="8"/>
        <v>52.270435328928578</v>
      </c>
      <c r="AW15">
        <v>12</v>
      </c>
      <c r="AX15">
        <f>(R15*SUMPRODUCT(K16:$K$23, X16:$X$23)-$AZ$3*SUMPRODUCT(K15:$K$22, W16:$W$23))/Z15</f>
        <v>2618.7473577518226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2.4499257999999999E-2</v>
      </c>
      <c r="O16">
        <f t="shared" si="22"/>
        <v>802.74270935144966</v>
      </c>
      <c r="P16">
        <f t="shared" si="23"/>
        <v>40.137135467572485</v>
      </c>
      <c r="Q16" s="4">
        <f t="shared" si="24"/>
        <v>12.5</v>
      </c>
      <c r="R16">
        <f t="shared" si="0"/>
        <v>50000</v>
      </c>
      <c r="S16">
        <f t="shared" si="12"/>
        <v>2473.4118836187063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2090.5090164205935</v>
      </c>
      <c r="AC16">
        <f t="shared" si="1"/>
        <v>1906.3713291325482</v>
      </c>
      <c r="AE16">
        <f t="shared" si="2"/>
        <v>618.71041208828296</v>
      </c>
      <c r="AF16">
        <f t="shared" si="3"/>
        <v>-30.935520604414148</v>
      </c>
      <c r="AG16">
        <f t="shared" si="3"/>
        <v>-9.634320014381542</v>
      </c>
      <c r="AH16">
        <f t="shared" si="4"/>
        <v>-977.87057604103666</v>
      </c>
      <c r="AI16">
        <f t="shared" si="5"/>
        <v>-399.73000457154933</v>
      </c>
      <c r="AJ16">
        <f t="shared" si="6"/>
        <v>184.1376872880453</v>
      </c>
      <c r="AK16">
        <f t="shared" si="20"/>
        <v>229.18611056720064</v>
      </c>
      <c r="AL16">
        <f t="shared" si="7"/>
        <v>13.593793283696613</v>
      </c>
      <c r="AN16">
        <f t="shared" si="8"/>
        <v>246.78253784653637</v>
      </c>
      <c r="AO16">
        <f t="shared" si="8"/>
        <v>-12.339126892326819</v>
      </c>
      <c r="AP16">
        <f t="shared" si="8"/>
        <v>-3.8428025407716944</v>
      </c>
      <c r="AQ16">
        <f t="shared" si="8"/>
        <v>-390.03931035579149</v>
      </c>
      <c r="AR16">
        <f t="shared" si="8"/>
        <v>-159.43870194235362</v>
      </c>
      <c r="AS16">
        <f t="shared" si="8"/>
        <v>73.446259985764826</v>
      </c>
      <c r="AT16">
        <f t="shared" si="8"/>
        <v>91.414543702361868</v>
      </c>
      <c r="AU16">
        <f t="shared" si="8"/>
        <v>5.4221017457730651</v>
      </c>
      <c r="AW16">
        <v>13</v>
      </c>
      <c r="AX16">
        <f>(R16*SUMPRODUCT(K17:$K$23, X17:$X$23)-$AZ$3*SUMPRODUCT(K16:$K$22, W17:$W$23))/Z16</f>
        <v>2473.4118836187063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2.8232486000000001E-2</v>
      </c>
      <c r="O17">
        <f t="shared" si="22"/>
        <v>802.74270935144966</v>
      </c>
      <c r="P17">
        <f t="shared" si="23"/>
        <v>40.137135467572485</v>
      </c>
      <c r="Q17" s="4">
        <f t="shared" si="24"/>
        <v>12.5</v>
      </c>
      <c r="R17">
        <f t="shared" si="0"/>
        <v>50000</v>
      </c>
      <c r="S17">
        <f t="shared" si="12"/>
        <v>2279.4949356002899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1906.3713291325482</v>
      </c>
      <c r="AC17">
        <f t="shared" si="1"/>
        <v>1689.7396309296719</v>
      </c>
      <c r="AE17">
        <f t="shared" si="2"/>
        <v>595.05557492006335</v>
      </c>
      <c r="AF17">
        <f t="shared" si="3"/>
        <v>-29.75277874600317</v>
      </c>
      <c r="AG17">
        <f t="shared" si="3"/>
        <v>-9.2659760093121797</v>
      </c>
      <c r="AH17">
        <f t="shared" si="4"/>
        <v>-1088.0032197021867</v>
      </c>
      <c r="AI17">
        <f t="shared" si="5"/>
        <v>-531.96639953743875</v>
      </c>
      <c r="AJ17">
        <f t="shared" si="6"/>
        <v>216.63169820287635</v>
      </c>
      <c r="AK17">
        <f t="shared" si="20"/>
        <v>211.50609825073712</v>
      </c>
      <c r="AL17">
        <f t="shared" si="7"/>
        <v>-103.82860308382527</v>
      </c>
      <c r="AN17">
        <f t="shared" si="8"/>
        <v>218.63812618902679</v>
      </c>
      <c r="AO17">
        <f t="shared" si="8"/>
        <v>-10.931906309451341</v>
      </c>
      <c r="AP17">
        <f t="shared" si="8"/>
        <v>-3.4045486125571371</v>
      </c>
      <c r="AQ17">
        <f t="shared" si="8"/>
        <v>-399.7592750479979</v>
      </c>
      <c r="AR17">
        <f t="shared" si="8"/>
        <v>-195.45760378097961</v>
      </c>
      <c r="AS17">
        <f t="shared" si="8"/>
        <v>79.595840396228994</v>
      </c>
      <c r="AT17">
        <f t="shared" si="8"/>
        <v>77.71256828457652</v>
      </c>
      <c r="AU17">
        <f t="shared" si="8"/>
        <v>-38.149195100174104</v>
      </c>
      <c r="AW17">
        <v>14</v>
      </c>
      <c r="AX17">
        <f>(R17*SUMPRODUCT(K18:$K$23, X18:$X$23)-$AZ$3*SUMPRODUCT(K17:$K$22, W18:$W$23))/Z17</f>
        <v>2279.4949356002899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3.2345626000000002E-2</v>
      </c>
      <c r="O18">
        <f t="shared" si="22"/>
        <v>802.74270935144966</v>
      </c>
      <c r="P18">
        <f t="shared" si="23"/>
        <v>40.137135467572485</v>
      </c>
      <c r="Q18" s="4">
        <f t="shared" si="24"/>
        <v>12.5</v>
      </c>
      <c r="R18">
        <f t="shared" si="0"/>
        <v>50000</v>
      </c>
      <c r="S18">
        <f t="shared" si="12"/>
        <v>2037.2441838021025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1689.7396309296719</v>
      </c>
      <c r="AC18">
        <f t="shared" si="1"/>
        <v>1446.2155992162611</v>
      </c>
      <c r="AE18">
        <f t="shared" si="2"/>
        <v>569.85757409528333</v>
      </c>
      <c r="AF18">
        <f t="shared" si="3"/>
        <v>-28.49287870476417</v>
      </c>
      <c r="AG18">
        <f t="shared" si="3"/>
        <v>-8.8736024546968739</v>
      </c>
      <c r="AH18">
        <f t="shared" si="4"/>
        <v>-1198.8551780887371</v>
      </c>
      <c r="AI18">
        <f t="shared" si="5"/>
        <v>-666.36408515291487</v>
      </c>
      <c r="AJ18">
        <f t="shared" si="6"/>
        <v>243.52403171341075</v>
      </c>
      <c r="AK18">
        <f t="shared" si="20"/>
        <v>190.92005941187139</v>
      </c>
      <c r="AL18">
        <f t="shared" si="7"/>
        <v>-231.91999402763273</v>
      </c>
      <c r="AN18">
        <f t="shared" si="8"/>
        <v>192.87505376712502</v>
      </c>
      <c r="AO18">
        <f t="shared" si="8"/>
        <v>-9.643752688356253</v>
      </c>
      <c r="AP18">
        <f t="shared" si="8"/>
        <v>-3.0033759808754961</v>
      </c>
      <c r="AQ18">
        <f t="shared" si="8"/>
        <v>-405.7667519817831</v>
      </c>
      <c r="AR18">
        <f t="shared" si="8"/>
        <v>-225.53882688388984</v>
      </c>
      <c r="AS18">
        <f t="shared" si="8"/>
        <v>82.423596430882156</v>
      </c>
      <c r="AT18">
        <f t="shared" si="8"/>
        <v>64.619158186586233</v>
      </c>
      <c r="AU18">
        <f t="shared" si="8"/>
        <v>-78.49607226642145</v>
      </c>
      <c r="AW18">
        <v>15</v>
      </c>
      <c r="AX18">
        <f>(R18*SUMPRODUCT(K19:$K$23, X19:$X$23)-$AZ$3*SUMPRODUCT(K18:$K$22, W19:$W$23))/Z18</f>
        <v>2037.2441838021025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3.7265510000000002E-2</v>
      </c>
      <c r="O19">
        <f t="shared" si="22"/>
        <v>802.74270935144966</v>
      </c>
      <c r="P19">
        <f t="shared" si="23"/>
        <v>40.137135467572485</v>
      </c>
      <c r="Q19" s="4">
        <f t="shared" si="24"/>
        <v>12.5</v>
      </c>
      <c r="R19">
        <f t="shared" si="0"/>
        <v>50000</v>
      </c>
      <c r="S19">
        <f t="shared" si="12"/>
        <v>1740.1747870533472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1446.2155992162611</v>
      </c>
      <c r="AC19">
        <f t="shared" si="1"/>
        <v>1176.9410601883219</v>
      </c>
      <c r="AE19">
        <f t="shared" si="2"/>
        <v>542.92296522830702</v>
      </c>
      <c r="AF19">
        <f t="shared" si="3"/>
        <v>-27.146148261415352</v>
      </c>
      <c r="AG19">
        <f t="shared" si="3"/>
        <v>-8.454187109138374</v>
      </c>
      <c r="AH19">
        <f t="shared" si="4"/>
        <v>-1322.7172840461235</v>
      </c>
      <c r="AI19">
        <f t="shared" si="5"/>
        <v>-815.39465418837017</v>
      </c>
      <c r="AJ19">
        <f t="shared" si="6"/>
        <v>269.27453902793923</v>
      </c>
      <c r="AK19">
        <f t="shared" si="20"/>
        <v>167.89161503762477</v>
      </c>
      <c r="AL19">
        <f t="shared" si="7"/>
        <v>-378.22850012280617</v>
      </c>
      <c r="AN19">
        <f t="shared" si="8"/>
        <v>169.27363268815378</v>
      </c>
      <c r="AO19">
        <f t="shared" si="8"/>
        <v>-8.4636816344076884</v>
      </c>
      <c r="AP19">
        <f t="shared" si="8"/>
        <v>-2.6358637505551594</v>
      </c>
      <c r="AQ19">
        <f t="shared" si="8"/>
        <v>-412.39950053640143</v>
      </c>
      <c r="AR19">
        <f t="shared" si="8"/>
        <v>-254.2254132332105</v>
      </c>
      <c r="AS19">
        <f t="shared" si="8"/>
        <v>83.954966599211375</v>
      </c>
      <c r="AT19">
        <f t="shared" si="8"/>
        <v>52.345591171205925</v>
      </c>
      <c r="AU19">
        <f t="shared" si="8"/>
        <v>-117.92485546279322</v>
      </c>
      <c r="AW19">
        <v>16</v>
      </c>
      <c r="AX19">
        <f>(R19*SUMPRODUCT(K20:$K$23, X20:$X$23)-$AZ$3*SUMPRODUCT(K19:$K$22, W20:$W$23))/Z19</f>
        <v>1740.1747870533472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4.2512064000000002E-2</v>
      </c>
      <c r="O20">
        <f t="shared" si="22"/>
        <v>802.74270935144966</v>
      </c>
      <c r="P20">
        <f t="shared" si="23"/>
        <v>40.137135467572485</v>
      </c>
      <c r="Q20" s="4">
        <f t="shared" si="24"/>
        <v>12.5</v>
      </c>
      <c r="R20">
        <f t="shared" si="0"/>
        <v>50000</v>
      </c>
      <c r="S20">
        <f t="shared" si="12"/>
        <v>1388.3171256959363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1176.9410601883219</v>
      </c>
      <c r="AC20">
        <f t="shared" si="1"/>
        <v>889.66030255410794</v>
      </c>
      <c r="AE20">
        <f t="shared" si="2"/>
        <v>514.41295973116837</v>
      </c>
      <c r="AF20">
        <f t="shared" si="3"/>
        <v>-25.720647986558419</v>
      </c>
      <c r="AG20">
        <f t="shared" si="3"/>
        <v>-8.0102402945953237</v>
      </c>
      <c r="AH20">
        <f t="shared" si="4"/>
        <v>-1437.6197738066621</v>
      </c>
      <c r="AI20">
        <f t="shared" si="5"/>
        <v>-956.93770235664761</v>
      </c>
      <c r="AJ20">
        <f t="shared" si="6"/>
        <v>287.28075763421396</v>
      </c>
      <c r="AK20">
        <f t="shared" si="20"/>
        <v>142.53157890304487</v>
      </c>
      <c r="AL20">
        <f t="shared" si="7"/>
        <v>-527.12536581938878</v>
      </c>
      <c r="AN20">
        <f t="shared" si="8"/>
        <v>147.74213488826257</v>
      </c>
      <c r="AO20">
        <f t="shared" si="8"/>
        <v>-7.3871067444131278</v>
      </c>
      <c r="AP20">
        <f t="shared" si="8"/>
        <v>-2.3005835675484692</v>
      </c>
      <c r="AQ20">
        <f t="shared" si="8"/>
        <v>-412.89203648908034</v>
      </c>
      <c r="AR20">
        <f t="shared" si="8"/>
        <v>-274.83759191277943</v>
      </c>
      <c r="AS20">
        <f t="shared" si="8"/>
        <v>82.508559790906546</v>
      </c>
      <c r="AT20">
        <f t="shared" si="8"/>
        <v>40.935826669560463</v>
      </c>
      <c r="AU20">
        <f t="shared" si="8"/>
        <v>-151.3932054523124</v>
      </c>
      <c r="AW20">
        <v>17</v>
      </c>
      <c r="AX20">
        <f>(R20*SUMPRODUCT(K21:$K$23, X21:$X$23)-$AZ$3*SUMPRODUCT(K20:$K$22, W21:$W$23))/Z20</f>
        <v>1388.3171256959363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4.7737861999999999E-2</v>
      </c>
      <c r="O21">
        <f t="shared" si="22"/>
        <v>802.74270935144966</v>
      </c>
      <c r="P21">
        <f t="shared" si="23"/>
        <v>40.137135467572485</v>
      </c>
      <c r="Q21" s="4">
        <f t="shared" si="24"/>
        <v>12.5</v>
      </c>
      <c r="R21">
        <f t="shared" si="0"/>
        <v>50000</v>
      </c>
      <c r="S21">
        <f t="shared" si="12"/>
        <v>984.76859709159373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889.66030255410794</v>
      </c>
      <c r="AC21">
        <f t="shared" si="1"/>
        <v>594.6226706624708</v>
      </c>
      <c r="AE21">
        <f t="shared" si="2"/>
        <v>484.71185525119864</v>
      </c>
      <c r="AF21">
        <f t="shared" si="3"/>
        <v>-24.235592762559932</v>
      </c>
      <c r="AG21">
        <f t="shared" si="3"/>
        <v>-7.5477461458791399</v>
      </c>
      <c r="AH21">
        <f t="shared" si="4"/>
        <v>-1529.5669830809236</v>
      </c>
      <c r="AI21">
        <f t="shared" si="5"/>
        <v>-1076.638466738164</v>
      </c>
      <c r="AJ21">
        <f t="shared" si="6"/>
        <v>295.03763189163715</v>
      </c>
      <c r="AK21">
        <f t="shared" si="20"/>
        <v>115.53388614383793</v>
      </c>
      <c r="AL21">
        <f t="shared" si="7"/>
        <v>-666.06694870268893</v>
      </c>
      <c r="AN21">
        <f t="shared" si="8"/>
        <v>128.23821901495128</v>
      </c>
      <c r="AO21">
        <f t="shared" si="8"/>
        <v>-6.411910950747564</v>
      </c>
      <c r="AP21">
        <f t="shared" si="8"/>
        <v>-1.9968761086375553</v>
      </c>
      <c r="AQ21">
        <f t="shared" si="8"/>
        <v>-404.67123642502389</v>
      </c>
      <c r="AR21">
        <f t="shared" si="8"/>
        <v>-284.84180446945771</v>
      </c>
      <c r="AS21">
        <f t="shared" si="8"/>
        <v>78.056891009122424</v>
      </c>
      <c r="AT21">
        <f t="shared" si="8"/>
        <v>30.566324372824994</v>
      </c>
      <c r="AU21">
        <f t="shared" si="8"/>
        <v>-176.21858908751028</v>
      </c>
      <c r="AW21">
        <v>18</v>
      </c>
      <c r="AX21">
        <f>(R21*SUMPRODUCT(K22:$K$23, X22:$X$23)-$AZ$3*SUMPRODUCT(K21:$K$22, W22:$W$23))/Z21</f>
        <v>984.76859709159373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5.3487053E-2</v>
      </c>
      <c r="O22">
        <f t="shared" si="22"/>
        <v>802.74270935144966</v>
      </c>
      <c r="P22">
        <f t="shared" si="23"/>
        <v>40.137135467572485</v>
      </c>
      <c r="Q22" s="4">
        <f t="shared" si="24"/>
        <v>12.5</v>
      </c>
      <c r="R22">
        <f t="shared" si="0"/>
        <v>50000</v>
      </c>
      <c r="S22">
        <f t="shared" si="12"/>
        <v>523.8549104446904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594.6226706624708</v>
      </c>
      <c r="AC22">
        <f t="shared" si="1"/>
        <v>296.23207250385269</v>
      </c>
      <c r="AE22">
        <f t="shared" si="2"/>
        <v>453.93892800713746</v>
      </c>
      <c r="AF22">
        <f t="shared" si="3"/>
        <v>-22.696946400356875</v>
      </c>
      <c r="AG22">
        <f t="shared" si="3"/>
        <v>-7.0685619862851654</v>
      </c>
      <c r="AH22">
        <f t="shared" si="4"/>
        <v>-1614.8267925407331</v>
      </c>
      <c r="AI22">
        <f t="shared" si="5"/>
        <v>-1190.6533729202376</v>
      </c>
      <c r="AJ22">
        <f t="shared" si="6"/>
        <v>298.3905981586181</v>
      </c>
      <c r="AK22">
        <f t="shared" si="20"/>
        <v>87.785290023984388</v>
      </c>
      <c r="AL22">
        <f t="shared" si="7"/>
        <v>-804.47748473763511</v>
      </c>
      <c r="AN22">
        <f t="shared" si="8"/>
        <v>110.62992819244</v>
      </c>
      <c r="AO22">
        <f t="shared" si="8"/>
        <v>-5.5314964096220001</v>
      </c>
      <c r="AP22">
        <f t="shared" si="8"/>
        <v>-1.7226865922242369</v>
      </c>
      <c r="AQ22">
        <f t="shared" si="8"/>
        <v>-393.55111685684852</v>
      </c>
      <c r="AR22">
        <f t="shared" si="8"/>
        <v>-290.17537166625476</v>
      </c>
      <c r="AS22">
        <f t="shared" si="8"/>
        <v>72.721082971469883</v>
      </c>
      <c r="AT22">
        <f t="shared" si="8"/>
        <v>21.394244319035824</v>
      </c>
      <c r="AU22">
        <f t="shared" si="8"/>
        <v>-196.06004437574904</v>
      </c>
      <c r="AW22">
        <v>19</v>
      </c>
      <c r="AX22">
        <f>(R22*SUMPRODUCT(K23:$K$23, X23:$X$23)-$AZ$3*SUMPRODUCT(K22:$K$22, W23:$W$23))/Z22</f>
        <v>523.8549104446904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5.9601715E-2</v>
      </c>
      <c r="O23">
        <f t="shared" si="22"/>
        <v>802.74270935144966</v>
      </c>
      <c r="P23">
        <f t="shared" si="23"/>
        <v>40.137135467572485</v>
      </c>
      <c r="Q23" s="4">
        <f t="shared" si="24"/>
        <v>12.5</v>
      </c>
      <c r="R23">
        <f t="shared" si="0"/>
        <v>50000</v>
      </c>
      <c r="S23">
        <f t="shared" si="12"/>
        <v>563.04371890011646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296.23207250385269</v>
      </c>
      <c r="AC23">
        <f t="shared" si="1"/>
        <v>296.23207250385269</v>
      </c>
      <c r="AE23">
        <f t="shared" si="2"/>
        <v>422.34400011257912</v>
      </c>
      <c r="AF23">
        <f t="shared" si="3"/>
        <v>-21.117200005628959</v>
      </c>
      <c r="AG23">
        <f t="shared" si="3"/>
        <v>-6.5765779494559116</v>
      </c>
      <c r="AH23">
        <f t="shared" si="4"/>
        <v>-1685.1936678656095</v>
      </c>
      <c r="AI23">
        <f t="shared" si="5"/>
        <v>-1290.5434457081153</v>
      </c>
      <c r="AJ23">
        <f t="shared" si="6"/>
        <v>0</v>
      </c>
      <c r="AK23">
        <f t="shared" si="20"/>
        <v>59.682950647051626</v>
      </c>
      <c r="AL23">
        <f t="shared" si="7"/>
        <v>-1230.8604950610636</v>
      </c>
      <c r="AN23">
        <f t="shared" si="8"/>
        <v>94.81627700412254</v>
      </c>
      <c r="AO23">
        <f t="shared" si="8"/>
        <v>-4.7408138502061279</v>
      </c>
      <c r="AP23">
        <f t="shared" si="8"/>
        <v>-1.4764425123325993</v>
      </c>
      <c r="AQ23">
        <f t="shared" si="8"/>
        <v>-378.32617386620217</v>
      </c>
      <c r="AR23">
        <f t="shared" si="8"/>
        <v>-289.72715322461835</v>
      </c>
      <c r="AS23">
        <f t="shared" si="8"/>
        <v>0</v>
      </c>
      <c r="AT23">
        <f t="shared" si="8"/>
        <v>13.398829341640448</v>
      </c>
      <c r="AU23">
        <f t="shared" si="8"/>
        <v>-276.32832388297788</v>
      </c>
      <c r="AW23">
        <v>20</v>
      </c>
      <c r="AX23">
        <f>(R23*SUMPRODUCT(K$23:$K24, X$23:$X24)-$AZ$3*SUMPRODUCT(K$22:$K23, W$23:$W24))/Z23</f>
        <v>563.04371890011646</v>
      </c>
    </row>
    <row r="25" spans="5:50" x14ac:dyDescent="0.25">
      <c r="AN25" s="8">
        <f t="shared" ref="AN25:AU25" si="25">SUM(AN3:AN23)</f>
        <v>7030.0633660236972</v>
      </c>
      <c r="AO25" s="8">
        <f t="shared" si="25"/>
        <v>-953.56020031477215</v>
      </c>
      <c r="AP25" s="8">
        <f t="shared" si="25"/>
        <v>-721.92640723501722</v>
      </c>
      <c r="AQ25" s="8">
        <f t="shared" si="25"/>
        <v>-5698.3988092615436</v>
      </c>
      <c r="AR25" s="8">
        <f t="shared" si="25"/>
        <v>-343.82205078763621</v>
      </c>
      <c r="AS25" s="8">
        <f t="shared" si="25"/>
        <v>-1153.3277569466704</v>
      </c>
      <c r="AT25" s="8">
        <f t="shared" si="25"/>
        <v>1546.1158740146589</v>
      </c>
      <c r="AU25" s="9">
        <f t="shared" si="25"/>
        <v>48.966066280352038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2866.6722042820707</v>
      </c>
      <c r="K3">
        <v>1</v>
      </c>
      <c r="L3" s="2">
        <v>0</v>
      </c>
      <c r="O3">
        <f>$C$3</f>
        <v>2866.6722042820707</v>
      </c>
      <c r="P3">
        <f>O3*B5</f>
        <v>2293.3377634256567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2866.6722042820707</v>
      </c>
      <c r="AF3">
        <f t="shared" ref="AF3:AG23" si="3">-$Z3*P3</f>
        <v>-2293.3377634256567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-51.622529843586108</v>
      </c>
      <c r="AJ3">
        <f t="shared" ref="AJ3:AJ23" si="6">AB3-AC3</f>
        <v>0</v>
      </c>
      <c r="AL3">
        <f t="shared" ref="AL3:AL23" si="7">SUM(AI3:AK3)</f>
        <v>-51.622529843586108</v>
      </c>
      <c r="AN3">
        <f t="shared" ref="AN3:AU23" si="8">AE3*$K3</f>
        <v>2866.6722042820707</v>
      </c>
      <c r="AO3">
        <f t="shared" si="8"/>
        <v>-2293.3377634256567</v>
      </c>
      <c r="AP3">
        <f t="shared" si="8"/>
        <v>-624.95697070000006</v>
      </c>
      <c r="AQ3">
        <f t="shared" si="8"/>
        <v>0</v>
      </c>
      <c r="AR3">
        <f t="shared" si="8"/>
        <v>-51.622529843586108</v>
      </c>
      <c r="AS3">
        <f t="shared" si="8"/>
        <v>0</v>
      </c>
      <c r="AT3">
        <f t="shared" si="8"/>
        <v>0</v>
      </c>
      <c r="AU3">
        <f t="shared" si="8"/>
        <v>-51.622529843586108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2084.4046796547887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1291.473403815407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1255.7442987560134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-1255.7442987560134</v>
      </c>
      <c r="AK4">
        <f t="shared" ref="AK4:AK23" si="20">H4*SUM(AB4:AB4, AE4:AF4)</f>
        <v>0</v>
      </c>
      <c r="AL4">
        <f t="shared" si="7"/>
        <v>-2139.0133987560134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-1178.1070445220128</v>
      </c>
      <c r="AT4">
        <f t="shared" si="8"/>
        <v>0</v>
      </c>
      <c r="AU4">
        <f t="shared" si="8"/>
        <v>-2006.7674254207836</v>
      </c>
      <c r="AW4">
        <v>1</v>
      </c>
      <c r="AX4">
        <f>(R4*SUMPRODUCT(K5:$K$23, X5:$X$23)-$AZ$3*SUMPRODUCT(K4:$K$22, W5:$W$23))/Z4</f>
        <v>1291.473403815407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2866.6722042820707</v>
      </c>
      <c r="P5">
        <f t="shared" ref="P5:P23" si="23">O5*$C$5</f>
        <v>143.33361021410354</v>
      </c>
      <c r="Q5" s="4">
        <f t="shared" ref="Q5:Q23" si="24">$C$8</f>
        <v>12.5</v>
      </c>
      <c r="R5">
        <f t="shared" si="0"/>
        <v>50000</v>
      </c>
      <c r="S5">
        <f t="shared" si="12"/>
        <v>2414.6919071180746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1255.7442987560134</v>
      </c>
      <c r="AC5">
        <f t="shared" si="1"/>
        <v>2275.0791502565971</v>
      </c>
      <c r="AE5">
        <f t="shared" si="2"/>
        <v>2700.926831848345</v>
      </c>
      <c r="AF5">
        <f t="shared" si="3"/>
        <v>-135.04634159241726</v>
      </c>
      <c r="AG5">
        <f t="shared" si="3"/>
        <v>-11.777274481425952</v>
      </c>
      <c r="AH5">
        <f t="shared" si="4"/>
        <v>-1021.4656652961911</v>
      </c>
      <c r="AI5">
        <f t="shared" si="5"/>
        <v>1532.6375504783105</v>
      </c>
      <c r="AJ5">
        <f t="shared" si="6"/>
        <v>-1019.3348515005837</v>
      </c>
      <c r="AK5">
        <f t="shared" si="20"/>
        <v>330.18838177063174</v>
      </c>
      <c r="AL5">
        <f t="shared" si="7"/>
        <v>843.49108074835851</v>
      </c>
      <c r="AN5">
        <f t="shared" si="8"/>
        <v>2332.4191590189093</v>
      </c>
      <c r="AO5">
        <f t="shared" si="8"/>
        <v>-116.62095795094548</v>
      </c>
      <c r="AP5">
        <f t="shared" si="8"/>
        <v>-10.170412732989123</v>
      </c>
      <c r="AQ5">
        <f t="shared" si="8"/>
        <v>-882.0994556103575</v>
      </c>
      <c r="AR5">
        <f t="shared" si="8"/>
        <v>1323.528332724617</v>
      </c>
      <c r="AS5">
        <f t="shared" si="8"/>
        <v>-880.25936469690782</v>
      </c>
      <c r="AT5">
        <f t="shared" si="8"/>
        <v>285.13830831923627</v>
      </c>
      <c r="AU5">
        <f t="shared" si="8"/>
        <v>728.40727634694542</v>
      </c>
      <c r="AW5">
        <v>2</v>
      </c>
      <c r="AX5">
        <f>(R5*SUMPRODUCT(K6:$K$23, X6:$X$23)-$AZ$3*SUMPRODUCT(K5:$K$22, W6:$W$23))/Z5</f>
        <v>2414.6919071180746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2866.6722042820707</v>
      </c>
      <c r="P6">
        <f t="shared" si="23"/>
        <v>143.33361021410354</v>
      </c>
      <c r="Q6" s="4">
        <f t="shared" si="24"/>
        <v>12.5</v>
      </c>
      <c r="R6">
        <f t="shared" si="0"/>
        <v>50000</v>
      </c>
      <c r="S6">
        <f t="shared" si="12"/>
        <v>3377.1827218815538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2275.0791502565971</v>
      </c>
      <c r="AC6">
        <f t="shared" si="1"/>
        <v>3072.1467303722711</v>
      </c>
      <c r="AE6">
        <f t="shared" si="2"/>
        <v>2607.7468602372865</v>
      </c>
      <c r="AF6">
        <f t="shared" si="3"/>
        <v>-130.38734301186432</v>
      </c>
      <c r="AG6">
        <f t="shared" si="3"/>
        <v>-11.370967250554422</v>
      </c>
      <c r="AH6">
        <f t="shared" si="4"/>
        <v>-1154.1379442290824</v>
      </c>
      <c r="AI6">
        <f t="shared" si="5"/>
        <v>1311.8506057457855</v>
      </c>
      <c r="AJ6">
        <f t="shared" si="6"/>
        <v>-797.06758011567399</v>
      </c>
      <c r="AK6">
        <f t="shared" si="20"/>
        <v>517.06532702204368</v>
      </c>
      <c r="AL6">
        <f t="shared" si="7"/>
        <v>1031.8483526521552</v>
      </c>
      <c r="AN6">
        <f t="shared" si="8"/>
        <v>2030.9816276044128</v>
      </c>
      <c r="AO6">
        <f t="shared" si="8"/>
        <v>-101.54908138022064</v>
      </c>
      <c r="AP6">
        <f t="shared" si="8"/>
        <v>-8.8560074315902284</v>
      </c>
      <c r="AQ6">
        <f t="shared" si="8"/>
        <v>-898.87289145737964</v>
      </c>
      <c r="AR6">
        <f t="shared" si="8"/>
        <v>1021.7036473352225</v>
      </c>
      <c r="AS6">
        <f t="shared" si="8"/>
        <v>-620.77712981187915</v>
      </c>
      <c r="AT6">
        <f t="shared" si="8"/>
        <v>402.70403368733497</v>
      </c>
      <c r="AU6">
        <f t="shared" si="8"/>
        <v>803.63055121067839</v>
      </c>
      <c r="AW6">
        <v>3</v>
      </c>
      <c r="AX6">
        <f>(R6*SUMPRODUCT(K7:$K$23, X7:$X$23)-$AZ$3*SUMPRODUCT(K6:$K$22, W7:$W$23))/Z6</f>
        <v>3377.1827218815538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2866.6722042820707</v>
      </c>
      <c r="P7">
        <f t="shared" si="23"/>
        <v>143.33361021410354</v>
      </c>
      <c r="Q7" s="4">
        <f t="shared" si="24"/>
        <v>12.5</v>
      </c>
      <c r="R7">
        <f t="shared" si="0"/>
        <v>50000</v>
      </c>
      <c r="S7">
        <f t="shared" si="12"/>
        <v>4164.5827031168092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3072.1467303722711</v>
      </c>
      <c r="AC7">
        <f t="shared" si="1"/>
        <v>3643.5857122543844</v>
      </c>
      <c r="AE7">
        <f t="shared" si="2"/>
        <v>2508.0462149117202</v>
      </c>
      <c r="AF7">
        <f t="shared" si="3"/>
        <v>-125.40231074558604</v>
      </c>
      <c r="AG7">
        <f t="shared" si="3"/>
        <v>-10.936226904341142</v>
      </c>
      <c r="AH7">
        <f t="shared" si="4"/>
        <v>-1284.122694830945</v>
      </c>
      <c r="AI7">
        <f t="shared" si="5"/>
        <v>1087.584982430848</v>
      </c>
      <c r="AJ7">
        <f t="shared" si="6"/>
        <v>-571.43898188211324</v>
      </c>
      <c r="AK7">
        <f t="shared" si="20"/>
        <v>571.11657943617104</v>
      </c>
      <c r="AL7">
        <f t="shared" si="7"/>
        <v>1087.2625799849056</v>
      </c>
      <c r="AN7">
        <f t="shared" si="8"/>
        <v>1768.2014582789625</v>
      </c>
      <c r="AO7">
        <f t="shared" si="8"/>
        <v>-88.410072913948142</v>
      </c>
      <c r="AP7">
        <f t="shared" si="8"/>
        <v>-7.7101658834489548</v>
      </c>
      <c r="AQ7">
        <f t="shared" si="8"/>
        <v>-905.32128479502899</v>
      </c>
      <c r="AR7">
        <f t="shared" si="8"/>
        <v>766.75993468653621</v>
      </c>
      <c r="AS7">
        <f t="shared" si="8"/>
        <v>-402.87106157530019</v>
      </c>
      <c r="AT7">
        <f t="shared" si="8"/>
        <v>402.64376413888203</v>
      </c>
      <c r="AU7">
        <f t="shared" si="8"/>
        <v>766.532637250118</v>
      </c>
      <c r="AW7">
        <v>4</v>
      </c>
      <c r="AX7">
        <f>(R7*SUMPRODUCT(K8:$K$23, X8:$X$23)-$AZ$3*SUMPRODUCT(K7:$K$22, W8:$W$23))/Z7</f>
        <v>4164.5827031168092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2866.6722042820707</v>
      </c>
      <c r="P8">
        <f t="shared" si="23"/>
        <v>143.33361021410354</v>
      </c>
      <c r="Q8" s="4">
        <f t="shared" si="24"/>
        <v>12.5</v>
      </c>
      <c r="R8">
        <f t="shared" si="0"/>
        <v>50000</v>
      </c>
      <c r="S8">
        <f t="shared" si="12"/>
        <v>4773.1068494084684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3643.5857122543844</v>
      </c>
      <c r="AC8">
        <f t="shared" si="1"/>
        <v>3999.1477761561473</v>
      </c>
      <c r="AE8">
        <f t="shared" si="2"/>
        <v>2401.8414279043532</v>
      </c>
      <c r="AF8">
        <f t="shared" si="3"/>
        <v>-120.09207139521767</v>
      </c>
      <c r="AG8">
        <f t="shared" si="3"/>
        <v>-10.473125529998773</v>
      </c>
      <c r="AH8">
        <f t="shared" si="4"/>
        <v>-1414.9564211958254</v>
      </c>
      <c r="AI8">
        <f t="shared" si="5"/>
        <v>856.31980978331103</v>
      </c>
      <c r="AJ8">
        <f t="shared" si="6"/>
        <v>-355.56206390176294</v>
      </c>
      <c r="AK8">
        <f t="shared" si="20"/>
        <v>429.58679248535526</v>
      </c>
      <c r="AL8">
        <f t="shared" si="7"/>
        <v>930.34453836690341</v>
      </c>
      <c r="AN8">
        <f t="shared" si="8"/>
        <v>1578.8586113137781</v>
      </c>
      <c r="AO8">
        <f t="shared" si="8"/>
        <v>-78.942930565688911</v>
      </c>
      <c r="AP8">
        <f t="shared" si="8"/>
        <v>-6.8845445991146521</v>
      </c>
      <c r="AQ8">
        <f t="shared" si="8"/>
        <v>-930.12640396829636</v>
      </c>
      <c r="AR8">
        <f t="shared" si="8"/>
        <v>562.90473218067791</v>
      </c>
      <c r="AS8">
        <f t="shared" si="8"/>
        <v>-233.72992901434529</v>
      </c>
      <c r="AT8">
        <f t="shared" si="8"/>
        <v>282.39033549103135</v>
      </c>
      <c r="AU8">
        <f t="shared" si="8"/>
        <v>611.56513865736406</v>
      </c>
      <c r="AW8">
        <v>5</v>
      </c>
      <c r="AX8">
        <f>(R8*SUMPRODUCT(K9:$K$23, X9:$X$23)-$AZ$3*SUMPRODUCT(K8:$K$22, W9:$W$23))/Z8</f>
        <v>4773.1068494084684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2866.6722042820707</v>
      </c>
      <c r="P9">
        <f t="shared" si="23"/>
        <v>143.33361021410354</v>
      </c>
      <c r="Q9" s="4">
        <f t="shared" si="24"/>
        <v>12.5</v>
      </c>
      <c r="R9">
        <f t="shared" si="0"/>
        <v>50000</v>
      </c>
      <c r="S9">
        <f t="shared" si="12"/>
        <v>5226.2526176608289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3999.1477761561473</v>
      </c>
      <c r="AC9">
        <f t="shared" si="1"/>
        <v>4171.8490069365043</v>
      </c>
      <c r="AE9">
        <f t="shared" si="2"/>
        <v>2288.3171678753256</v>
      </c>
      <c r="AF9">
        <f t="shared" si="3"/>
        <v>-114.4158583937663</v>
      </c>
      <c r="AG9">
        <f t="shared" si="3"/>
        <v>-9.9781079105293617</v>
      </c>
      <c r="AH9">
        <f t="shared" si="4"/>
        <v>-1561.1454566776986</v>
      </c>
      <c r="AI9">
        <f t="shared" si="5"/>
        <v>602.77774489333137</v>
      </c>
      <c r="AJ9">
        <f t="shared" si="6"/>
        <v>-172.70123078035704</v>
      </c>
      <c r="AK9">
        <f t="shared" si="20"/>
        <v>322.23316227028835</v>
      </c>
      <c r="AL9">
        <f t="shared" si="7"/>
        <v>752.30967638326274</v>
      </c>
      <c r="AN9">
        <f t="shared" si="8"/>
        <v>1429.6075402320287</v>
      </c>
      <c r="AO9">
        <f t="shared" si="8"/>
        <v>-71.480377011601448</v>
      </c>
      <c r="AP9">
        <f t="shared" si="8"/>
        <v>-6.2337417672683459</v>
      </c>
      <c r="AQ9">
        <f t="shared" si="8"/>
        <v>-975.31292759457563</v>
      </c>
      <c r="AR9">
        <f t="shared" si="8"/>
        <v>376.58049385858328</v>
      </c>
      <c r="AS9">
        <f t="shared" si="8"/>
        <v>-107.89368938755509</v>
      </c>
      <c r="AT9">
        <f t="shared" si="8"/>
        <v>201.3125474744127</v>
      </c>
      <c r="AU9">
        <f t="shared" si="8"/>
        <v>469.99935194544094</v>
      </c>
      <c r="AW9">
        <v>6</v>
      </c>
      <c r="AX9">
        <f>(R9*SUMPRODUCT(K10:$K$23, X10:$X$23)-$AZ$3*SUMPRODUCT(K9:$K$22, W10:$W$23))/Z9</f>
        <v>5226.2526176608289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2866.6722042820707</v>
      </c>
      <c r="P10">
        <f t="shared" si="23"/>
        <v>143.33361021410354</v>
      </c>
      <c r="Q10" s="4">
        <f t="shared" si="24"/>
        <v>12.5</v>
      </c>
      <c r="R10">
        <f t="shared" si="0"/>
        <v>50000</v>
      </c>
      <c r="S10">
        <f t="shared" si="12"/>
        <v>5558.6503304775642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4171.8490069365043</v>
      </c>
      <c r="AC10">
        <f t="shared" si="1"/>
        <v>4204.179282647724</v>
      </c>
      <c r="AE10">
        <f t="shared" si="2"/>
        <v>2168.1529103035582</v>
      </c>
      <c r="AF10">
        <f t="shared" si="3"/>
        <v>-108.4076455151779</v>
      </c>
      <c r="AG10">
        <f t="shared" si="3"/>
        <v>-9.4541368693327374</v>
      </c>
      <c r="AH10">
        <f t="shared" si="4"/>
        <v>-1696.7598483653221</v>
      </c>
      <c r="AI10">
        <f t="shared" si="5"/>
        <v>353.53127955372543</v>
      </c>
      <c r="AJ10">
        <f t="shared" si="6"/>
        <v>-32.330275711219656</v>
      </c>
      <c r="AK10">
        <f t="shared" si="20"/>
        <v>327.15869926555649</v>
      </c>
      <c r="AL10">
        <f t="shared" si="7"/>
        <v>648.35970310806226</v>
      </c>
      <c r="AN10">
        <f t="shared" si="8"/>
        <v>1286.969973952002</v>
      </c>
      <c r="AO10">
        <f t="shared" si="8"/>
        <v>-64.348498697600093</v>
      </c>
      <c r="AP10">
        <f t="shared" si="8"/>
        <v>-5.6117768366993603</v>
      </c>
      <c r="AQ10">
        <f t="shared" si="8"/>
        <v>-1007.1609652050738</v>
      </c>
      <c r="AR10">
        <f t="shared" si="8"/>
        <v>209.84873321262873</v>
      </c>
      <c r="AS10">
        <f t="shared" si="8"/>
        <v>-19.190571796019658</v>
      </c>
      <c r="AT10">
        <f t="shared" si="8"/>
        <v>194.19452413668313</v>
      </c>
      <c r="AU10">
        <f t="shared" si="8"/>
        <v>384.85268555329219</v>
      </c>
      <c r="AW10">
        <v>7</v>
      </c>
      <c r="AX10">
        <f>(R10*SUMPRODUCT(K11:$K$23, X11:$X$23)-$AZ$3*SUMPRODUCT(K10:$K$22, W11:$W$23))/Z10</f>
        <v>5558.6503304775642</v>
      </c>
    </row>
    <row r="11" spans="1:52" x14ac:dyDescent="0.25">
      <c r="A11" t="s">
        <v>33</v>
      </c>
      <c r="C11" s="7">
        <f>AU25</f>
        <v>1024.613720555315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2866.6722042820707</v>
      </c>
      <c r="P11">
        <f t="shared" si="23"/>
        <v>143.33361021410354</v>
      </c>
      <c r="Q11" s="4">
        <f t="shared" si="24"/>
        <v>12.5</v>
      </c>
      <c r="R11">
        <f t="shared" si="0"/>
        <v>50000</v>
      </c>
      <c r="S11">
        <f t="shared" si="12"/>
        <v>5782.3522235114833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4204.179282647724</v>
      </c>
      <c r="AC11">
        <f t="shared" si="1"/>
        <v>4120.8628018234585</v>
      </c>
      <c r="AE11">
        <f t="shared" si="2"/>
        <v>2042.9683967735527</v>
      </c>
      <c r="AF11">
        <f t="shared" si="3"/>
        <v>-102.14841983867765</v>
      </c>
      <c r="AG11">
        <f t="shared" si="3"/>
        <v>-8.9082752194420927</v>
      </c>
      <c r="AH11">
        <f t="shared" si="4"/>
        <v>-1805.2811247892732</v>
      </c>
      <c r="AI11">
        <f t="shared" si="5"/>
        <v>126.63057692615962</v>
      </c>
      <c r="AJ11">
        <f t="shared" si="6"/>
        <v>83.316480824265454</v>
      </c>
      <c r="AK11">
        <f t="shared" si="20"/>
        <v>316.46746186850385</v>
      </c>
      <c r="AL11">
        <f t="shared" si="7"/>
        <v>526.41451961892892</v>
      </c>
      <c r="AN11">
        <f t="shared" si="8"/>
        <v>1153.2696901548429</v>
      </c>
      <c r="AO11">
        <f t="shared" si="8"/>
        <v>-57.663484507742162</v>
      </c>
      <c r="AP11">
        <f t="shared" si="8"/>
        <v>-5.028782539350658</v>
      </c>
      <c r="AQ11">
        <f t="shared" si="8"/>
        <v>-1019.0935927918237</v>
      </c>
      <c r="AR11">
        <f t="shared" si="8"/>
        <v>71.483830315926539</v>
      </c>
      <c r="AS11">
        <f t="shared" si="8"/>
        <v>47.032725604929155</v>
      </c>
      <c r="AT11">
        <f t="shared" si="8"/>
        <v>178.64805557911595</v>
      </c>
      <c r="AU11">
        <f t="shared" si="8"/>
        <v>297.16461149997161</v>
      </c>
      <c r="AW11">
        <v>8</v>
      </c>
      <c r="AX11">
        <f>(R11*SUMPRODUCT(K12:$K$23, X12:$X$23)-$AZ$3*SUMPRODUCT(K11:$K$22, W12:$W$23))/Z11</f>
        <v>5782.3522235114833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2866.6722042820707</v>
      </c>
      <c r="P12">
        <f t="shared" si="23"/>
        <v>143.33361021410354</v>
      </c>
      <c r="Q12" s="4">
        <f t="shared" si="24"/>
        <v>12.5</v>
      </c>
      <c r="R12">
        <f t="shared" si="0"/>
        <v>50000</v>
      </c>
      <c r="S12">
        <f t="shared" si="12"/>
        <v>5898.2736073861361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4120.8628018234585</v>
      </c>
      <c r="AC12">
        <f t="shared" si="1"/>
        <v>3936.6092928916028</v>
      </c>
      <c r="AE12">
        <f t="shared" si="2"/>
        <v>1913.2663538902652</v>
      </c>
      <c r="AF12">
        <f t="shared" si="3"/>
        <v>-95.663317694513267</v>
      </c>
      <c r="AG12">
        <f t="shared" si="3"/>
        <v>-8.3427150784467852</v>
      </c>
      <c r="AH12">
        <f t="shared" si="4"/>
        <v>-1905.9095552035433</v>
      </c>
      <c r="AI12">
        <f t="shared" si="5"/>
        <v>-96.649234086238266</v>
      </c>
      <c r="AJ12">
        <f t="shared" si="6"/>
        <v>184.25350893185578</v>
      </c>
      <c r="AK12">
        <f t="shared" si="20"/>
        <v>308.20637699319701</v>
      </c>
      <c r="AL12">
        <f t="shared" si="7"/>
        <v>395.81065183881452</v>
      </c>
      <c r="AN12">
        <f t="shared" si="8"/>
        <v>1026.7629966847503</v>
      </c>
      <c r="AO12">
        <f t="shared" si="8"/>
        <v>-51.338149834237527</v>
      </c>
      <c r="AP12">
        <f t="shared" si="8"/>
        <v>-4.4771555810908144</v>
      </c>
      <c r="AQ12">
        <f t="shared" si="8"/>
        <v>-1022.81493757096</v>
      </c>
      <c r="AR12">
        <f t="shared" si="8"/>
        <v>-51.867246301537989</v>
      </c>
      <c r="AS12">
        <f t="shared" si="8"/>
        <v>98.880474532927096</v>
      </c>
      <c r="AT12">
        <f t="shared" si="8"/>
        <v>165.40033884745515</v>
      </c>
      <c r="AU12">
        <f t="shared" si="8"/>
        <v>212.41356707884424</v>
      </c>
      <c r="AW12">
        <v>9</v>
      </c>
      <c r="AX12">
        <f>(R12*SUMPRODUCT(K13:$K$23, X13:$X$23)-$AZ$3*SUMPRODUCT(K12:$K$22, W13:$W$23))/Z12</f>
        <v>5898.2736073861361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2866.6722042820707</v>
      </c>
      <c r="P13">
        <f t="shared" si="23"/>
        <v>143.33361021410354</v>
      </c>
      <c r="Q13" s="4">
        <f t="shared" si="24"/>
        <v>12.5</v>
      </c>
      <c r="R13">
        <f t="shared" si="0"/>
        <v>50000</v>
      </c>
      <c r="S13">
        <f t="shared" si="12"/>
        <v>5907.3844594074335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3936.6092928916028</v>
      </c>
      <c r="AC13">
        <f t="shared" si="1"/>
        <v>3668.2720443333501</v>
      </c>
      <c r="AE13">
        <f t="shared" si="2"/>
        <v>1780.0997344077059</v>
      </c>
      <c r="AF13">
        <f t="shared" si="3"/>
        <v>-89.004986720385304</v>
      </c>
      <c r="AG13">
        <f t="shared" si="3"/>
        <v>-7.7620478012305298</v>
      </c>
      <c r="AH13">
        <f t="shared" si="4"/>
        <v>-1988.9605057271519</v>
      </c>
      <c r="AI13">
        <f t="shared" si="5"/>
        <v>-305.62780584106167</v>
      </c>
      <c r="AJ13">
        <f t="shared" si="6"/>
        <v>268.33724855825267</v>
      </c>
      <c r="AK13">
        <f t="shared" si="20"/>
        <v>290.95229889793035</v>
      </c>
      <c r="AL13">
        <f t="shared" si="7"/>
        <v>253.66174161512134</v>
      </c>
      <c r="AN13">
        <f t="shared" si="8"/>
        <v>908.33748332885079</v>
      </c>
      <c r="AO13">
        <f t="shared" si="8"/>
        <v>-45.41687416644254</v>
      </c>
      <c r="AP13">
        <f t="shared" si="8"/>
        <v>-3.9607662587478099</v>
      </c>
      <c r="AQ13">
        <f t="shared" si="8"/>
        <v>-1014.9135721397132</v>
      </c>
      <c r="AR13">
        <f t="shared" si="8"/>
        <v>-155.95372923605265</v>
      </c>
      <c r="AS13">
        <f t="shared" si="8"/>
        <v>136.92535105056436</v>
      </c>
      <c r="AT13">
        <f t="shared" si="8"/>
        <v>148.46520891012025</v>
      </c>
      <c r="AU13">
        <f t="shared" si="8"/>
        <v>129.43683072463196</v>
      </c>
      <c r="AW13">
        <v>10</v>
      </c>
      <c r="AX13">
        <f>(R13*SUMPRODUCT(K14:$K$23, X14:$X$23)-$AZ$3*SUMPRODUCT(K13:$K$22, W14:$W$23))/Z13</f>
        <v>5907.3844594074335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6.6409420999999996E-2</v>
      </c>
      <c r="O14">
        <f t="shared" si="22"/>
        <v>2866.6722042820707</v>
      </c>
      <c r="P14">
        <f t="shared" si="23"/>
        <v>143.33361021410354</v>
      </c>
      <c r="Q14" s="4">
        <f t="shared" si="24"/>
        <v>12.5</v>
      </c>
      <c r="R14">
        <f t="shared" si="0"/>
        <v>50000</v>
      </c>
      <c r="S14">
        <f t="shared" si="12"/>
        <v>5857.8038804341877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3668.2720443333501</v>
      </c>
      <c r="AC14">
        <f t="shared" si="1"/>
        <v>3359.5462292747716</v>
      </c>
      <c r="AE14">
        <f t="shared" si="2"/>
        <v>1644.0833443793595</v>
      </c>
      <c r="AF14">
        <f t="shared" si="3"/>
        <v>-82.204167218967982</v>
      </c>
      <c r="AG14">
        <f t="shared" si="3"/>
        <v>-7.1689542229641825</v>
      </c>
      <c r="AH14">
        <f t="shared" si="4"/>
        <v>-2061.89240101617</v>
      </c>
      <c r="AI14">
        <f t="shared" si="5"/>
        <v>-507.18217807874271</v>
      </c>
      <c r="AJ14">
        <f t="shared" si="6"/>
        <v>308.72581505857852</v>
      </c>
      <c r="AK14">
        <f t="shared" si="20"/>
        <v>447.55450032566245</v>
      </c>
      <c r="AL14">
        <f t="shared" si="7"/>
        <v>249.09813730549826</v>
      </c>
      <c r="AN14">
        <f t="shared" si="8"/>
        <v>772.80175074071212</v>
      </c>
      <c r="AO14">
        <f t="shared" si="8"/>
        <v>-38.640087537035605</v>
      </c>
      <c r="AP14">
        <f t="shared" si="8"/>
        <v>-3.3697685664336903</v>
      </c>
      <c r="AQ14">
        <f t="shared" si="8"/>
        <v>-969.192993038797</v>
      </c>
      <c r="AR14">
        <f t="shared" si="8"/>
        <v>-238.40109840155418</v>
      </c>
      <c r="AS14">
        <f t="shared" si="8"/>
        <v>145.1166397322686</v>
      </c>
      <c r="AT14">
        <f t="shared" si="8"/>
        <v>210.37309488353378</v>
      </c>
      <c r="AU14">
        <f t="shared" si="8"/>
        <v>117.08863621424818</v>
      </c>
      <c r="AW14">
        <v>11</v>
      </c>
      <c r="AX14">
        <f>(R14*SUMPRODUCT(K15:$K$23, X15:$X$23)-$AZ$3*SUMPRODUCT(K14:$K$22, W15:$W$23))/Z14</f>
        <v>5857.8038804341877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7.4261202999999998E-2</v>
      </c>
      <c r="O15">
        <f t="shared" si="22"/>
        <v>2866.6722042820707</v>
      </c>
      <c r="P15">
        <f t="shared" si="23"/>
        <v>143.33361021410354</v>
      </c>
      <c r="Q15" s="4">
        <f t="shared" si="24"/>
        <v>12.5</v>
      </c>
      <c r="R15">
        <f t="shared" si="0"/>
        <v>50000</v>
      </c>
      <c r="S15">
        <f t="shared" si="12"/>
        <v>5711.052235325762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3359.5462292747716</v>
      </c>
      <c r="AC15">
        <f t="shared" si="1"/>
        <v>2999.3941555490683</v>
      </c>
      <c r="AE15">
        <f t="shared" si="2"/>
        <v>1505.5509039496915</v>
      </c>
      <c r="AF15">
        <f t="shared" si="3"/>
        <v>-75.277545197484585</v>
      </c>
      <c r="AG15">
        <f t="shared" si="3"/>
        <v>-6.5648895158852918</v>
      </c>
      <c r="AH15">
        <f t="shared" si="4"/>
        <v>-2129.5006593970015</v>
      </c>
      <c r="AI15">
        <f t="shared" si="5"/>
        <v>-705.79219016068009</v>
      </c>
      <c r="AJ15">
        <f t="shared" si="6"/>
        <v>360.1520737257033</v>
      </c>
      <c r="AK15">
        <f t="shared" si="20"/>
        <v>409.87444178664458</v>
      </c>
      <c r="AL15">
        <f t="shared" si="7"/>
        <v>64.234325351667792</v>
      </c>
      <c r="AN15">
        <f t="shared" si="8"/>
        <v>651.90014622963167</v>
      </c>
      <c r="AO15">
        <f t="shared" si="8"/>
        <v>-32.595007311481588</v>
      </c>
      <c r="AP15">
        <f t="shared" si="8"/>
        <v>-2.8425823558404262</v>
      </c>
      <c r="AQ15">
        <f t="shared" si="8"/>
        <v>-922.06898326394298</v>
      </c>
      <c r="AR15">
        <f t="shared" si="8"/>
        <v>-305.60642670163344</v>
      </c>
      <c r="AS15">
        <f t="shared" si="8"/>
        <v>155.94503574124016</v>
      </c>
      <c r="AT15">
        <f t="shared" si="8"/>
        <v>177.47470898229471</v>
      </c>
      <c r="AU15">
        <f t="shared" si="8"/>
        <v>27.813318021901448</v>
      </c>
      <c r="AW15">
        <v>12</v>
      </c>
      <c r="AX15">
        <f>(R15*SUMPRODUCT(K16:$K$23, X16:$X$23)-$AZ$3*SUMPRODUCT(K15:$K$22, W16:$W$23))/Z15</f>
        <v>5711.052235325762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8.2657132999999994E-2</v>
      </c>
      <c r="O16">
        <f t="shared" si="22"/>
        <v>2866.6722042820707</v>
      </c>
      <c r="P16">
        <f t="shared" si="23"/>
        <v>143.33361021410354</v>
      </c>
      <c r="Q16" s="4">
        <f t="shared" si="24"/>
        <v>12.5</v>
      </c>
      <c r="R16">
        <f t="shared" si="0"/>
        <v>50000</v>
      </c>
      <c r="S16">
        <f t="shared" si="12"/>
        <v>5472.1748566575843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2999.3941555490683</v>
      </c>
      <c r="AC16">
        <f t="shared" si="1"/>
        <v>2607.6470244088791</v>
      </c>
      <c r="AE16">
        <f t="shared" si="2"/>
        <v>1366.050873604155</v>
      </c>
      <c r="AF16">
        <f t="shared" si="3"/>
        <v>-68.302543680207748</v>
      </c>
      <c r="AG16">
        <f t="shared" si="3"/>
        <v>-5.9566056748816028</v>
      </c>
      <c r="AH16">
        <f t="shared" si="4"/>
        <v>-2170.5397833793445</v>
      </c>
      <c r="AI16">
        <f t="shared" si="5"/>
        <v>-878.74805913027876</v>
      </c>
      <c r="AJ16">
        <f t="shared" si="6"/>
        <v>391.74713114018914</v>
      </c>
      <c r="AK16">
        <f t="shared" si="20"/>
        <v>367.71507676689686</v>
      </c>
      <c r="AL16">
        <f t="shared" si="7"/>
        <v>-119.28585122319276</v>
      </c>
      <c r="AN16">
        <f t="shared" si="8"/>
        <v>544.87122703764783</v>
      </c>
      <c r="AO16">
        <f t="shared" si="8"/>
        <v>-27.243561351882391</v>
      </c>
      <c r="AP16">
        <f t="shared" si="8"/>
        <v>-2.3758873887976724</v>
      </c>
      <c r="AQ16">
        <f t="shared" si="8"/>
        <v>-865.75448832562165</v>
      </c>
      <c r="AR16">
        <f t="shared" si="8"/>
        <v>-350.50271002865389</v>
      </c>
      <c r="AS16">
        <f t="shared" si="8"/>
        <v>156.25460526932454</v>
      </c>
      <c r="AT16">
        <f t="shared" si="8"/>
        <v>146.66903623406353</v>
      </c>
      <c r="AU16">
        <f t="shared" si="8"/>
        <v>-47.579068525265832</v>
      </c>
      <c r="AW16">
        <v>13</v>
      </c>
      <c r="AX16">
        <f>(R16*SUMPRODUCT(K17:$K$23, X17:$X$23)-$AZ$3*SUMPRODUCT(K16:$K$22, W17:$W$23))/Z16</f>
        <v>5472.1748566575843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9.1575552000000005E-2</v>
      </c>
      <c r="O17">
        <f t="shared" si="22"/>
        <v>2866.6722042820707</v>
      </c>
      <c r="P17">
        <f t="shared" si="23"/>
        <v>143.33361021410354</v>
      </c>
      <c r="Q17" s="4">
        <f t="shared" si="24"/>
        <v>12.5</v>
      </c>
      <c r="R17">
        <f t="shared" si="0"/>
        <v>50000</v>
      </c>
      <c r="S17">
        <f t="shared" si="12"/>
        <v>5143.6900772266363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2607.6470244088791</v>
      </c>
      <c r="AC17">
        <f t="shared" si="1"/>
        <v>2202.1413536397195</v>
      </c>
      <c r="AE17">
        <f t="shared" si="2"/>
        <v>1227.2935020577306</v>
      </c>
      <c r="AF17">
        <f t="shared" si="3"/>
        <v>-61.364675102886537</v>
      </c>
      <c r="AG17">
        <f t="shared" si="3"/>
        <v>-5.3515601654091718</v>
      </c>
      <c r="AH17">
        <f t="shared" si="4"/>
        <v>-2181.9178108944616</v>
      </c>
      <c r="AI17">
        <f t="shared" si="5"/>
        <v>-1021.3405441050268</v>
      </c>
      <c r="AJ17">
        <f t="shared" si="6"/>
        <v>405.50567076915968</v>
      </c>
      <c r="AK17">
        <f t="shared" si="20"/>
        <v>322.91243275289656</v>
      </c>
      <c r="AL17">
        <f t="shared" si="7"/>
        <v>-292.92244058297052</v>
      </c>
      <c r="AN17">
        <f t="shared" si="8"/>
        <v>450.93796761742328</v>
      </c>
      <c r="AO17">
        <f t="shared" si="8"/>
        <v>-22.546898380871166</v>
      </c>
      <c r="AP17">
        <f t="shared" si="8"/>
        <v>-1.9662954790568572</v>
      </c>
      <c r="AQ17">
        <f t="shared" si="8"/>
        <v>-801.69053409257253</v>
      </c>
      <c r="AR17">
        <f t="shared" si="8"/>
        <v>-375.26576033507729</v>
      </c>
      <c r="AS17">
        <f t="shared" si="8"/>
        <v>148.99280630704698</v>
      </c>
      <c r="AT17">
        <f t="shared" si="8"/>
        <v>118.64600920631251</v>
      </c>
      <c r="AU17">
        <f t="shared" si="8"/>
        <v>-107.62694482171779</v>
      </c>
      <c r="AW17">
        <v>14</v>
      </c>
      <c r="AX17">
        <f>(R17*SUMPRODUCT(K18:$K$23, X18:$X$23)-$AZ$3*SUMPRODUCT(K17:$K$22, W18:$W$23))/Z17</f>
        <v>5143.6900772266363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0.101620166</v>
      </c>
      <c r="O18">
        <f t="shared" si="22"/>
        <v>2866.6722042820707</v>
      </c>
      <c r="P18">
        <f t="shared" si="23"/>
        <v>143.33361021410354</v>
      </c>
      <c r="Q18" s="4">
        <f t="shared" si="24"/>
        <v>12.5</v>
      </c>
      <c r="R18">
        <f t="shared" si="0"/>
        <v>50000</v>
      </c>
      <c r="S18">
        <f t="shared" si="12"/>
        <v>4716.2533441617579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2202.1413536397195</v>
      </c>
      <c r="AC18">
        <f t="shared" si="1"/>
        <v>1793.7677728823523</v>
      </c>
      <c r="AE18">
        <f t="shared" si="2"/>
        <v>1090.3027976273254</v>
      </c>
      <c r="AF18">
        <f t="shared" si="3"/>
        <v>-54.515139881366274</v>
      </c>
      <c r="AG18">
        <f t="shared" si="3"/>
        <v>-4.7542181313872129</v>
      </c>
      <c r="AH18">
        <f t="shared" si="4"/>
        <v>-2175.3057294714695</v>
      </c>
      <c r="AI18">
        <f t="shared" si="5"/>
        <v>-1144.2722898568975</v>
      </c>
      <c r="AJ18">
        <f t="shared" si="6"/>
        <v>408.37358075736711</v>
      </c>
      <c r="AK18">
        <f t="shared" si="20"/>
        <v>277.07606136229526</v>
      </c>
      <c r="AL18">
        <f t="shared" si="7"/>
        <v>-458.82264773723512</v>
      </c>
      <c r="AN18">
        <f t="shared" si="8"/>
        <v>369.02591151601541</v>
      </c>
      <c r="AO18">
        <f t="shared" si="8"/>
        <v>-18.451295575800771</v>
      </c>
      <c r="AP18">
        <f t="shared" si="8"/>
        <v>-1.6091215057863333</v>
      </c>
      <c r="AQ18">
        <f t="shared" si="8"/>
        <v>-736.25802060778028</v>
      </c>
      <c r="AR18">
        <f t="shared" si="8"/>
        <v>-387.29252617335197</v>
      </c>
      <c r="AS18">
        <f t="shared" si="8"/>
        <v>138.21888121904755</v>
      </c>
      <c r="AT18">
        <f t="shared" si="8"/>
        <v>93.779678751624857</v>
      </c>
      <c r="AU18">
        <f t="shared" si="8"/>
        <v>-155.29396620267954</v>
      </c>
      <c r="AW18">
        <v>15</v>
      </c>
      <c r="AX18">
        <f>(R18*SUMPRODUCT(K19:$K$23, X19:$X$23)-$AZ$3*SUMPRODUCT(K18:$K$22, W19:$W$23))/Z18</f>
        <v>4716.2533441617579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0.112947091</v>
      </c>
      <c r="O19">
        <f t="shared" si="22"/>
        <v>2866.6722042820707</v>
      </c>
      <c r="P19">
        <f t="shared" si="23"/>
        <v>143.33361021410354</v>
      </c>
      <c r="Q19" s="4">
        <f t="shared" si="24"/>
        <v>12.5</v>
      </c>
      <c r="R19">
        <f t="shared" si="0"/>
        <v>50000</v>
      </c>
      <c r="S19">
        <f t="shared" si="12"/>
        <v>4174.2077761026894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1793.7677728823523</v>
      </c>
      <c r="AC19">
        <f t="shared" si="1"/>
        <v>1392.4158143471923</v>
      </c>
      <c r="AE19">
        <f t="shared" si="2"/>
        <v>956.25324034988409</v>
      </c>
      <c r="AF19">
        <f t="shared" si="3"/>
        <v>-47.812662017494212</v>
      </c>
      <c r="AG19">
        <f t="shared" si="3"/>
        <v>-4.1697008421536994</v>
      </c>
      <c r="AH19">
        <f t="shared" si="4"/>
        <v>-2147.9004316785658</v>
      </c>
      <c r="AI19">
        <f t="shared" si="5"/>
        <v>-1243.6295541883296</v>
      </c>
      <c r="AJ19">
        <f t="shared" si="6"/>
        <v>401.35195853516007</v>
      </c>
      <c r="AK19">
        <f t="shared" si="20"/>
        <v>231.23337303014793</v>
      </c>
      <c r="AL19">
        <f t="shared" si="7"/>
        <v>-611.0442226230216</v>
      </c>
      <c r="AN19">
        <f t="shared" si="8"/>
        <v>298.14259136335312</v>
      </c>
      <c r="AO19">
        <f t="shared" si="8"/>
        <v>-14.907129568167658</v>
      </c>
      <c r="AP19">
        <f t="shared" si="8"/>
        <v>-1.3000378579996206</v>
      </c>
      <c r="AQ19">
        <f t="shared" si="8"/>
        <v>-669.67679027869553</v>
      </c>
      <c r="AR19">
        <f t="shared" si="8"/>
        <v>-387.74136634150972</v>
      </c>
      <c r="AS19">
        <f t="shared" si="8"/>
        <v>125.1343346273495</v>
      </c>
      <c r="AT19">
        <f t="shared" si="8"/>
        <v>72.094414048387961</v>
      </c>
      <c r="AU19">
        <f t="shared" si="8"/>
        <v>-190.51261766577224</v>
      </c>
      <c r="AW19">
        <v>16</v>
      </c>
      <c r="AX19">
        <f>(R19*SUMPRODUCT(K20:$K$23, X20:$X$23)-$AZ$3*SUMPRODUCT(K19:$K$22, W20:$W$23))/Z19</f>
        <v>4174.2077761026894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0.12591097000000001</v>
      </c>
      <c r="O20">
        <f t="shared" si="22"/>
        <v>2866.6722042820707</v>
      </c>
      <c r="P20">
        <f t="shared" si="23"/>
        <v>143.33361021410354</v>
      </c>
      <c r="Q20" s="4">
        <f t="shared" si="24"/>
        <v>12.5</v>
      </c>
      <c r="R20">
        <f t="shared" si="0"/>
        <v>50000</v>
      </c>
      <c r="S20">
        <f t="shared" si="12"/>
        <v>3490.3495490563123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1392.4158143471923</v>
      </c>
      <c r="AC20">
        <f t="shared" si="1"/>
        <v>1006.0563313168502</v>
      </c>
      <c r="AE20">
        <f t="shared" si="2"/>
        <v>826.28793488828819</v>
      </c>
      <c r="AF20">
        <f t="shared" si="3"/>
        <v>-41.314396744414417</v>
      </c>
      <c r="AG20">
        <f t="shared" si="3"/>
        <v>-3.6029927560867732</v>
      </c>
      <c r="AH20">
        <f t="shared" si="4"/>
        <v>-2100.0443105815571</v>
      </c>
      <c r="AI20">
        <f t="shared" si="5"/>
        <v>-1318.6737651937701</v>
      </c>
      <c r="AJ20">
        <f t="shared" si="6"/>
        <v>386.35948303034206</v>
      </c>
      <c r="AK20">
        <f t="shared" si="20"/>
        <v>186.32356167136552</v>
      </c>
      <c r="AL20">
        <f t="shared" si="7"/>
        <v>-745.99072049206256</v>
      </c>
      <c r="AN20">
        <f t="shared" si="8"/>
        <v>237.31428461018356</v>
      </c>
      <c r="AO20">
        <f t="shared" si="8"/>
        <v>-11.86571423050918</v>
      </c>
      <c r="AP20">
        <f t="shared" si="8"/>
        <v>-1.0347986606896364</v>
      </c>
      <c r="AQ20">
        <f t="shared" si="8"/>
        <v>-603.14388262576608</v>
      </c>
      <c r="AR20">
        <f t="shared" si="8"/>
        <v>-378.73011090678136</v>
      </c>
      <c r="AS20">
        <f t="shared" si="8"/>
        <v>110.96449608707167</v>
      </c>
      <c r="AT20">
        <f t="shared" si="8"/>
        <v>53.513116768478021</v>
      </c>
      <c r="AU20">
        <f t="shared" si="8"/>
        <v>-214.2524980512317</v>
      </c>
      <c r="AW20">
        <v>17</v>
      </c>
      <c r="AX20">
        <f>(R20*SUMPRODUCT(K21:$K$23, X21:$X$23)-$AZ$3*SUMPRODUCT(K20:$K$22, W21:$W$23))/Z20</f>
        <v>3490.3495490563123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0.140869152</v>
      </c>
      <c r="O21">
        <f t="shared" si="22"/>
        <v>2866.6722042820707</v>
      </c>
      <c r="P21">
        <f t="shared" si="23"/>
        <v>143.33361021410354</v>
      </c>
      <c r="Q21" s="4">
        <f t="shared" si="24"/>
        <v>12.5</v>
      </c>
      <c r="R21">
        <f t="shared" si="0"/>
        <v>50000</v>
      </c>
      <c r="S21">
        <f t="shared" si="12"/>
        <v>2620.9659990750101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1006.0563313168502</v>
      </c>
      <c r="AC21">
        <f t="shared" si="1"/>
        <v>641.48924804388696</v>
      </c>
      <c r="AE21">
        <f t="shared" si="2"/>
        <v>701.62657484386091</v>
      </c>
      <c r="AF21">
        <f t="shared" si="3"/>
        <v>-35.081328742193051</v>
      </c>
      <c r="AG21">
        <f t="shared" si="3"/>
        <v>-3.0594122943138187</v>
      </c>
      <c r="AH21">
        <f t="shared" si="4"/>
        <v>-2030.2021368483463</v>
      </c>
      <c r="AI21">
        <f t="shared" si="5"/>
        <v>-1366.7163030409922</v>
      </c>
      <c r="AJ21">
        <f t="shared" si="6"/>
        <v>364.56708327296326</v>
      </c>
      <c r="AK21">
        <f t="shared" si="20"/>
        <v>143.12786218285743</v>
      </c>
      <c r="AL21">
        <f t="shared" si="7"/>
        <v>-859.02135758517147</v>
      </c>
      <c r="AN21">
        <f t="shared" si="8"/>
        <v>185.62645290552678</v>
      </c>
      <c r="AO21">
        <f t="shared" si="8"/>
        <v>-9.2813226452763402</v>
      </c>
      <c r="AP21">
        <f t="shared" si="8"/>
        <v>-0.80941610898278082</v>
      </c>
      <c r="AQ21">
        <f t="shared" si="8"/>
        <v>-537.12221694032212</v>
      </c>
      <c r="AR21">
        <f t="shared" si="8"/>
        <v>-361.58650278905441</v>
      </c>
      <c r="AS21">
        <f t="shared" si="8"/>
        <v>96.452011569165421</v>
      </c>
      <c r="AT21">
        <f t="shared" si="8"/>
        <v>37.866748953839718</v>
      </c>
      <c r="AU21">
        <f t="shared" si="8"/>
        <v>-227.26774226604928</v>
      </c>
      <c r="AW21">
        <v>18</v>
      </c>
      <c r="AX21">
        <f>(R21*SUMPRODUCT(K22:$K$23, X22:$X$23)-$AZ$3*SUMPRODUCT(K21:$K$22, W22:$W$23))/Z21</f>
        <v>2620.9659990750101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0.15811491799999999</v>
      </c>
      <c r="O22">
        <f t="shared" si="22"/>
        <v>2866.6722042820707</v>
      </c>
      <c r="P22">
        <f t="shared" si="23"/>
        <v>143.33361021410354</v>
      </c>
      <c r="Q22" s="4">
        <f t="shared" si="24"/>
        <v>12.5</v>
      </c>
      <c r="R22">
        <f t="shared" si="0"/>
        <v>50000</v>
      </c>
      <c r="S22">
        <f t="shared" si="12"/>
        <v>1497.4553962347393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641.48924804388696</v>
      </c>
      <c r="AC22">
        <f t="shared" si="1"/>
        <v>304.89143617968267</v>
      </c>
      <c r="AE22">
        <f t="shared" si="2"/>
        <v>583.67268074736444</v>
      </c>
      <c r="AF22">
        <f t="shared" si="3"/>
        <v>-29.183634037368225</v>
      </c>
      <c r="AG22">
        <f t="shared" si="3"/>
        <v>-2.5450794473270597</v>
      </c>
      <c r="AH22">
        <f t="shared" si="4"/>
        <v>-1934.9548961744852</v>
      </c>
      <c r="AI22">
        <f t="shared" si="5"/>
        <v>-1383.0109289118161</v>
      </c>
      <c r="AJ22">
        <f t="shared" si="6"/>
        <v>336.59781186420429</v>
      </c>
      <c r="AK22">
        <f t="shared" si="20"/>
        <v>102.34225463867929</v>
      </c>
      <c r="AL22">
        <f t="shared" si="7"/>
        <v>-944.07086240893261</v>
      </c>
      <c r="AN22">
        <f t="shared" si="8"/>
        <v>142.24747598195543</v>
      </c>
      <c r="AO22">
        <f t="shared" si="8"/>
        <v>-7.1123737990977727</v>
      </c>
      <c r="AP22">
        <f t="shared" si="8"/>
        <v>-0.62026395871785722</v>
      </c>
      <c r="AQ22">
        <f t="shared" si="8"/>
        <v>-471.5698698923386</v>
      </c>
      <c r="AR22">
        <f t="shared" si="8"/>
        <v>-337.05503166819886</v>
      </c>
      <c r="AS22">
        <f t="shared" si="8"/>
        <v>82.032602755064545</v>
      </c>
      <c r="AT22">
        <f t="shared" si="8"/>
        <v>24.941937302965737</v>
      </c>
      <c r="AU22">
        <f t="shared" si="8"/>
        <v>-230.08049161016859</v>
      </c>
      <c r="AW22">
        <v>19</v>
      </c>
      <c r="AX22">
        <f>(R22*SUMPRODUCT(K23:$K$23, X23:$X$23)-$AZ$3*SUMPRODUCT(K22:$K$22, W23:$W$23))/Z22</f>
        <v>1497.4553962347393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0.17865895700000001</v>
      </c>
      <c r="O23">
        <f t="shared" si="22"/>
        <v>2866.6722042820707</v>
      </c>
      <c r="P23">
        <f t="shared" si="23"/>
        <v>143.33361021410354</v>
      </c>
      <c r="Q23" s="4">
        <f t="shared" si="24"/>
        <v>12.5</v>
      </c>
      <c r="R23">
        <f t="shared" si="0"/>
        <v>50000</v>
      </c>
      <c r="S23">
        <f t="shared" si="12"/>
        <v>1845.6546838771715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304.89143617968267</v>
      </c>
      <c r="AC23">
        <f t="shared" si="1"/>
        <v>304.89143617968267</v>
      </c>
      <c r="AE23">
        <f t="shared" si="2"/>
        <v>473.55760156817269</v>
      </c>
      <c r="AF23">
        <f t="shared" si="3"/>
        <v>-23.677880078408634</v>
      </c>
      <c r="AG23">
        <f t="shared" si="3"/>
        <v>-2.0649274133122</v>
      </c>
      <c r="AH23">
        <f t="shared" si="4"/>
        <v>-1818.8049581663556</v>
      </c>
      <c r="AI23">
        <f t="shared" si="5"/>
        <v>-1370.9901640899038</v>
      </c>
      <c r="AJ23">
        <f t="shared" si="6"/>
        <v>0</v>
      </c>
      <c r="AK23">
        <f t="shared" si="20"/>
        <v>64.587277504089897</v>
      </c>
      <c r="AL23">
        <f t="shared" si="7"/>
        <v>-1306.402886585814</v>
      </c>
      <c r="AN23">
        <f t="shared" si="8"/>
        <v>106.31373647009795</v>
      </c>
      <c r="AO23">
        <f t="shared" si="8"/>
        <v>-5.3156868235048975</v>
      </c>
      <c r="AP23">
        <f t="shared" si="8"/>
        <v>-0.46357644375633789</v>
      </c>
      <c r="AQ23">
        <f t="shared" si="8"/>
        <v>-408.32192403349916</v>
      </c>
      <c r="AR23">
        <f t="shared" si="8"/>
        <v>-307.78745083066246</v>
      </c>
      <c r="AS23">
        <f t="shared" si="8"/>
        <v>0</v>
      </c>
      <c r="AT23">
        <f t="shared" si="8"/>
        <v>14.499851289795853</v>
      </c>
      <c r="AU23">
        <f t="shared" si="8"/>
        <v>-293.28759954086661</v>
      </c>
      <c r="AW23">
        <v>20</v>
      </c>
      <c r="AX23">
        <f>(R23*SUMPRODUCT(K$23:$K24, X$23:$X24)-$AZ$3*SUMPRODUCT(K$22:$K23, W$23:$W24))/Z23</f>
        <v>1845.6546838771715</v>
      </c>
    </row>
    <row r="25" spans="5:50" x14ac:dyDescent="0.25">
      <c r="AN25" s="8">
        <f t="shared" ref="AN25:AU25" si="25">SUM(AN3:AN23)</f>
        <v>20141.262289323164</v>
      </c>
      <c r="AO25" s="8">
        <f t="shared" si="25"/>
        <v>-3157.0672676777108</v>
      </c>
      <c r="AP25" s="8">
        <f t="shared" si="25"/>
        <v>-700.28207265636127</v>
      </c>
      <c r="AQ25" s="8">
        <f t="shared" si="25"/>
        <v>-16469.176115131319</v>
      </c>
      <c r="AR25" s="8">
        <f t="shared" si="25"/>
        <v>-185.26316614223282</v>
      </c>
      <c r="AS25" s="8">
        <f t="shared" si="25"/>
        <v>-2000.878826308021</v>
      </c>
      <c r="AT25" s="8">
        <f t="shared" si="25"/>
        <v>3210.7557130055689</v>
      </c>
      <c r="AU25" s="9">
        <f t="shared" si="25"/>
        <v>1024.613720555315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186.31762843780598</v>
      </c>
      <c r="K3">
        <v>1</v>
      </c>
      <c r="L3" s="2">
        <v>0</v>
      </c>
      <c r="O3">
        <f>$C$3</f>
        <v>186.31762843780598</v>
      </c>
      <c r="P3">
        <f>O3*B5</f>
        <v>149.05410275024479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186.31762843780598</v>
      </c>
      <c r="AF3">
        <f t="shared" ref="AF3:AG23" si="4">-$Z3*P3</f>
        <v>-149.05410275024479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-587.69344501243881</v>
      </c>
      <c r="AJ3">
        <f t="shared" ref="AJ3:AJ23" si="7">AB3-AC3</f>
        <v>0</v>
      </c>
      <c r="AL3">
        <f t="shared" ref="AL3:AL23" si="8">SUM(AI3:AK3)</f>
        <v>-587.69344501243881</v>
      </c>
      <c r="AN3">
        <f t="shared" ref="AN3:AU23" si="9">AE3*$K3</f>
        <v>186.31762843780598</v>
      </c>
      <c r="AO3">
        <f t="shared" si="9"/>
        <v>-149.05410275024479</v>
      </c>
      <c r="AP3">
        <f t="shared" si="9"/>
        <v>-624.95697070000006</v>
      </c>
      <c r="AQ3">
        <f t="shared" si="9"/>
        <v>0</v>
      </c>
      <c r="AR3">
        <f t="shared" si="9"/>
        <v>-587.69344501243881</v>
      </c>
      <c r="AS3">
        <f t="shared" si="9"/>
        <v>0</v>
      </c>
      <c r="AT3">
        <f t="shared" si="9"/>
        <v>0</v>
      </c>
      <c r="AU3">
        <f t="shared" si="9"/>
        <v>-587.69344501243881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119.40508633667247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21.42495342095804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21.18827425298673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-21.18827425298673</v>
      </c>
      <c r="AK4">
        <f>G4*MAX(0, SUM(AB4, AE4:AF4))</f>
        <v>0</v>
      </c>
      <c r="AL4">
        <f t="shared" si="8"/>
        <v>-125.87757425298672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-19.878294636445002</v>
      </c>
      <c r="AT4">
        <f t="shared" si="9"/>
        <v>0</v>
      </c>
      <c r="AU4">
        <f t="shared" si="9"/>
        <v>-118.09510672013013</v>
      </c>
      <c r="AW4">
        <v>1</v>
      </c>
      <c r="AX4">
        <f>(R4*SUMPRODUCT(K5:$K$23, X5:$X$23)-$AZ$3*SUMPRODUCT(K4:$K$22, W5:$W$23))/Z4</f>
        <v>21.42495342095804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186.31762843780598</v>
      </c>
      <c r="P5">
        <f t="shared" ref="P5:P23" si="22">O5*$C$5</f>
        <v>9.3158814218902997</v>
      </c>
      <c r="Q5" s="4">
        <f t="shared" ref="Q5:Q23" si="23">$C$8</f>
        <v>12.5</v>
      </c>
      <c r="R5">
        <f t="shared" si="0"/>
        <v>100000</v>
      </c>
      <c r="S5">
        <f t="shared" si="1"/>
        <v>42.578166946096928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21.18827425298673</v>
      </c>
      <c r="AC5">
        <f t="shared" si="2"/>
        <v>41.642194281908132</v>
      </c>
      <c r="AE5">
        <f t="shared" si="3"/>
        <v>182.22190944419495</v>
      </c>
      <c r="AF5">
        <f t="shared" si="4"/>
        <v>-9.1110954722097475</v>
      </c>
      <c r="AG5">
        <f t="shared" si="4"/>
        <v>-12.225219305068453</v>
      </c>
      <c r="AH5">
        <f t="shared" si="5"/>
        <v>-104.60315245236119</v>
      </c>
      <c r="AI5">
        <f t="shared" si="6"/>
        <v>56.282442214555559</v>
      </c>
      <c r="AJ5">
        <f t="shared" si="7"/>
        <v>-20.453920028921402</v>
      </c>
      <c r="AK5">
        <f>G5*SUM(AB5, AE5:AF5)</f>
        <v>7.9662626172238502</v>
      </c>
      <c r="AL5">
        <f t="shared" si="8"/>
        <v>43.794784802858004</v>
      </c>
      <c r="AN5">
        <f t="shared" si="9"/>
        <v>157.36000981921953</v>
      </c>
      <c r="AO5">
        <f t="shared" si="9"/>
        <v>-7.8680004909609753</v>
      </c>
      <c r="AP5">
        <f t="shared" si="9"/>
        <v>-10.55724109002837</v>
      </c>
      <c r="AQ5">
        <f t="shared" si="9"/>
        <v>-90.331361070858591</v>
      </c>
      <c r="AR5">
        <f t="shared" si="9"/>
        <v>48.603407167371572</v>
      </c>
      <c r="AS5">
        <f t="shared" si="9"/>
        <v>-17.663238555725378</v>
      </c>
      <c r="AT5">
        <f t="shared" si="9"/>
        <v>6.8793657551521257</v>
      </c>
      <c r="AU5">
        <f t="shared" si="9"/>
        <v>37.819534366798315</v>
      </c>
      <c r="AW5">
        <v>2</v>
      </c>
      <c r="AX5">
        <f>(R5*SUMPRODUCT(K6:$K$23, X6:$X$23)-$AZ$3*SUMPRODUCT(K5:$K$22, W6:$W$23))/Z5</f>
        <v>42.578166946096928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186.31762843780598</v>
      </c>
      <c r="P6">
        <f t="shared" si="22"/>
        <v>9.3158814218902997</v>
      </c>
      <c r="Q6" s="4">
        <f t="shared" si="23"/>
        <v>12.5</v>
      </c>
      <c r="R6">
        <f t="shared" si="0"/>
        <v>100000</v>
      </c>
      <c r="S6">
        <f t="shared" si="1"/>
        <v>62.95765131201793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41.642194281908132</v>
      </c>
      <c r="AC6">
        <f t="shared" si="2"/>
        <v>60.891990219006175</v>
      </c>
      <c r="AE6">
        <f t="shared" si="3"/>
        <v>180.20448622259235</v>
      </c>
      <c r="AF6">
        <f t="shared" si="4"/>
        <v>-9.010224311129619</v>
      </c>
      <c r="AG6">
        <f t="shared" si="4"/>
        <v>-12.089870919188531</v>
      </c>
      <c r="AH6">
        <f t="shared" si="5"/>
        <v>-104.76954263391001</v>
      </c>
      <c r="AI6">
        <f t="shared" si="6"/>
        <v>54.334848358364169</v>
      </c>
      <c r="AJ6">
        <f t="shared" si="7"/>
        <v>-19.249795937098042</v>
      </c>
      <c r="AK6">
        <f>G6*SUM(AB6, AE6:AF6)</f>
        <v>12.450932687312195</v>
      </c>
      <c r="AL6">
        <f t="shared" si="8"/>
        <v>47.535985108578323</v>
      </c>
      <c r="AN6">
        <f t="shared" si="9"/>
        <v>140.34797867484536</v>
      </c>
      <c r="AO6">
        <f t="shared" si="9"/>
        <v>-7.0173989337422684</v>
      </c>
      <c r="AP6">
        <f t="shared" si="9"/>
        <v>-9.4159084577505787</v>
      </c>
      <c r="AQ6">
        <f t="shared" si="9"/>
        <v>-81.597266769454208</v>
      </c>
      <c r="AR6">
        <f t="shared" si="9"/>
        <v>42.317404513898282</v>
      </c>
      <c r="AS6">
        <f t="shared" si="9"/>
        <v>-14.992245788696966</v>
      </c>
      <c r="AT6">
        <f t="shared" si="9"/>
        <v>9.6971128294904023</v>
      </c>
      <c r="AU6">
        <f t="shared" si="9"/>
        <v>37.02227155469172</v>
      </c>
      <c r="AW6">
        <v>3</v>
      </c>
      <c r="AX6">
        <f>(R6*SUMPRODUCT(K7:$K$23, X7:$X$23)-$AZ$3*SUMPRODUCT(K6:$K$22, W7:$W$23))/Z6</f>
        <v>62.95765131201793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186.31762843780598</v>
      </c>
      <c r="P7">
        <f t="shared" si="22"/>
        <v>9.3158814218902997</v>
      </c>
      <c r="Q7" s="4">
        <f t="shared" si="23"/>
        <v>12.5</v>
      </c>
      <c r="R7">
        <f t="shared" si="0"/>
        <v>100000</v>
      </c>
      <c r="S7">
        <f t="shared" si="1"/>
        <v>80.302473707112298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60.891990219006175</v>
      </c>
      <c r="AC7">
        <f t="shared" si="2"/>
        <v>76.806724345363477</v>
      </c>
      <c r="AE7">
        <f t="shared" si="3"/>
        <v>178.2067982151957</v>
      </c>
      <c r="AF7">
        <f t="shared" si="4"/>
        <v>-8.9103399107597845</v>
      </c>
      <c r="AG7">
        <f t="shared" si="4"/>
        <v>-11.955846563566197</v>
      </c>
      <c r="AH7">
        <f t="shared" si="5"/>
        <v>-105.00517144358538</v>
      </c>
      <c r="AI7">
        <f t="shared" si="6"/>
        <v>52.335440297284364</v>
      </c>
      <c r="AJ7">
        <f t="shared" si="7"/>
        <v>-15.914734126357303</v>
      </c>
      <c r="AK7">
        <f>G7*SUM(AB7, AE7:AF7)</f>
        <v>11.302252822501007</v>
      </c>
      <c r="AL7">
        <f t="shared" si="8"/>
        <v>47.722958993428065</v>
      </c>
      <c r="AN7">
        <f t="shared" si="9"/>
        <v>125.63784455240794</v>
      </c>
      <c r="AO7">
        <f t="shared" si="9"/>
        <v>-6.2818922276203972</v>
      </c>
      <c r="AP7">
        <f t="shared" si="9"/>
        <v>-8.4290094827464657</v>
      </c>
      <c r="AQ7">
        <f t="shared" si="9"/>
        <v>-74.029854860515584</v>
      </c>
      <c r="AR7">
        <f t="shared" si="9"/>
        <v>36.897087981525516</v>
      </c>
      <c r="AS7">
        <f t="shared" si="9"/>
        <v>-11.22007079575982</v>
      </c>
      <c r="AT7">
        <f t="shared" si="9"/>
        <v>7.9682183700459568</v>
      </c>
      <c r="AU7">
        <f t="shared" si="9"/>
        <v>33.645235555811645</v>
      </c>
      <c r="AW7">
        <v>4</v>
      </c>
      <c r="AX7">
        <f>(R7*SUMPRODUCT(K8:$K$23, X8:$X$23)-$AZ$3*SUMPRODUCT(K7:$K$22, W8:$W$23))/Z7</f>
        <v>80.302473707112298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186.31762843780598</v>
      </c>
      <c r="P8">
        <f t="shared" si="22"/>
        <v>9.3158814218902997</v>
      </c>
      <c r="Q8" s="4">
        <f t="shared" si="23"/>
        <v>12.5</v>
      </c>
      <c r="R8">
        <f t="shared" si="0"/>
        <v>100000</v>
      </c>
      <c r="S8">
        <f t="shared" si="1"/>
        <v>92.963927551272064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76.806724345363477</v>
      </c>
      <c r="AC8">
        <f t="shared" si="2"/>
        <v>87.929687758973614</v>
      </c>
      <c r="AE8">
        <f t="shared" si="3"/>
        <v>176.22804160778566</v>
      </c>
      <c r="AF8">
        <f t="shared" si="4"/>
        <v>-8.8114020803892821</v>
      </c>
      <c r="AG8">
        <f t="shared" si="4"/>
        <v>-11.823092310519861</v>
      </c>
      <c r="AH8">
        <f t="shared" si="5"/>
        <v>-105.56629928538918</v>
      </c>
      <c r="AI8">
        <f t="shared" si="6"/>
        <v>50.027247931487338</v>
      </c>
      <c r="AJ8">
        <f t="shared" si="7"/>
        <v>-11.122963413610137</v>
      </c>
      <c r="AK8">
        <f t="shared" ref="AK8:AK23" si="24">G8*SUM(AB8:AB8, AE8:AF8)</f>
        <v>5.2019576504897849</v>
      </c>
      <c r="AL8">
        <f t="shared" si="8"/>
        <v>44.10624216836699</v>
      </c>
      <c r="AN8">
        <f t="shared" si="9"/>
        <v>115.84410103633839</v>
      </c>
      <c r="AO8">
        <f t="shared" si="9"/>
        <v>-5.7922050518169188</v>
      </c>
      <c r="AP8">
        <f t="shared" si="9"/>
        <v>-7.7719498422963156</v>
      </c>
      <c r="AQ8">
        <f t="shared" si="9"/>
        <v>-69.3943649879877</v>
      </c>
      <c r="AR8">
        <f t="shared" si="9"/>
        <v>32.88558115423745</v>
      </c>
      <c r="AS8">
        <f t="shared" si="9"/>
        <v>-7.3117177365989718</v>
      </c>
      <c r="AT8">
        <f t="shared" si="9"/>
        <v>3.419524510130338</v>
      </c>
      <c r="AU8">
        <f t="shared" si="9"/>
        <v>28.993387927768822</v>
      </c>
      <c r="AW8">
        <v>5</v>
      </c>
      <c r="AX8">
        <f>(R8*SUMPRODUCT(K9:$K$23, X9:$X$23)-$AZ$3*SUMPRODUCT(K8:$K$22, W9:$W$23))/Z8</f>
        <v>92.963927551272064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186.31762843780598</v>
      </c>
      <c r="P9">
        <f t="shared" si="22"/>
        <v>9.3158814218902997</v>
      </c>
      <c r="Q9" s="4">
        <f t="shared" si="23"/>
        <v>12.5</v>
      </c>
      <c r="R9">
        <f t="shared" si="0"/>
        <v>100000</v>
      </c>
      <c r="S9">
        <f t="shared" si="1"/>
        <v>101.88942749921385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87.929687758973614</v>
      </c>
      <c r="AC9">
        <f t="shared" si="2"/>
        <v>95.299069120609602</v>
      </c>
      <c r="AE9">
        <f t="shared" si="3"/>
        <v>174.26632955631757</v>
      </c>
      <c r="AF9">
        <f t="shared" si="4"/>
        <v>-8.71331647781588</v>
      </c>
      <c r="AG9">
        <f t="shared" si="4"/>
        <v>-11.691481572185801</v>
      </c>
      <c r="AH9">
        <f t="shared" si="5"/>
        <v>-107.03852183089111</v>
      </c>
      <c r="AI9">
        <f t="shared" si="6"/>
        <v>46.823009675424771</v>
      </c>
      <c r="AJ9">
        <f t="shared" si="7"/>
        <v>-7.3693813616359876</v>
      </c>
      <c r="AK9">
        <f t="shared" si="24"/>
        <v>1.4955479349411045</v>
      </c>
      <c r="AL9">
        <f t="shared" si="8"/>
        <v>40.949176248729891</v>
      </c>
      <c r="AN9">
        <f t="shared" si="9"/>
        <v>108.87147211922012</v>
      </c>
      <c r="AO9">
        <f t="shared" si="9"/>
        <v>-5.4435736059610065</v>
      </c>
      <c r="AP9">
        <f t="shared" si="9"/>
        <v>-7.304158027883692</v>
      </c>
      <c r="AQ9">
        <f t="shared" si="9"/>
        <v>-66.871445992258401</v>
      </c>
      <c r="AR9">
        <f t="shared" si="9"/>
        <v>29.252294493117006</v>
      </c>
      <c r="AS9">
        <f t="shared" si="9"/>
        <v>-4.6039610720668156</v>
      </c>
      <c r="AT9">
        <f t="shared" si="9"/>
        <v>0.93433140938036685</v>
      </c>
      <c r="AU9">
        <f t="shared" si="9"/>
        <v>25.582664830430559</v>
      </c>
      <c r="AW9">
        <v>6</v>
      </c>
      <c r="AX9">
        <f>(R9*SUMPRODUCT(K10:$K$23, X10:$X$23)-$AZ$3*SUMPRODUCT(K9:$K$22, W10:$W$23))/Z9</f>
        <v>101.88942749921385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186.31762843780598</v>
      </c>
      <c r="P10">
        <f t="shared" si="22"/>
        <v>9.3158814218902997</v>
      </c>
      <c r="Q10" s="4">
        <f t="shared" si="23"/>
        <v>12.5</v>
      </c>
      <c r="R10">
        <f t="shared" si="0"/>
        <v>100000</v>
      </c>
      <c r="S10">
        <f t="shared" si="1"/>
        <v>108.54460144275897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95.299069120609602</v>
      </c>
      <c r="AC10">
        <f t="shared" si="2"/>
        <v>100.39025998164129</v>
      </c>
      <c r="AE10">
        <f t="shared" si="3"/>
        <v>172.32063971323342</v>
      </c>
      <c r="AF10">
        <f t="shared" si="4"/>
        <v>-8.6160319856616727</v>
      </c>
      <c r="AG10">
        <f t="shared" si="4"/>
        <v>-11.56094575953901</v>
      </c>
      <c r="AH10">
        <f t="shared" si="5"/>
        <v>-108.96797539946446</v>
      </c>
      <c r="AI10">
        <f t="shared" si="6"/>
        <v>43.175686568568281</v>
      </c>
      <c r="AJ10">
        <f t="shared" si="7"/>
        <v>-5.0911908610316914</v>
      </c>
      <c r="AK10">
        <f t="shared" si="24"/>
        <v>1.0619150750775435</v>
      </c>
      <c r="AL10">
        <f t="shared" si="8"/>
        <v>39.146410782614133</v>
      </c>
      <c r="AN10">
        <f t="shared" si="9"/>
        <v>102.28590804145939</v>
      </c>
      <c r="AO10">
        <f t="shared" si="9"/>
        <v>-5.1142954020729707</v>
      </c>
      <c r="AP10">
        <f t="shared" si="9"/>
        <v>-6.8623342903113365</v>
      </c>
      <c r="AQ10">
        <f t="shared" si="9"/>
        <v>-64.681098733860381</v>
      </c>
      <c r="AR10">
        <f t="shared" si="9"/>
        <v>25.628179615214719</v>
      </c>
      <c r="AS10">
        <f t="shared" si="9"/>
        <v>-3.0220238335908078</v>
      </c>
      <c r="AT10">
        <f t="shared" si="9"/>
        <v>0.63033045779065566</v>
      </c>
      <c r="AU10">
        <f t="shared" si="9"/>
        <v>23.236486239414567</v>
      </c>
      <c r="AW10">
        <v>7</v>
      </c>
      <c r="AX10">
        <f>(R10*SUMPRODUCT(K11:$K$23, X11:$X$23)-$AZ$3*SUMPRODUCT(K10:$K$22, W11:$W$23))/Z10</f>
        <v>108.54460144275897</v>
      </c>
    </row>
    <row r="11" spans="1:52" x14ac:dyDescent="0.25">
      <c r="A11" t="s">
        <v>33</v>
      </c>
      <c r="C11" s="7">
        <f>AU25</f>
        <v>-391.78992582312799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186.31762843780598</v>
      </c>
      <c r="P11">
        <f t="shared" si="22"/>
        <v>9.3158814218902997</v>
      </c>
      <c r="Q11" s="4">
        <f t="shared" si="23"/>
        <v>12.5</v>
      </c>
      <c r="R11">
        <f t="shared" si="0"/>
        <v>100000</v>
      </c>
      <c r="S11">
        <f t="shared" si="1"/>
        <v>113.08737927748663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100.39025998164129</v>
      </c>
      <c r="AC11">
        <f t="shared" si="2"/>
        <v>103.42059803497915</v>
      </c>
      <c r="AE11">
        <f t="shared" si="3"/>
        <v>170.39107883308256</v>
      </c>
      <c r="AF11">
        <f t="shared" si="4"/>
        <v>-8.519553941654129</v>
      </c>
      <c r="AG11">
        <f t="shared" si="4"/>
        <v>-11.431492034713733</v>
      </c>
      <c r="AH11">
        <f t="shared" si="5"/>
        <v>-110.75413783908193</v>
      </c>
      <c r="AI11">
        <f t="shared" si="6"/>
        <v>39.685895017632774</v>
      </c>
      <c r="AJ11">
        <f t="shared" si="7"/>
        <v>-3.0303380533378572</v>
      </c>
      <c r="AK11">
        <f t="shared" si="24"/>
        <v>0.62942828369536741</v>
      </c>
      <c r="AL11">
        <f t="shared" si="8"/>
        <v>37.284985247990285</v>
      </c>
      <c r="AN11">
        <f t="shared" si="9"/>
        <v>96.186934169574343</v>
      </c>
      <c r="AO11">
        <f t="shared" si="9"/>
        <v>-4.809346708478718</v>
      </c>
      <c r="AP11">
        <f t="shared" si="9"/>
        <v>-6.453155759875008</v>
      </c>
      <c r="AQ11">
        <f t="shared" si="9"/>
        <v>-62.521471419120836</v>
      </c>
      <c r="AR11">
        <f t="shared" si="9"/>
        <v>22.402960282099787</v>
      </c>
      <c r="AS11">
        <f t="shared" si="9"/>
        <v>-1.7106466420903486</v>
      </c>
      <c r="AT11">
        <f t="shared" si="9"/>
        <v>0.35531658877271977</v>
      </c>
      <c r="AU11">
        <f t="shared" si="9"/>
        <v>21.047630228782158</v>
      </c>
      <c r="AW11">
        <v>8</v>
      </c>
      <c r="AX11">
        <f>(R11*SUMPRODUCT(K12:$K$23, X12:$X$23)-$AZ$3*SUMPRODUCT(K11:$K$22, W12:$W$23))/Z11</f>
        <v>113.08737927748663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186.31762843780598</v>
      </c>
      <c r="P12">
        <f t="shared" si="22"/>
        <v>9.3158814218902997</v>
      </c>
      <c r="Q12" s="4">
        <f t="shared" si="23"/>
        <v>12.5</v>
      </c>
      <c r="R12">
        <f t="shared" si="0"/>
        <v>100000</v>
      </c>
      <c r="S12">
        <f t="shared" si="1"/>
        <v>115.29734759415817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103.42059803497915</v>
      </c>
      <c r="AC12">
        <f t="shared" si="2"/>
        <v>104.25659933564282</v>
      </c>
      <c r="AE12">
        <f t="shared" si="3"/>
        <v>168.4760555427705</v>
      </c>
      <c r="AF12">
        <f t="shared" si="4"/>
        <v>-8.4238027771385262</v>
      </c>
      <c r="AG12">
        <f t="shared" si="4"/>
        <v>-11.30301363291349</v>
      </c>
      <c r="AH12">
        <f t="shared" si="5"/>
        <v>-113.30785162484717</v>
      </c>
      <c r="AI12">
        <f t="shared" si="6"/>
        <v>35.441387507871312</v>
      </c>
      <c r="AJ12">
        <f t="shared" si="7"/>
        <v>-0.83600130066366773</v>
      </c>
      <c r="AK12">
        <f t="shared" si="24"/>
        <v>0.60598755684140559</v>
      </c>
      <c r="AL12">
        <f t="shared" si="8"/>
        <v>35.21137376404905</v>
      </c>
      <c r="AN12">
        <f t="shared" si="9"/>
        <v>90.41343318821724</v>
      </c>
      <c r="AO12">
        <f t="shared" si="9"/>
        <v>-4.5206716594108629</v>
      </c>
      <c r="AP12">
        <f t="shared" si="9"/>
        <v>-6.0658131188588671</v>
      </c>
      <c r="AQ12">
        <f t="shared" si="9"/>
        <v>-60.807168351485998</v>
      </c>
      <c r="AR12">
        <f t="shared" si="9"/>
        <v>19.01978005846151</v>
      </c>
      <c r="AS12">
        <f t="shared" si="9"/>
        <v>-0.44864385920780603</v>
      </c>
      <c r="AT12">
        <f t="shared" si="9"/>
        <v>0.3252059487436314</v>
      </c>
      <c r="AU12">
        <f t="shared" si="9"/>
        <v>18.896342147997334</v>
      </c>
      <c r="AW12">
        <v>9</v>
      </c>
      <c r="AX12">
        <f>(R12*SUMPRODUCT(K13:$K$23, X13:$X$23)-$AZ$3*SUMPRODUCT(K12:$K$22, W13:$W$23))/Z12</f>
        <v>115.29734759415817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186.31762843780598</v>
      </c>
      <c r="P13">
        <f t="shared" si="22"/>
        <v>9.3158814218902997</v>
      </c>
      <c r="Q13" s="4">
        <f t="shared" si="23"/>
        <v>12.5</v>
      </c>
      <c r="R13">
        <f t="shared" si="0"/>
        <v>100000</v>
      </c>
      <c r="S13">
        <f t="shared" si="1"/>
        <v>115.2456779510713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104.25659933564282</v>
      </c>
      <c r="AC13">
        <f t="shared" si="2"/>
        <v>103.03415281689479</v>
      </c>
      <c r="AE13">
        <f t="shared" si="3"/>
        <v>166.57526201626956</v>
      </c>
      <c r="AF13">
        <f t="shared" si="4"/>
        <v>-8.3287631008134788</v>
      </c>
      <c r="AG13">
        <f t="shared" si="4"/>
        <v>-11.175489902172183</v>
      </c>
      <c r="AH13">
        <f t="shared" si="5"/>
        <v>-115.94875529737129</v>
      </c>
      <c r="AI13">
        <f t="shared" si="6"/>
        <v>31.122253715912592</v>
      </c>
      <c r="AJ13">
        <f t="shared" si="7"/>
        <v>1.2224465187480291</v>
      </c>
      <c r="AK13">
        <f t="shared" si="24"/>
        <v>0.52500619650219782</v>
      </c>
      <c r="AL13">
        <f t="shared" si="8"/>
        <v>32.869706431162818</v>
      </c>
      <c r="AN13">
        <f t="shared" si="9"/>
        <v>84.998919644829087</v>
      </c>
      <c r="AO13">
        <f t="shared" si="9"/>
        <v>-4.2499459822414547</v>
      </c>
      <c r="AP13">
        <f t="shared" si="9"/>
        <v>-5.7025548493122242</v>
      </c>
      <c r="AQ13">
        <f t="shared" si="9"/>
        <v>-59.165561651505108</v>
      </c>
      <c r="AR13">
        <f t="shared" si="9"/>
        <v>15.880857161770296</v>
      </c>
      <c r="AS13">
        <f t="shared" si="9"/>
        <v>0.62378189990189614</v>
      </c>
      <c r="AT13">
        <f t="shared" si="9"/>
        <v>0.26789667907092413</v>
      </c>
      <c r="AU13">
        <f t="shared" si="9"/>
        <v>16.772535740743116</v>
      </c>
      <c r="AW13">
        <v>10</v>
      </c>
      <c r="AX13">
        <f>(R13*SUMPRODUCT(K14:$K$23, X14:$X$23)-$AZ$3*SUMPRODUCT(K13:$K$22, W14:$W$23))/Z13</f>
        <v>115.2456779510713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186.31762843780598</v>
      </c>
      <c r="P14">
        <f t="shared" si="22"/>
        <v>9.3158814218902997</v>
      </c>
      <c r="Q14" s="4">
        <f t="shared" si="23"/>
        <v>12.5</v>
      </c>
      <c r="R14">
        <f t="shared" si="0"/>
        <v>100000</v>
      </c>
      <c r="S14">
        <f t="shared" si="1"/>
        <v>114.82884211485643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103.03415281689479</v>
      </c>
      <c r="AC14">
        <f t="shared" si="2"/>
        <v>101.49804511322685</v>
      </c>
      <c r="AE14">
        <f t="shared" si="3"/>
        <v>164.68750105182156</v>
      </c>
      <c r="AF14">
        <f t="shared" si="4"/>
        <v>-8.2343750525910782</v>
      </c>
      <c r="AG14">
        <f t="shared" si="4"/>
        <v>-11.048840522543154</v>
      </c>
      <c r="AH14">
        <f t="shared" si="5"/>
        <v>-119.15584485845555</v>
      </c>
      <c r="AI14">
        <f t="shared" si="6"/>
        <v>26.248440618231783</v>
      </c>
      <c r="AJ14">
        <f t="shared" si="7"/>
        <v>1.5361077036679376</v>
      </c>
      <c r="AK14">
        <f t="shared" si="24"/>
        <v>18.164109517128768</v>
      </c>
      <c r="AL14">
        <f t="shared" si="8"/>
        <v>45.948657839028485</v>
      </c>
      <c r="AN14">
        <f t="shared" si="9"/>
        <v>77.411397404555061</v>
      </c>
      <c r="AO14">
        <f t="shared" si="9"/>
        <v>-3.8705698702277536</v>
      </c>
      <c r="AP14">
        <f t="shared" si="9"/>
        <v>-5.1935100058443666</v>
      </c>
      <c r="AQ14">
        <f t="shared" si="9"/>
        <v>-56.009232033406875</v>
      </c>
      <c r="AR14">
        <f t="shared" si="9"/>
        <v>12.338085495076076</v>
      </c>
      <c r="AS14">
        <f t="shared" si="9"/>
        <v>0.72204777621478144</v>
      </c>
      <c r="AT14">
        <f t="shared" si="9"/>
        <v>8.5380438184429135</v>
      </c>
      <c r="AU14">
        <f t="shared" si="9"/>
        <v>21.59817708973377</v>
      </c>
      <c r="AW14">
        <v>11</v>
      </c>
      <c r="AX14">
        <f>(R14*SUMPRODUCT(K15:$K$23, X15:$X$23)-$AZ$3*SUMPRODUCT(K14:$K$22, W15:$W$23))/Z14</f>
        <v>114.82884211485643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186.31762843780598</v>
      </c>
      <c r="P15">
        <f t="shared" si="22"/>
        <v>9.3158814218902997</v>
      </c>
      <c r="Q15" s="4">
        <f t="shared" si="23"/>
        <v>12.5</v>
      </c>
      <c r="R15">
        <f t="shared" si="0"/>
        <v>100000</v>
      </c>
      <c r="S15">
        <f t="shared" si="1"/>
        <v>111.51071735632405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101.49804511322685</v>
      </c>
      <c r="AC15">
        <f t="shared" si="2"/>
        <v>97.441268912148814</v>
      </c>
      <c r="AE15">
        <f t="shared" si="3"/>
        <v>162.80969727482847</v>
      </c>
      <c r="AF15">
        <f t="shared" si="4"/>
        <v>-8.140484863741424</v>
      </c>
      <c r="AG15">
        <f t="shared" si="4"/>
        <v>-10.922859167964841</v>
      </c>
      <c r="AH15">
        <f t="shared" si="5"/>
        <v>-123.94359482306044</v>
      </c>
      <c r="AI15">
        <f t="shared" si="6"/>
        <v>19.802758420061764</v>
      </c>
      <c r="AJ15">
        <f t="shared" si="7"/>
        <v>4.056776201078037</v>
      </c>
      <c r="AK15">
        <f t="shared" si="24"/>
        <v>17.931708026701973</v>
      </c>
      <c r="AL15">
        <f t="shared" si="8"/>
        <v>41.79124264784177</v>
      </c>
      <c r="AN15">
        <f t="shared" si="9"/>
        <v>70.496231766474565</v>
      </c>
      <c r="AO15">
        <f t="shared" si="9"/>
        <v>-3.5248115883237285</v>
      </c>
      <c r="AP15">
        <f t="shared" si="9"/>
        <v>-4.7295733874966279</v>
      </c>
      <c r="AQ15">
        <f t="shared" si="9"/>
        <v>-53.667297052135567</v>
      </c>
      <c r="AR15">
        <f t="shared" si="9"/>
        <v>8.5745497385186429</v>
      </c>
      <c r="AS15">
        <f t="shared" si="9"/>
        <v>1.7565749465964471</v>
      </c>
      <c r="AT15">
        <f t="shared" si="9"/>
        <v>7.7643891376154297</v>
      </c>
      <c r="AU15">
        <f t="shared" si="9"/>
        <v>18.095513822730517</v>
      </c>
      <c r="AW15">
        <v>12</v>
      </c>
      <c r="AX15">
        <f>(R15*SUMPRODUCT(K16:$K$23, X16:$X$23)-$AZ$3*SUMPRODUCT(K15:$K$22, W16:$W$23))/Z15</f>
        <v>111.51071735632405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186.31762843780598</v>
      </c>
      <c r="P16">
        <f t="shared" si="22"/>
        <v>9.3158814218902997</v>
      </c>
      <c r="Q16" s="4">
        <f t="shared" si="23"/>
        <v>12.5</v>
      </c>
      <c r="R16">
        <f t="shared" si="0"/>
        <v>100000</v>
      </c>
      <c r="S16">
        <f t="shared" si="1"/>
        <v>105.2904028618383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97.441268912148814</v>
      </c>
      <c r="AC16">
        <f t="shared" si="2"/>
        <v>90.949324026231722</v>
      </c>
      <c r="AE16">
        <f t="shared" si="3"/>
        <v>160.94023671677692</v>
      </c>
      <c r="AF16">
        <f t="shared" si="4"/>
        <v>-8.0470118358388465</v>
      </c>
      <c r="AG16">
        <f t="shared" si="4"/>
        <v>-10.797437557720135</v>
      </c>
      <c r="AH16">
        <f t="shared" si="5"/>
        <v>-129.54414852045625</v>
      </c>
      <c r="AI16">
        <f t="shared" si="6"/>
        <v>12.551638802761687</v>
      </c>
      <c r="AJ16">
        <f t="shared" si="7"/>
        <v>6.4919448859170927</v>
      </c>
      <c r="AK16">
        <f t="shared" si="24"/>
        <v>17.523414565516084</v>
      </c>
      <c r="AL16">
        <f t="shared" si="8"/>
        <v>36.566998254194864</v>
      </c>
      <c r="AN16">
        <f t="shared" si="9"/>
        <v>64.193586017946828</v>
      </c>
      <c r="AO16">
        <f t="shared" si="9"/>
        <v>-3.2096793008973417</v>
      </c>
      <c r="AP16">
        <f t="shared" si="9"/>
        <v>-4.3067305651767045</v>
      </c>
      <c r="AQ16">
        <f t="shared" si="9"/>
        <v>-51.670754379490184</v>
      </c>
      <c r="AR16">
        <f t="shared" si="9"/>
        <v>5.0064217723826001</v>
      </c>
      <c r="AS16">
        <f t="shared" si="9"/>
        <v>2.589415990429238</v>
      </c>
      <c r="AT16">
        <f t="shared" si="9"/>
        <v>6.9894940083826596</v>
      </c>
      <c r="AU16">
        <f t="shared" si="9"/>
        <v>14.585331771194499</v>
      </c>
      <c r="AW16">
        <v>13</v>
      </c>
      <c r="AX16">
        <f>(R16*SUMPRODUCT(K17:$K$23, X17:$X$23)-$AZ$3*SUMPRODUCT(K16:$K$22, W17:$W$23))/Z16</f>
        <v>105.2904028618383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186.31762843780598</v>
      </c>
      <c r="P17">
        <f t="shared" si="22"/>
        <v>9.3158814218902997</v>
      </c>
      <c r="Q17" s="4">
        <f t="shared" si="23"/>
        <v>12.5</v>
      </c>
      <c r="R17">
        <f t="shared" si="0"/>
        <v>100000</v>
      </c>
      <c r="S17">
        <f t="shared" si="1"/>
        <v>96.547835226956209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90.949324026231722</v>
      </c>
      <c r="AC17">
        <f t="shared" si="2"/>
        <v>82.433082113024824</v>
      </c>
      <c r="AE17">
        <f t="shared" si="3"/>
        <v>159.07903401473203</v>
      </c>
      <c r="AF17">
        <f t="shared" si="4"/>
        <v>-7.9539517007366012</v>
      </c>
      <c r="AG17">
        <f t="shared" si="4"/>
        <v>-10.672569964832503</v>
      </c>
      <c r="AH17">
        <f t="shared" si="5"/>
        <v>-135.14573848345199</v>
      </c>
      <c r="AI17">
        <f t="shared" si="6"/>
        <v>5.3067738657109373</v>
      </c>
      <c r="AJ17">
        <f t="shared" si="7"/>
        <v>8.5162419132068976</v>
      </c>
      <c r="AK17">
        <f t="shared" si="24"/>
        <v>16.945208443815901</v>
      </c>
      <c r="AL17">
        <f t="shared" si="8"/>
        <v>30.768224222733735</v>
      </c>
      <c r="AN17">
        <f t="shared" si="9"/>
        <v>58.449569046746142</v>
      </c>
      <c r="AO17">
        <f t="shared" si="9"/>
        <v>-2.9224784523373071</v>
      </c>
      <c r="AP17">
        <f t="shared" si="9"/>
        <v>-3.9213659985384171</v>
      </c>
      <c r="AQ17">
        <f t="shared" si="9"/>
        <v>-49.655884710303766</v>
      </c>
      <c r="AR17">
        <f t="shared" si="9"/>
        <v>1.9498398855666565</v>
      </c>
      <c r="AS17">
        <f t="shared" si="9"/>
        <v>3.1290777745022162</v>
      </c>
      <c r="AT17">
        <f t="shared" si="9"/>
        <v>6.2260884162560375</v>
      </c>
      <c r="AU17">
        <f t="shared" si="9"/>
        <v>11.30500607632491</v>
      </c>
      <c r="AW17">
        <v>14</v>
      </c>
      <c r="AX17">
        <f>(R17*SUMPRODUCT(K18:$K$23, X18:$X$23)-$AZ$3*SUMPRODUCT(K17:$K$22, W18:$W$23))/Z17</f>
        <v>96.547835226956209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186.31762843780598</v>
      </c>
      <c r="P18">
        <f t="shared" si="22"/>
        <v>9.3158814218902997</v>
      </c>
      <c r="Q18" s="4">
        <f t="shared" si="23"/>
        <v>12.5</v>
      </c>
      <c r="R18">
        <f t="shared" si="0"/>
        <v>100000</v>
      </c>
      <c r="S18">
        <f t="shared" si="1"/>
        <v>85.53210550555346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82.433082113024824</v>
      </c>
      <c r="AC18">
        <f t="shared" si="2"/>
        <v>72.176933701835821</v>
      </c>
      <c r="AE18">
        <f t="shared" si="3"/>
        <v>157.22558255467774</v>
      </c>
      <c r="AF18">
        <f t="shared" si="4"/>
        <v>-7.861279127733888</v>
      </c>
      <c r="AG18">
        <f t="shared" si="4"/>
        <v>-10.548222400702723</v>
      </c>
      <c r="AH18">
        <f t="shared" si="5"/>
        <v>-140.97491585162945</v>
      </c>
      <c r="AI18">
        <f t="shared" si="6"/>
        <v>-2.1588348253883112</v>
      </c>
      <c r="AJ18">
        <f t="shared" si="7"/>
        <v>10.256148411189002</v>
      </c>
      <c r="AK18">
        <f t="shared" si="24"/>
        <v>16.22581698779781</v>
      </c>
      <c r="AL18">
        <f t="shared" si="8"/>
        <v>24.323130573598501</v>
      </c>
      <c r="AN18">
        <f t="shared" si="9"/>
        <v>53.214862918941449</v>
      </c>
      <c r="AO18">
        <f t="shared" si="9"/>
        <v>-2.6607431459470727</v>
      </c>
      <c r="AP18">
        <f t="shared" si="9"/>
        <v>-3.5701709605476832</v>
      </c>
      <c r="AQ18">
        <f t="shared" si="9"/>
        <v>-47.714632060242735</v>
      </c>
      <c r="AR18">
        <f t="shared" si="9"/>
        <v>-0.73068324779603711</v>
      </c>
      <c r="AS18">
        <f t="shared" si="9"/>
        <v>3.4713150551561052</v>
      </c>
      <c r="AT18">
        <f t="shared" si="9"/>
        <v>5.4918201778849296</v>
      </c>
      <c r="AU18">
        <f t="shared" si="9"/>
        <v>8.2324519852449978</v>
      </c>
      <c r="AW18">
        <v>15</v>
      </c>
      <c r="AX18">
        <f>(R18*SUMPRODUCT(K19:$K$23, X19:$X$23)-$AZ$3*SUMPRODUCT(K18:$K$22, W19:$W$23))/Z18</f>
        <v>85.53210550555346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186.31762843780598</v>
      </c>
      <c r="P19">
        <f t="shared" si="22"/>
        <v>9.3158814218902997</v>
      </c>
      <c r="Q19" s="4">
        <f t="shared" si="23"/>
        <v>12.5</v>
      </c>
      <c r="R19">
        <f t="shared" si="0"/>
        <v>100000</v>
      </c>
      <c r="S19">
        <f t="shared" si="1"/>
        <v>72.193960368295947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72.176933701835821</v>
      </c>
      <c r="AC19">
        <f t="shared" si="2"/>
        <v>60.205533458805647</v>
      </c>
      <c r="AE19">
        <f t="shared" si="3"/>
        <v>155.37798668548675</v>
      </c>
      <c r="AF19">
        <f t="shared" si="4"/>
        <v>-7.7688993342743382</v>
      </c>
      <c r="AG19">
        <f t="shared" si="4"/>
        <v>-10.424267686602246</v>
      </c>
      <c r="AH19">
        <f t="shared" si="5"/>
        <v>-147.77992074761153</v>
      </c>
      <c r="AI19">
        <f t="shared" si="6"/>
        <v>-10.595101083001367</v>
      </c>
      <c r="AJ19">
        <f t="shared" si="7"/>
        <v>11.971400243030175</v>
      </c>
      <c r="AK19">
        <f t="shared" si="24"/>
        <v>15.385021473713376</v>
      </c>
      <c r="AL19">
        <f t="shared" si="8"/>
        <v>16.761320633742184</v>
      </c>
      <c r="AN19">
        <f t="shared" si="9"/>
        <v>48.444066526019597</v>
      </c>
      <c r="AO19">
        <f t="shared" si="9"/>
        <v>-2.4222033263009801</v>
      </c>
      <c r="AP19">
        <f t="shared" si="9"/>
        <v>-3.2500995029430713</v>
      </c>
      <c r="AQ19">
        <f t="shared" si="9"/>
        <v>-46.075125985500343</v>
      </c>
      <c r="AR19">
        <f t="shared" si="9"/>
        <v>-3.3033622887247969</v>
      </c>
      <c r="AS19">
        <f t="shared" si="9"/>
        <v>3.732467656160789</v>
      </c>
      <c r="AT19">
        <f t="shared" si="9"/>
        <v>4.7967734662791051</v>
      </c>
      <c r="AU19">
        <f t="shared" si="9"/>
        <v>5.2258788337150968</v>
      </c>
      <c r="AW19">
        <v>16</v>
      </c>
      <c r="AX19">
        <f>(R19*SUMPRODUCT(K20:$K$23, X20:$X$23)-$AZ$3*SUMPRODUCT(K19:$K$22, W20:$W$23))/Z19</f>
        <v>72.193960368295947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186.31762843780598</v>
      </c>
      <c r="P20">
        <f t="shared" si="22"/>
        <v>9.3158814218902997</v>
      </c>
      <c r="Q20" s="4">
        <f t="shared" si="23"/>
        <v>12.5</v>
      </c>
      <c r="R20">
        <f t="shared" si="0"/>
        <v>100000</v>
      </c>
      <c r="S20">
        <f t="shared" si="1"/>
        <v>56.951430103493607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60.205533458805647</v>
      </c>
      <c r="AC20">
        <f t="shared" si="2"/>
        <v>46.931329269295233</v>
      </c>
      <c r="AE20">
        <f t="shared" si="3"/>
        <v>153.53668824468167</v>
      </c>
      <c r="AF20">
        <f t="shared" si="4"/>
        <v>-7.6768344122340846</v>
      </c>
      <c r="AG20">
        <f t="shared" si="4"/>
        <v>-10.300735465292622</v>
      </c>
      <c r="AH20">
        <f t="shared" si="5"/>
        <v>-154.31635554881905</v>
      </c>
      <c r="AI20">
        <f t="shared" si="6"/>
        <v>-18.757237181664095</v>
      </c>
      <c r="AJ20">
        <f t="shared" si="7"/>
        <v>13.274204189510414</v>
      </c>
      <c r="AK20">
        <f t="shared" si="24"/>
        <v>14.424577110387727</v>
      </c>
      <c r="AL20">
        <f t="shared" si="8"/>
        <v>8.9415441182340452</v>
      </c>
      <c r="AN20">
        <f t="shared" si="9"/>
        <v>44.096552537862621</v>
      </c>
      <c r="AO20">
        <f t="shared" si="9"/>
        <v>-2.2048276268931315</v>
      </c>
      <c r="AP20">
        <f t="shared" si="9"/>
        <v>-2.9584259489824887</v>
      </c>
      <c r="AQ20">
        <f t="shared" si="9"/>
        <v>-44.320477129645909</v>
      </c>
      <c r="AR20">
        <f t="shared" si="9"/>
        <v>-5.3871781676589068</v>
      </c>
      <c r="AS20">
        <f t="shared" si="9"/>
        <v>3.8124219633305647</v>
      </c>
      <c r="AT20">
        <f t="shared" si="9"/>
        <v>4.142815177640097</v>
      </c>
      <c r="AU20">
        <f t="shared" si="9"/>
        <v>2.5680589733117545</v>
      </c>
      <c r="AW20">
        <v>17</v>
      </c>
      <c r="AX20">
        <f>(R20*SUMPRODUCT(K21:$K$23, X21:$X$23)-$AZ$3*SUMPRODUCT(K20:$K$22, W21:$W$23))/Z20</f>
        <v>56.951430103493607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186.31762843780598</v>
      </c>
      <c r="P21">
        <f t="shared" si="22"/>
        <v>9.3158814218902997</v>
      </c>
      <c r="Q21" s="4">
        <f t="shared" si="23"/>
        <v>12.5</v>
      </c>
      <c r="R21">
        <f t="shared" si="0"/>
        <v>100000</v>
      </c>
      <c r="S21">
        <f t="shared" si="1"/>
        <v>39.758044534069256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46.931329269295233</v>
      </c>
      <c r="AC21">
        <f t="shared" si="2"/>
        <v>32.370989212205089</v>
      </c>
      <c r="AE21">
        <f t="shared" si="3"/>
        <v>151.69976317712394</v>
      </c>
      <c r="AF21">
        <f t="shared" si="4"/>
        <v>-7.5849881588561976</v>
      </c>
      <c r="AG21">
        <f t="shared" si="4"/>
        <v>-10.177496652427759</v>
      </c>
      <c r="AH21">
        <f t="shared" si="5"/>
        <v>-161.85166569549173</v>
      </c>
      <c r="AI21">
        <f t="shared" si="6"/>
        <v>-27.914387329651731</v>
      </c>
      <c r="AJ21">
        <f t="shared" si="7"/>
        <v>14.560340057090144</v>
      </c>
      <c r="AK21">
        <f t="shared" si="24"/>
        <v>13.373227300129411</v>
      </c>
      <c r="AL21">
        <f t="shared" si="8"/>
        <v>1.9180027567823998E-2</v>
      </c>
      <c r="AN21">
        <f t="shared" si="9"/>
        <v>40.134581492219759</v>
      </c>
      <c r="AO21">
        <f t="shared" si="9"/>
        <v>-2.006729074610988</v>
      </c>
      <c r="AP21">
        <f t="shared" si="9"/>
        <v>-2.6926183682088451</v>
      </c>
      <c r="AQ21">
        <f t="shared" si="9"/>
        <v>-42.82042852580264</v>
      </c>
      <c r="AR21">
        <f t="shared" si="9"/>
        <v>-7.3851944764027051</v>
      </c>
      <c r="AS21">
        <f t="shared" si="9"/>
        <v>3.8521691948418191</v>
      </c>
      <c r="AT21">
        <f t="shared" si="9"/>
        <v>3.538099662451943</v>
      </c>
      <c r="AU21">
        <f t="shared" si="9"/>
        <v>5.0743808910568931E-3</v>
      </c>
      <c r="AW21">
        <v>18</v>
      </c>
      <c r="AX21">
        <f>(R21*SUMPRODUCT(K22:$K$23, X22:$X$23)-$AZ$3*SUMPRODUCT(K21:$K$22, W22:$W$23))/Z21</f>
        <v>39.758044534069256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186.31762843780598</v>
      </c>
      <c r="P22">
        <f t="shared" si="22"/>
        <v>9.3158814218902997</v>
      </c>
      <c r="Q22" s="4">
        <f t="shared" si="23"/>
        <v>12.5</v>
      </c>
      <c r="R22">
        <f t="shared" si="0"/>
        <v>100000</v>
      </c>
      <c r="S22">
        <f t="shared" si="1"/>
        <v>20.743312687927109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32.370989212205089</v>
      </c>
      <c r="AC22">
        <f t="shared" si="2"/>
        <v>16.685064405644486</v>
      </c>
      <c r="AE22">
        <f t="shared" si="3"/>
        <v>149.86620879513856</v>
      </c>
      <c r="AF22">
        <f t="shared" si="4"/>
        <v>-7.4933104397569297</v>
      </c>
      <c r="AG22">
        <f t="shared" si="4"/>
        <v>-10.054483977958967</v>
      </c>
      <c r="AH22">
        <f t="shared" si="5"/>
        <v>-169.90166355611106</v>
      </c>
      <c r="AI22">
        <f t="shared" si="6"/>
        <v>-37.583249178688391</v>
      </c>
      <c r="AJ22">
        <f t="shared" si="7"/>
        <v>15.685924806560603</v>
      </c>
      <c r="AK22">
        <f t="shared" si="24"/>
        <v>12.232072129731071</v>
      </c>
      <c r="AL22">
        <f t="shared" si="8"/>
        <v>-9.6652522423967167</v>
      </c>
      <c r="AN22">
        <f t="shared" si="9"/>
        <v>36.524049590253931</v>
      </c>
      <c r="AO22">
        <f t="shared" si="9"/>
        <v>-1.826202479512697</v>
      </c>
      <c r="AP22">
        <f t="shared" si="9"/>
        <v>-2.4503887458538243</v>
      </c>
      <c r="AQ22">
        <f t="shared" si="9"/>
        <v>-41.406911104775588</v>
      </c>
      <c r="AR22">
        <f t="shared" si="9"/>
        <v>-9.1594527398881755</v>
      </c>
      <c r="AS22">
        <f t="shared" si="9"/>
        <v>3.8228330462870712</v>
      </c>
      <c r="AT22">
        <f t="shared" si="9"/>
        <v>2.9810910187804329</v>
      </c>
      <c r="AU22">
        <f t="shared" si="9"/>
        <v>-2.355528674820671</v>
      </c>
      <c r="AW22">
        <v>19</v>
      </c>
      <c r="AX22">
        <f>(R22*SUMPRODUCT(K23:$K$23, X23:$X$23)-$AZ$3*SUMPRODUCT(K22:$K$22, W23:$W$23))/Z22</f>
        <v>20.743312687927109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186.31762843780598</v>
      </c>
      <c r="P23">
        <f t="shared" si="22"/>
        <v>9.3158814218902997</v>
      </c>
      <c r="Q23" s="4">
        <f t="shared" si="23"/>
        <v>12.5</v>
      </c>
      <c r="R23">
        <f t="shared" si="0"/>
        <v>100000</v>
      </c>
      <c r="S23">
        <f t="shared" si="1"/>
        <v>20.99993623470203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16.685064405644486</v>
      </c>
      <c r="AC23">
        <f t="shared" si="2"/>
        <v>16.685064405644486</v>
      </c>
      <c r="AE23">
        <f t="shared" si="3"/>
        <v>148.03481285122297</v>
      </c>
      <c r="AF23">
        <f t="shared" si="4"/>
        <v>-7.4017406425611494</v>
      </c>
      <c r="AG23">
        <f t="shared" si="4"/>
        <v>-9.9316161125246083</v>
      </c>
      <c r="AH23">
        <f t="shared" si="5"/>
        <v>-178.58420523814692</v>
      </c>
      <c r="AI23">
        <f t="shared" si="6"/>
        <v>-47.882749142009715</v>
      </c>
      <c r="AJ23">
        <f t="shared" si="7"/>
        <v>0</v>
      </c>
      <c r="AK23">
        <f t="shared" si="24"/>
        <v>11.012269563001443</v>
      </c>
      <c r="AL23">
        <f t="shared" si="8"/>
        <v>-36.870479579008276</v>
      </c>
      <c r="AN23">
        <f t="shared" si="9"/>
        <v>33.233832652561802</v>
      </c>
      <c r="AO23">
        <f t="shared" si="9"/>
        <v>-1.6616916326280902</v>
      </c>
      <c r="AP23">
        <f t="shared" si="9"/>
        <v>-2.2296489690222376</v>
      </c>
      <c r="AQ23">
        <f t="shared" si="9"/>
        <v>-40.092174786211402</v>
      </c>
      <c r="AR23">
        <f t="shared" si="9"/>
        <v>-10.749682735299931</v>
      </c>
      <c r="AS23">
        <f t="shared" si="9"/>
        <v>0</v>
      </c>
      <c r="AT23">
        <f t="shared" si="9"/>
        <v>2.4722557939766823</v>
      </c>
      <c r="AU23">
        <f t="shared" si="9"/>
        <v>-8.2774269413232506</v>
      </c>
      <c r="AW23">
        <v>20</v>
      </c>
      <c r="AX23">
        <f>(R23*SUMPRODUCT(K$23:$K24, X$23:$X24)-$AZ$3*SUMPRODUCT(K$22:$K23, W$23:$W24))/Z23</f>
        <v>20.99993623470203</v>
      </c>
    </row>
    <row r="25" spans="5:50" x14ac:dyDescent="0.25">
      <c r="AN25" s="8">
        <f t="shared" ref="AN25:AU25" si="25">SUM(AN3:AN23)</f>
        <v>1734.4629596374994</v>
      </c>
      <c r="AO25" s="8">
        <f t="shared" si="25"/>
        <v>-226.46136931022943</v>
      </c>
      <c r="AP25" s="8">
        <f t="shared" si="25"/>
        <v>-728.82162807167708</v>
      </c>
      <c r="AQ25" s="8">
        <f t="shared" si="25"/>
        <v>-1201.0493236882469</v>
      </c>
      <c r="AR25" s="8">
        <f t="shared" si="25"/>
        <v>-421.86936143265444</v>
      </c>
      <c r="AS25" s="8">
        <f t="shared" si="25"/>
        <v>-53.338737616760966</v>
      </c>
      <c r="AT25" s="8">
        <f t="shared" si="25"/>
        <v>83.418173226287351</v>
      </c>
      <c r="AU25" s="9">
        <f t="shared" si="25"/>
        <v>-391.78992582312799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387.97479735119384</v>
      </c>
      <c r="K3">
        <v>1</v>
      </c>
      <c r="L3" s="2">
        <v>0</v>
      </c>
      <c r="O3">
        <f>$C$3</f>
        <v>387.97479735119384</v>
      </c>
      <c r="P3">
        <f>O3*B5</f>
        <v>310.37983788095511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387.97479735119384</v>
      </c>
      <c r="AF3">
        <f t="shared" ref="AF3:AG23" si="4">-$Z3*P3</f>
        <v>-310.37983788095511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-547.36201122976126</v>
      </c>
      <c r="AJ3">
        <f t="shared" ref="AJ3:AJ23" si="7">AB3-AC3</f>
        <v>0</v>
      </c>
      <c r="AL3">
        <f t="shared" ref="AL3:AL23" si="8">SUM(AI3:AK3)</f>
        <v>-547.36201122976126</v>
      </c>
      <c r="AN3">
        <f t="shared" ref="AN3:AU23" si="9">AE3*$K3</f>
        <v>387.97479735119384</v>
      </c>
      <c r="AO3">
        <f t="shared" si="9"/>
        <v>-310.37983788095511</v>
      </c>
      <c r="AP3">
        <f t="shared" si="9"/>
        <v>-624.95697070000006</v>
      </c>
      <c r="AQ3">
        <f t="shared" si="9"/>
        <v>0</v>
      </c>
      <c r="AR3">
        <f t="shared" si="9"/>
        <v>-547.36201122976126</v>
      </c>
      <c r="AS3">
        <f t="shared" si="9"/>
        <v>0</v>
      </c>
      <c r="AT3">
        <f t="shared" si="9"/>
        <v>0</v>
      </c>
      <c r="AU3">
        <f t="shared" si="9"/>
        <v>-547.36201122976126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252.97796717679003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134.19202443991315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132.67803284899128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-132.67803284899128</v>
      </c>
      <c r="AK4">
        <f>G4*MAX(0, SUM(AB4, AE4:AF4))</f>
        <v>0</v>
      </c>
      <c r="AL4">
        <f t="shared" si="8"/>
        <v>-260.90573284899131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-124.4751222900753</v>
      </c>
      <c r="AT4">
        <f t="shared" si="9"/>
        <v>0</v>
      </c>
      <c r="AU4">
        <f t="shared" si="9"/>
        <v>-244.77505661787342</v>
      </c>
      <c r="AW4">
        <v>1</v>
      </c>
      <c r="AX4">
        <f>(R4*SUMPRODUCT(K5:$K$23, X5:$X$23)-$AZ$3*SUMPRODUCT(K4:$K$22, W5:$W$23))/Z4</f>
        <v>134.19202443991315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387.97479735119384</v>
      </c>
      <c r="P5">
        <f t="shared" ref="P5:P23" si="22">O5*$C$5</f>
        <v>19.398739867559694</v>
      </c>
      <c r="Q5" s="4">
        <f t="shared" ref="Q5:Q23" si="23">$C$8</f>
        <v>12.5</v>
      </c>
      <c r="R5">
        <f t="shared" si="0"/>
        <v>100000</v>
      </c>
      <c r="S5">
        <f t="shared" si="1"/>
        <v>259.37492334956295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132.67803284899128</v>
      </c>
      <c r="AC5">
        <f t="shared" si="2"/>
        <v>253.54230798158233</v>
      </c>
      <c r="AE5">
        <f t="shared" si="3"/>
        <v>379.25033109903427</v>
      </c>
      <c r="AF5">
        <f t="shared" si="4"/>
        <v>-18.962516554951716</v>
      </c>
      <c r="AG5">
        <f t="shared" si="4"/>
        <v>-12.21891001968028</v>
      </c>
      <c r="AH5">
        <f t="shared" si="5"/>
        <v>-131.77441955776629</v>
      </c>
      <c r="AI5">
        <f t="shared" si="6"/>
        <v>216.29448496663599</v>
      </c>
      <c r="AJ5">
        <f t="shared" si="7"/>
        <v>-120.86427513259105</v>
      </c>
      <c r="AK5">
        <f>G5*SUM(AB5, AE5:AF5)</f>
        <v>20.211599743116029</v>
      </c>
      <c r="AL5">
        <f t="shared" si="8"/>
        <v>115.64180957716097</v>
      </c>
      <c r="AN5">
        <f t="shared" si="9"/>
        <v>327.50636851362157</v>
      </c>
      <c r="AO5">
        <f t="shared" si="9"/>
        <v>-16.37531842568108</v>
      </c>
      <c r="AP5">
        <f t="shared" si="9"/>
        <v>-10.551792627691084</v>
      </c>
      <c r="AQ5">
        <f t="shared" si="9"/>
        <v>-113.79544874038551</v>
      </c>
      <c r="AR5">
        <f t="shared" si="9"/>
        <v>186.78380871986388</v>
      </c>
      <c r="AS5">
        <f t="shared" si="9"/>
        <v>-104.37385701680381</v>
      </c>
      <c r="AT5">
        <f t="shared" si="9"/>
        <v>17.453979841062377</v>
      </c>
      <c r="AU5">
        <f t="shared" si="9"/>
        <v>99.863931544122437</v>
      </c>
      <c r="AW5">
        <v>2</v>
      </c>
      <c r="AX5">
        <f>(R5*SUMPRODUCT(K6:$K$23, X6:$X$23)-$AZ$3*SUMPRODUCT(K5:$K$22, W6:$W$23))/Z5</f>
        <v>259.37492334956295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387.97479735119384</v>
      </c>
      <c r="P6">
        <f t="shared" si="22"/>
        <v>19.398739867559694</v>
      </c>
      <c r="Q6" s="4">
        <f t="shared" si="23"/>
        <v>12.5</v>
      </c>
      <c r="R6">
        <f t="shared" si="0"/>
        <v>100000</v>
      </c>
      <c r="S6">
        <f t="shared" si="1"/>
        <v>372.87999166822038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253.54230798158233</v>
      </c>
      <c r="AC6">
        <f t="shared" si="2"/>
        <v>360.33891206535077</v>
      </c>
      <c r="AE6">
        <f t="shared" si="3"/>
        <v>374.92603387176894</v>
      </c>
      <c r="AF6">
        <f t="shared" si="4"/>
        <v>-18.74630169358845</v>
      </c>
      <c r="AG6">
        <f t="shared" si="4"/>
        <v>-12.07958727060004</v>
      </c>
      <c r="AH6">
        <f t="shared" si="5"/>
        <v>-137.0691910674893</v>
      </c>
      <c r="AI6">
        <f t="shared" si="6"/>
        <v>207.03095384009114</v>
      </c>
      <c r="AJ6">
        <f t="shared" si="7"/>
        <v>-106.79660408376844</v>
      </c>
      <c r="AK6">
        <f>G6*SUM(AB6, AE6:AF6)</f>
        <v>35.668739349346126</v>
      </c>
      <c r="AL6">
        <f t="shared" si="8"/>
        <v>135.90308910566881</v>
      </c>
      <c r="AN6">
        <f t="shared" si="9"/>
        <v>292.00222541342237</v>
      </c>
      <c r="AO6">
        <f t="shared" si="9"/>
        <v>-14.600111270671119</v>
      </c>
      <c r="AP6">
        <f t="shared" si="9"/>
        <v>-9.4078992826015515</v>
      </c>
      <c r="AQ6">
        <f t="shared" si="9"/>
        <v>-106.75307983817824</v>
      </c>
      <c r="AR6">
        <f t="shared" si="9"/>
        <v>161.24113502197144</v>
      </c>
      <c r="AS6">
        <f t="shared" si="9"/>
        <v>-83.175995374389814</v>
      </c>
      <c r="AT6">
        <f t="shared" si="9"/>
        <v>27.779749408552945</v>
      </c>
      <c r="AU6">
        <f t="shared" si="9"/>
        <v>105.84488905613455</v>
      </c>
      <c r="AW6">
        <v>3</v>
      </c>
      <c r="AX6">
        <f>(R6*SUMPRODUCT(K7:$K$23, X7:$X$23)-$AZ$3*SUMPRODUCT(K6:$K$22, W7:$W$23))/Z6</f>
        <v>372.87999166822038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387.97479735119384</v>
      </c>
      <c r="P7">
        <f t="shared" si="22"/>
        <v>19.398739867559694</v>
      </c>
      <c r="Q7" s="4">
        <f t="shared" si="23"/>
        <v>12.5</v>
      </c>
      <c r="R7">
        <f t="shared" si="0"/>
        <v>100000</v>
      </c>
      <c r="S7">
        <f t="shared" si="1"/>
        <v>470.79457753940198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360.33891206535077</v>
      </c>
      <c r="AC7">
        <f t="shared" si="2"/>
        <v>449.73625783238322</v>
      </c>
      <c r="AE7">
        <f t="shared" si="3"/>
        <v>370.62094981202273</v>
      </c>
      <c r="AF7">
        <f t="shared" si="4"/>
        <v>-18.531047490601139</v>
      </c>
      <c r="AG7">
        <f t="shared" si="4"/>
        <v>-11.940883542640837</v>
      </c>
      <c r="AH7">
        <f t="shared" si="5"/>
        <v>-143.26284202563667</v>
      </c>
      <c r="AI7">
        <f t="shared" si="6"/>
        <v>196.8861767531441</v>
      </c>
      <c r="AJ7">
        <f t="shared" si="7"/>
        <v>-89.397345767032448</v>
      </c>
      <c r="AK7">
        <f>G7*SUM(AB7, AE7:AF7)</f>
        <v>34.980254786390518</v>
      </c>
      <c r="AL7">
        <f t="shared" si="8"/>
        <v>142.46908577250218</v>
      </c>
      <c r="AN7">
        <f t="shared" si="9"/>
        <v>261.29203681735964</v>
      </c>
      <c r="AO7">
        <f t="shared" si="9"/>
        <v>-13.064601840867985</v>
      </c>
      <c r="AP7">
        <f t="shared" si="9"/>
        <v>-8.4184603807151017</v>
      </c>
      <c r="AQ7">
        <f t="shared" si="9"/>
        <v>-101.00195310628908</v>
      </c>
      <c r="AR7">
        <f t="shared" si="9"/>
        <v>138.80702148948751</v>
      </c>
      <c r="AS7">
        <f t="shared" si="9"/>
        <v>-63.026158055504304</v>
      </c>
      <c r="AT7">
        <f t="shared" si="9"/>
        <v>24.661482374814405</v>
      </c>
      <c r="AU7">
        <f t="shared" si="9"/>
        <v>100.44234580879761</v>
      </c>
      <c r="AW7">
        <v>4</v>
      </c>
      <c r="AX7">
        <f>(R7*SUMPRODUCT(K8:$K$23, X8:$X$23)-$AZ$3*SUMPRODUCT(K7:$K$22, W8:$W$23))/Z7</f>
        <v>470.79457753940198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387.97479735119384</v>
      </c>
      <c r="P8">
        <f t="shared" si="22"/>
        <v>19.398739867559694</v>
      </c>
      <c r="Q8" s="4">
        <f t="shared" si="23"/>
        <v>12.5</v>
      </c>
      <c r="R8">
        <f t="shared" si="0"/>
        <v>100000</v>
      </c>
      <c r="S8">
        <f t="shared" si="1"/>
        <v>552.69184303919496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449.73625783238322</v>
      </c>
      <c r="AC8">
        <f t="shared" si="2"/>
        <v>521.86457129023074</v>
      </c>
      <c r="AE8">
        <f t="shared" si="3"/>
        <v>366.33488234190645</v>
      </c>
      <c r="AF8">
        <f t="shared" si="4"/>
        <v>-18.316744117095325</v>
      </c>
      <c r="AG8">
        <f t="shared" si="4"/>
        <v>-11.80279250234072</v>
      </c>
      <c r="AH8">
        <f t="shared" si="5"/>
        <v>-149.45763898965649</v>
      </c>
      <c r="AI8">
        <f t="shared" si="6"/>
        <v>186.75770673281394</v>
      </c>
      <c r="AJ8">
        <f t="shared" si="7"/>
        <v>-72.128313457847526</v>
      </c>
      <c r="AK8">
        <f t="shared" ref="AK8:AK23" si="24">G8*SUM(AB8:AB8, AE8:AF8)</f>
        <v>16.992168636018238</v>
      </c>
      <c r="AL8">
        <f t="shared" si="8"/>
        <v>131.62156191098467</v>
      </c>
      <c r="AN8">
        <f t="shared" si="9"/>
        <v>240.81147776470593</v>
      </c>
      <c r="AO8">
        <f t="shared" si="9"/>
        <v>-12.040573888235297</v>
      </c>
      <c r="AP8">
        <f t="shared" si="9"/>
        <v>-7.758605694518991</v>
      </c>
      <c r="AQ8">
        <f t="shared" si="9"/>
        <v>-98.246486051885171</v>
      </c>
      <c r="AR8">
        <f t="shared" si="9"/>
        <v>122.76581213006648</v>
      </c>
      <c r="AS8">
        <f t="shared" si="9"/>
        <v>-47.413791559846892</v>
      </c>
      <c r="AT8">
        <f t="shared" si="9"/>
        <v>11.169859701887718</v>
      </c>
      <c r="AU8">
        <f t="shared" si="9"/>
        <v>86.52188027210731</v>
      </c>
      <c r="AW8">
        <v>5</v>
      </c>
      <c r="AX8">
        <f>(R8*SUMPRODUCT(K9:$K$23, X9:$X$23)-$AZ$3*SUMPRODUCT(K8:$K$22, W9:$W$23))/Z8</f>
        <v>552.69184303919496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387.97479735119384</v>
      </c>
      <c r="P9">
        <f t="shared" si="22"/>
        <v>19.398739867559694</v>
      </c>
      <c r="Q9" s="4">
        <f t="shared" si="23"/>
        <v>12.5</v>
      </c>
      <c r="R9">
        <f t="shared" si="0"/>
        <v>100000</v>
      </c>
      <c r="S9">
        <f t="shared" si="1"/>
        <v>623.09414388134962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521.86457129023074</v>
      </c>
      <c r="AC9">
        <f t="shared" si="2"/>
        <v>581.48524098893677</v>
      </c>
      <c r="AE9">
        <f t="shared" si="3"/>
        <v>362.06666480619691</v>
      </c>
      <c r="AF9">
        <f t="shared" si="4"/>
        <v>-18.103333240309848</v>
      </c>
      <c r="AG9">
        <f t="shared" si="4"/>
        <v>-11.665276561716167</v>
      </c>
      <c r="AH9">
        <f t="shared" si="5"/>
        <v>-155.90412480915879</v>
      </c>
      <c r="AI9">
        <f t="shared" si="6"/>
        <v>176.39393019501213</v>
      </c>
      <c r="AJ9">
        <f t="shared" si="7"/>
        <v>-59.620669698706024</v>
      </c>
      <c r="AK9">
        <f t="shared" si="24"/>
        <v>5.1083846268510946</v>
      </c>
      <c r="AL9">
        <f t="shared" si="8"/>
        <v>121.8816451231572</v>
      </c>
      <c r="AN9">
        <f t="shared" si="9"/>
        <v>226.19820422629576</v>
      </c>
      <c r="AO9">
        <f t="shared" si="9"/>
        <v>-11.309910211314788</v>
      </c>
      <c r="AP9">
        <f t="shared" si="9"/>
        <v>-7.2877866607125794</v>
      </c>
      <c r="AQ9">
        <f t="shared" si="9"/>
        <v>-97.399834039348505</v>
      </c>
      <c r="AR9">
        <f t="shared" si="9"/>
        <v>110.2006733149199</v>
      </c>
      <c r="AS9">
        <f t="shared" si="9"/>
        <v>-37.247528512007904</v>
      </c>
      <c r="AT9">
        <f t="shared" si="9"/>
        <v>3.1914217502167479</v>
      </c>
      <c r="AU9">
        <f t="shared" si="9"/>
        <v>76.14456655312874</v>
      </c>
      <c r="AW9">
        <v>6</v>
      </c>
      <c r="AX9">
        <f>(R9*SUMPRODUCT(K10:$K$23, X10:$X$23)-$AZ$3*SUMPRODUCT(K9:$K$22, W10:$W$23))/Z9</f>
        <v>623.09414388134962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387.97479735119384</v>
      </c>
      <c r="P10">
        <f t="shared" si="22"/>
        <v>19.398739867559694</v>
      </c>
      <c r="Q10" s="4">
        <f t="shared" si="23"/>
        <v>12.5</v>
      </c>
      <c r="R10">
        <f t="shared" si="0"/>
        <v>100000</v>
      </c>
      <c r="S10">
        <f t="shared" si="1"/>
        <v>685.24247918829076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581.48524098893677</v>
      </c>
      <c r="AC10">
        <f t="shared" si="2"/>
        <v>631.9687178372867</v>
      </c>
      <c r="AE10">
        <f t="shared" si="3"/>
        <v>357.81193180792638</v>
      </c>
      <c r="AF10">
        <f t="shared" si="4"/>
        <v>-17.890596590396321</v>
      </c>
      <c r="AG10">
        <f t="shared" si="4"/>
        <v>-11.528195073842513</v>
      </c>
      <c r="AH10">
        <f t="shared" si="5"/>
        <v>-163.42977805194357</v>
      </c>
      <c r="AI10">
        <f t="shared" si="6"/>
        <v>164.96336209174393</v>
      </c>
      <c r="AJ10">
        <f t="shared" si="7"/>
        <v>-50.483476848349937</v>
      </c>
      <c r="AK10">
        <f t="shared" si="24"/>
        <v>3.7777669624465147</v>
      </c>
      <c r="AL10">
        <f t="shared" si="8"/>
        <v>118.25765220584051</v>
      </c>
      <c r="AN10">
        <f t="shared" si="9"/>
        <v>212.38963837384048</v>
      </c>
      <c r="AO10">
        <f t="shared" si="9"/>
        <v>-10.619481918692024</v>
      </c>
      <c r="AP10">
        <f t="shared" si="9"/>
        <v>-6.8428941719887639</v>
      </c>
      <c r="AQ10">
        <f t="shared" si="9"/>
        <v>-97.008479523265521</v>
      </c>
      <c r="AR10">
        <f t="shared" si="9"/>
        <v>97.918782759894142</v>
      </c>
      <c r="AS10">
        <f t="shared" si="9"/>
        <v>-29.965930251400493</v>
      </c>
      <c r="AT10">
        <f t="shared" si="9"/>
        <v>2.2424030270890003</v>
      </c>
      <c r="AU10">
        <f t="shared" si="9"/>
        <v>70.195255535582646</v>
      </c>
      <c r="AW10">
        <v>7</v>
      </c>
      <c r="AX10">
        <f>(R10*SUMPRODUCT(K11:$K$23, X11:$X$23)-$AZ$3*SUMPRODUCT(K10:$K$22, W11:$W$23))/Z10</f>
        <v>685.24247918829076</v>
      </c>
    </row>
    <row r="11" spans="1:52" x14ac:dyDescent="0.25">
      <c r="A11" t="s">
        <v>33</v>
      </c>
      <c r="C11" s="7">
        <f>AU25</f>
        <v>-231.53053852168296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387.97479735119384</v>
      </c>
      <c r="P11">
        <f t="shared" si="22"/>
        <v>19.398739867559694</v>
      </c>
      <c r="Q11" s="4">
        <f t="shared" si="23"/>
        <v>12.5</v>
      </c>
      <c r="R11">
        <f t="shared" si="0"/>
        <v>100000</v>
      </c>
      <c r="S11">
        <f t="shared" si="1"/>
        <v>739.71184850137877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631.9687178372867</v>
      </c>
      <c r="AC11">
        <f t="shared" si="2"/>
        <v>674.11898449522391</v>
      </c>
      <c r="AE11">
        <f t="shared" si="3"/>
        <v>353.57170083188089</v>
      </c>
      <c r="AF11">
        <f t="shared" si="4"/>
        <v>-17.678585041594047</v>
      </c>
      <c r="AG11">
        <f t="shared" si="4"/>
        <v>-11.391580820642476</v>
      </c>
      <c r="AH11">
        <f t="shared" si="5"/>
        <v>-170.65841969289264</v>
      </c>
      <c r="AI11">
        <f t="shared" si="6"/>
        <v>153.84311527675172</v>
      </c>
      <c r="AJ11">
        <f t="shared" si="7"/>
        <v>-42.150266657937209</v>
      </c>
      <c r="AK11">
        <f t="shared" si="24"/>
        <v>2.3228684007061764</v>
      </c>
      <c r="AL11">
        <f t="shared" si="8"/>
        <v>114.01571701952068</v>
      </c>
      <c r="AN11">
        <f t="shared" si="9"/>
        <v>199.59365328895078</v>
      </c>
      <c r="AO11">
        <f t="shared" si="9"/>
        <v>-9.9796826644475409</v>
      </c>
      <c r="AP11">
        <f t="shared" si="9"/>
        <v>-6.430625605439749</v>
      </c>
      <c r="AQ11">
        <f t="shared" si="9"/>
        <v>-96.337849920912362</v>
      </c>
      <c r="AR11">
        <f t="shared" si="9"/>
        <v>86.845495098151133</v>
      </c>
      <c r="AS11">
        <f t="shared" si="9"/>
        <v>-23.794114997233297</v>
      </c>
      <c r="AT11">
        <f t="shared" si="9"/>
        <v>1.3112751646005136</v>
      </c>
      <c r="AU11">
        <f t="shared" si="9"/>
        <v>64.362655265518342</v>
      </c>
      <c r="AW11">
        <v>8</v>
      </c>
      <c r="AX11">
        <f>(R11*SUMPRODUCT(K12:$K$23, X12:$X$23)-$AZ$3*SUMPRODUCT(K11:$K$22, W12:$W$23))/Z11</f>
        <v>739.71184850137877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387.97479735119384</v>
      </c>
      <c r="P12">
        <f t="shared" si="22"/>
        <v>19.398739867559694</v>
      </c>
      <c r="Q12" s="4">
        <f t="shared" si="23"/>
        <v>12.5</v>
      </c>
      <c r="R12">
        <f t="shared" si="0"/>
        <v>100000</v>
      </c>
      <c r="S12">
        <f t="shared" si="1"/>
        <v>786.52653067591405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674.11898449522391</v>
      </c>
      <c r="AC12">
        <f t="shared" si="2"/>
        <v>708.20680156398078</v>
      </c>
      <c r="AE12">
        <f t="shared" si="3"/>
        <v>349.3415410709639</v>
      </c>
      <c r="AF12">
        <f t="shared" si="4"/>
        <v>-17.467077053548199</v>
      </c>
      <c r="AG12">
        <f t="shared" si="4"/>
        <v>-11.255291047769425</v>
      </c>
      <c r="AH12">
        <f t="shared" si="5"/>
        <v>-178.99171733301324</v>
      </c>
      <c r="AI12">
        <f t="shared" si="6"/>
        <v>141.62745563663299</v>
      </c>
      <c r="AJ12">
        <f t="shared" si="7"/>
        <v>-34.087817068756863</v>
      </c>
      <c r="AK12">
        <f t="shared" si="24"/>
        <v>2.3137849315790708</v>
      </c>
      <c r="AL12">
        <f t="shared" si="8"/>
        <v>109.85342349945519</v>
      </c>
      <c r="AN12">
        <f t="shared" si="9"/>
        <v>187.47570971870252</v>
      </c>
      <c r="AO12">
        <f t="shared" si="9"/>
        <v>-9.3737854859351266</v>
      </c>
      <c r="AP12">
        <f t="shared" si="9"/>
        <v>-6.0402025788352933</v>
      </c>
      <c r="AQ12">
        <f t="shared" si="9"/>
        <v>-96.056710398376254</v>
      </c>
      <c r="AR12">
        <f t="shared" si="9"/>
        <v>76.005011255555814</v>
      </c>
      <c r="AS12">
        <f t="shared" si="9"/>
        <v>-18.293380392537756</v>
      </c>
      <c r="AT12">
        <f t="shared" si="9"/>
        <v>1.241703093352158</v>
      </c>
      <c r="AU12">
        <f t="shared" si="9"/>
        <v>58.953333956370209</v>
      </c>
      <c r="AW12">
        <v>9</v>
      </c>
      <c r="AX12">
        <f>(R12*SUMPRODUCT(K13:$K$23, X13:$X$23)-$AZ$3*SUMPRODUCT(K12:$K$22, W13:$W$23))/Z12</f>
        <v>786.52653067591405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387.97479735119384</v>
      </c>
      <c r="P13">
        <f t="shared" si="22"/>
        <v>19.398739867559694</v>
      </c>
      <c r="Q13" s="4">
        <f t="shared" si="23"/>
        <v>12.5</v>
      </c>
      <c r="R13">
        <f t="shared" si="0"/>
        <v>100000</v>
      </c>
      <c r="S13">
        <f t="shared" si="1"/>
        <v>825.78900920078308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708.20680156398078</v>
      </c>
      <c r="AC13">
        <f t="shared" si="2"/>
        <v>734.57244517573088</v>
      </c>
      <c r="AE13">
        <f t="shared" si="3"/>
        <v>345.11914348757222</v>
      </c>
      <c r="AF13">
        <f t="shared" si="4"/>
        <v>-17.255957174378612</v>
      </c>
      <c r="AG13">
        <f t="shared" si="4"/>
        <v>-11.119251361293038</v>
      </c>
      <c r="AH13">
        <f t="shared" si="5"/>
        <v>-187.89420798955189</v>
      </c>
      <c r="AI13">
        <f t="shared" si="6"/>
        <v>128.84972696234865</v>
      </c>
      <c r="AJ13">
        <f t="shared" si="7"/>
        <v>-26.365643611750102</v>
      </c>
      <c r="AK13">
        <f t="shared" si="24"/>
        <v>2.0721399757543488</v>
      </c>
      <c r="AL13">
        <f t="shared" si="8"/>
        <v>104.55622332635291</v>
      </c>
      <c r="AN13">
        <f t="shared" si="9"/>
        <v>176.10510702559927</v>
      </c>
      <c r="AO13">
        <f t="shared" si="9"/>
        <v>-8.8052553512799641</v>
      </c>
      <c r="AP13">
        <f t="shared" si="9"/>
        <v>-5.6738578197577274</v>
      </c>
      <c r="AQ13">
        <f t="shared" si="9"/>
        <v>-95.877409966630225</v>
      </c>
      <c r="AR13">
        <f t="shared" si="9"/>
        <v>65.748583887931332</v>
      </c>
      <c r="AS13">
        <f t="shared" si="9"/>
        <v>-13.453685713071025</v>
      </c>
      <c r="AT13">
        <f t="shared" si="9"/>
        <v>1.0573578402943125</v>
      </c>
      <c r="AU13">
        <f t="shared" si="9"/>
        <v>53.352256015154623</v>
      </c>
      <c r="AW13">
        <v>10</v>
      </c>
      <c r="AX13">
        <f>(R13*SUMPRODUCT(K14:$K$23, X14:$X$23)-$AZ$3*SUMPRODUCT(K13:$K$22, W14:$W$23))/Z13</f>
        <v>825.78900920078308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387.97479735119384</v>
      </c>
      <c r="P14">
        <f t="shared" si="22"/>
        <v>19.398739867559694</v>
      </c>
      <c r="Q14" s="4">
        <f t="shared" si="23"/>
        <v>12.5</v>
      </c>
      <c r="R14">
        <f t="shared" si="0"/>
        <v>100000</v>
      </c>
      <c r="S14">
        <f t="shared" si="1"/>
        <v>861.03815807434103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734.57244517573088</v>
      </c>
      <c r="AC14">
        <f t="shared" si="2"/>
        <v>756.56817924454572</v>
      </c>
      <c r="AE14">
        <f t="shared" si="3"/>
        <v>340.9017164596105</v>
      </c>
      <c r="AF14">
        <f t="shared" si="4"/>
        <v>-17.045085822980528</v>
      </c>
      <c r="AG14">
        <f t="shared" si="4"/>
        <v>-10.983371819092257</v>
      </c>
      <c r="AH14">
        <f t="shared" si="5"/>
        <v>-197.49622870280777</v>
      </c>
      <c r="AI14">
        <f t="shared" si="6"/>
        <v>115.37703011472993</v>
      </c>
      <c r="AJ14">
        <f t="shared" si="7"/>
        <v>-21.995734068814841</v>
      </c>
      <c r="AK14">
        <f t="shared" si="24"/>
        <v>74.090035306865261</v>
      </c>
      <c r="AL14">
        <f t="shared" si="8"/>
        <v>167.47133135278034</v>
      </c>
      <c r="AN14">
        <f t="shared" si="9"/>
        <v>160.24092951927133</v>
      </c>
      <c r="AO14">
        <f t="shared" si="9"/>
        <v>-8.012046475963567</v>
      </c>
      <c r="AP14">
        <f t="shared" si="9"/>
        <v>-5.1627364268658162</v>
      </c>
      <c r="AQ14">
        <f t="shared" si="9"/>
        <v>-92.833147314580899</v>
      </c>
      <c r="AR14">
        <f t="shared" si="9"/>
        <v>54.232999301861035</v>
      </c>
      <c r="AS14">
        <f t="shared" si="9"/>
        <v>-10.33909981225684</v>
      </c>
      <c r="AT14">
        <f t="shared" si="9"/>
        <v>34.82603798239991</v>
      </c>
      <c r="AU14">
        <f t="shared" si="9"/>
        <v>78.719937472004091</v>
      </c>
      <c r="AW14">
        <v>11</v>
      </c>
      <c r="AX14">
        <f>(R14*SUMPRODUCT(K15:$K$23, X15:$X$23)-$AZ$3*SUMPRODUCT(K14:$K$22, W15:$W$23))/Z14</f>
        <v>861.03815807434103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387.97479735119384</v>
      </c>
      <c r="P15">
        <f t="shared" si="22"/>
        <v>19.398739867559694</v>
      </c>
      <c r="Q15" s="4">
        <f t="shared" si="23"/>
        <v>12.5</v>
      </c>
      <c r="R15">
        <f t="shared" si="0"/>
        <v>100000</v>
      </c>
      <c r="S15">
        <f t="shared" si="1"/>
        <v>888.67079974093554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756.56817924454572</v>
      </c>
      <c r="AC15">
        <f t="shared" si="2"/>
        <v>771.19545920390453</v>
      </c>
      <c r="AE15">
        <f t="shared" si="3"/>
        <v>336.68755864378522</v>
      </c>
      <c r="AF15">
        <f t="shared" si="4"/>
        <v>-16.834377932189263</v>
      </c>
      <c r="AG15">
        <f t="shared" si="4"/>
        <v>-10.847597606289117</v>
      </c>
      <c r="AH15">
        <f t="shared" si="5"/>
        <v>-207.52395689773309</v>
      </c>
      <c r="AI15">
        <f t="shared" si="6"/>
        <v>101.48162620757373</v>
      </c>
      <c r="AJ15">
        <f t="shared" si="7"/>
        <v>-14.627279959358816</v>
      </c>
      <c r="AK15">
        <f t="shared" si="24"/>
        <v>75.349495196929922</v>
      </c>
      <c r="AL15">
        <f t="shared" si="8"/>
        <v>162.20384144514483</v>
      </c>
      <c r="AN15">
        <f t="shared" si="9"/>
        <v>145.78495362579616</v>
      </c>
      <c r="AO15">
        <f t="shared" si="9"/>
        <v>-7.289247681289809</v>
      </c>
      <c r="AP15">
        <f t="shared" si="9"/>
        <v>-4.6969853010140241</v>
      </c>
      <c r="AQ15">
        <f t="shared" si="9"/>
        <v>-89.857405347686978</v>
      </c>
      <c r="AR15">
        <f t="shared" si="9"/>
        <v>43.941315295805339</v>
      </c>
      <c r="AS15">
        <f t="shared" si="9"/>
        <v>-6.333579236299542</v>
      </c>
      <c r="AT15">
        <f t="shared" si="9"/>
        <v>32.626161498986363</v>
      </c>
      <c r="AU15">
        <f t="shared" si="9"/>
        <v>70.23389755849216</v>
      </c>
      <c r="AW15">
        <v>12</v>
      </c>
      <c r="AX15">
        <f>(R15*SUMPRODUCT(K16:$K$23, X16:$X$23)-$AZ$3*SUMPRODUCT(K15:$K$22, W16:$W$23))/Z15</f>
        <v>888.67079974093554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387.97479735119384</v>
      </c>
      <c r="P16">
        <f t="shared" si="22"/>
        <v>19.398739867559694</v>
      </c>
      <c r="Q16" s="4">
        <f t="shared" si="23"/>
        <v>12.5</v>
      </c>
      <c r="R16">
        <f t="shared" si="0"/>
        <v>100000</v>
      </c>
      <c r="S16">
        <f t="shared" si="1"/>
        <v>908.73606769303456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771.19545920390453</v>
      </c>
      <c r="AC16">
        <f t="shared" si="2"/>
        <v>778.72806647935317</v>
      </c>
      <c r="AE16">
        <f t="shared" si="3"/>
        <v>332.46932142905837</v>
      </c>
      <c r="AF16">
        <f t="shared" si="4"/>
        <v>-16.623466071452921</v>
      </c>
      <c r="AG16">
        <f t="shared" si="4"/>
        <v>-10.71169196101506</v>
      </c>
      <c r="AH16">
        <f t="shared" si="5"/>
        <v>-219.43735368933531</v>
      </c>
      <c r="AI16">
        <f t="shared" si="6"/>
        <v>85.696809707255085</v>
      </c>
      <c r="AJ16">
        <f t="shared" si="7"/>
        <v>-7.5326072754486404</v>
      </c>
      <c r="AK16">
        <f t="shared" si="24"/>
        <v>76.092892019305708</v>
      </c>
      <c r="AL16">
        <f t="shared" si="8"/>
        <v>154.25709445111215</v>
      </c>
      <c r="AN16">
        <f t="shared" si="9"/>
        <v>132.6107033199105</v>
      </c>
      <c r="AO16">
        <f t="shared" si="9"/>
        <v>-6.6305351659955267</v>
      </c>
      <c r="AP16">
        <f t="shared" si="9"/>
        <v>-4.272529563301493</v>
      </c>
      <c r="AQ16">
        <f t="shared" si="9"/>
        <v>-87.52609618933505</v>
      </c>
      <c r="AR16">
        <f t="shared" si="9"/>
        <v>34.181542401278442</v>
      </c>
      <c r="AS16">
        <f t="shared" si="9"/>
        <v>-3.0045008193126272</v>
      </c>
      <c r="AT16">
        <f t="shared" si="9"/>
        <v>30.350866314380454</v>
      </c>
      <c r="AU16">
        <f t="shared" si="9"/>
        <v>61.527907896346271</v>
      </c>
      <c r="AW16">
        <v>13</v>
      </c>
      <c r="AX16">
        <f>(R16*SUMPRODUCT(K17:$K$23, X17:$X$23)-$AZ$3*SUMPRODUCT(K16:$K$22, W17:$W$23))/Z16</f>
        <v>908.73606769303456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387.97479735119384</v>
      </c>
      <c r="P17">
        <f t="shared" si="22"/>
        <v>19.398739867559694</v>
      </c>
      <c r="Q17" s="4">
        <f t="shared" si="23"/>
        <v>12.5</v>
      </c>
      <c r="R17">
        <f t="shared" si="0"/>
        <v>100000</v>
      </c>
      <c r="S17">
        <f t="shared" si="1"/>
        <v>921.42735292316763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778.72806647935317</v>
      </c>
      <c r="AC17">
        <f t="shared" si="2"/>
        <v>779.56004981350861</v>
      </c>
      <c r="AE17">
        <f t="shared" si="3"/>
        <v>328.24036685038811</v>
      </c>
      <c r="AF17">
        <f t="shared" si="4"/>
        <v>-16.412018342519406</v>
      </c>
      <c r="AG17">
        <f t="shared" si="4"/>
        <v>-10.575441017411812</v>
      </c>
      <c r="AH17">
        <f t="shared" si="5"/>
        <v>-233.07219194476343</v>
      </c>
      <c r="AI17">
        <f t="shared" si="6"/>
        <v>68.180715545693459</v>
      </c>
      <c r="AJ17">
        <f t="shared" si="7"/>
        <v>-0.83198333415543857</v>
      </c>
      <c r="AK17">
        <f t="shared" si="24"/>
        <v>76.338949049105551</v>
      </c>
      <c r="AL17">
        <f t="shared" si="8"/>
        <v>143.68768126064356</v>
      </c>
      <c r="AN17">
        <f t="shared" si="9"/>
        <v>120.60362388405193</v>
      </c>
      <c r="AO17">
        <f t="shared" si="9"/>
        <v>-6.030181194202596</v>
      </c>
      <c r="AP17">
        <f t="shared" si="9"/>
        <v>-3.8856784225239829</v>
      </c>
      <c r="AQ17">
        <f t="shared" si="9"/>
        <v>-85.636484155984505</v>
      </c>
      <c r="AR17">
        <f t="shared" si="9"/>
        <v>25.05128011134083</v>
      </c>
      <c r="AS17">
        <f t="shared" si="9"/>
        <v>-0.30569124106547518</v>
      </c>
      <c r="AT17">
        <f t="shared" si="9"/>
        <v>28.048816747205763</v>
      </c>
      <c r="AU17">
        <f t="shared" si="9"/>
        <v>52.794405617481111</v>
      </c>
      <c r="AW17">
        <v>14</v>
      </c>
      <c r="AX17">
        <f>(R17*SUMPRODUCT(K18:$K$23, X18:$X$23)-$AZ$3*SUMPRODUCT(K17:$K$22, W18:$W$23))/Z17</f>
        <v>921.42735292316763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387.97479735119384</v>
      </c>
      <c r="P18">
        <f t="shared" si="22"/>
        <v>19.398739867559694</v>
      </c>
      <c r="Q18" s="4">
        <f t="shared" si="23"/>
        <v>12.5</v>
      </c>
      <c r="R18">
        <f t="shared" si="0"/>
        <v>100000</v>
      </c>
      <c r="S18">
        <f t="shared" si="1"/>
        <v>883.43757392142618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779.56004981350861</v>
      </c>
      <c r="AC18">
        <f t="shared" si="2"/>
        <v>736.77582228541087</v>
      </c>
      <c r="AE18">
        <f t="shared" si="3"/>
        <v>323.56609995157993</v>
      </c>
      <c r="AF18">
        <f t="shared" si="4"/>
        <v>-16.178304997578998</v>
      </c>
      <c r="AG18">
        <f t="shared" si="4"/>
        <v>-10.424842739807165</v>
      </c>
      <c r="AH18">
        <f t="shared" si="5"/>
        <v>-358.75093944424538</v>
      </c>
      <c r="AI18">
        <f t="shared" si="6"/>
        <v>-61.787987230051613</v>
      </c>
      <c r="AJ18">
        <f t="shared" si="7"/>
        <v>42.784227528097745</v>
      </c>
      <c r="AK18">
        <f t="shared" si="24"/>
        <v>76.086349133725662</v>
      </c>
      <c r="AL18">
        <f t="shared" si="8"/>
        <v>57.082589431771794</v>
      </c>
      <c r="AN18">
        <f t="shared" si="9"/>
        <v>109.51478362722436</v>
      </c>
      <c r="AO18">
        <f t="shared" si="9"/>
        <v>-5.4757391813612184</v>
      </c>
      <c r="AP18">
        <f t="shared" si="9"/>
        <v>-3.5284116511855488</v>
      </c>
      <c r="AQ18">
        <f t="shared" si="9"/>
        <v>-121.4235098027245</v>
      </c>
      <c r="AR18">
        <f t="shared" si="9"/>
        <v>-20.912877008046909</v>
      </c>
      <c r="AS18">
        <f t="shared" si="9"/>
        <v>14.480829175549365</v>
      </c>
      <c r="AT18">
        <f t="shared" si="9"/>
        <v>25.752327155447819</v>
      </c>
      <c r="AU18">
        <f t="shared" si="9"/>
        <v>19.320279322950277</v>
      </c>
      <c r="AW18">
        <v>15</v>
      </c>
      <c r="AX18">
        <f>(R18*SUMPRODUCT(K19:$K$23, X19:$X$23)-$AZ$3*SUMPRODUCT(K18:$K$22, W19:$W$23))/Z18</f>
        <v>883.43757392142618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387.97479735119384</v>
      </c>
      <c r="P19">
        <f t="shared" si="22"/>
        <v>19.398739867559694</v>
      </c>
      <c r="Q19" s="4">
        <f t="shared" si="23"/>
        <v>12.5</v>
      </c>
      <c r="R19">
        <f t="shared" si="0"/>
        <v>100000</v>
      </c>
      <c r="S19">
        <f t="shared" si="1"/>
        <v>797.49139537785027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736.77582228541087</v>
      </c>
      <c r="AC19">
        <f t="shared" si="2"/>
        <v>654.5162058515848</v>
      </c>
      <c r="AE19">
        <f t="shared" si="3"/>
        <v>318.4182221903805</v>
      </c>
      <c r="AF19">
        <f t="shared" si="4"/>
        <v>-15.920911109519027</v>
      </c>
      <c r="AG19">
        <f t="shared" si="4"/>
        <v>-10.258985389138212</v>
      </c>
      <c r="AH19">
        <f t="shared" si="5"/>
        <v>-492.87138616705357</v>
      </c>
      <c r="AI19">
        <f t="shared" si="6"/>
        <v>-200.6330604753303</v>
      </c>
      <c r="AJ19">
        <f t="shared" si="7"/>
        <v>82.259616433826068</v>
      </c>
      <c r="AK19">
        <f t="shared" si="24"/>
        <v>72.749119335639065</v>
      </c>
      <c r="AL19">
        <f t="shared" si="8"/>
        <v>-45.624324705865163</v>
      </c>
      <c r="AN19">
        <f t="shared" si="9"/>
        <v>99.277084662653294</v>
      </c>
      <c r="AO19">
        <f t="shared" si="9"/>
        <v>-4.9638542331326647</v>
      </c>
      <c r="AP19">
        <f t="shared" si="9"/>
        <v>-3.1985674501425128</v>
      </c>
      <c r="AQ19">
        <f t="shared" si="9"/>
        <v>-153.66844898421166</v>
      </c>
      <c r="AR19">
        <f t="shared" si="9"/>
        <v>-62.553786004833547</v>
      </c>
      <c r="AS19">
        <f t="shared" si="9"/>
        <v>25.647071479896756</v>
      </c>
      <c r="AT19">
        <f t="shared" si="9"/>
        <v>22.681869240195436</v>
      </c>
      <c r="AU19">
        <f t="shared" si="9"/>
        <v>-14.224845284741358</v>
      </c>
      <c r="AW19">
        <v>16</v>
      </c>
      <c r="AX19">
        <f>(R19*SUMPRODUCT(K20:$K$23, X20:$X$23)-$AZ$3*SUMPRODUCT(K19:$K$22, W20:$W$23))/Z19</f>
        <v>797.49139537785027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387.97479735119384</v>
      </c>
      <c r="P20">
        <f t="shared" si="22"/>
        <v>19.398739867559694</v>
      </c>
      <c r="Q20" s="4">
        <f t="shared" si="23"/>
        <v>12.5</v>
      </c>
      <c r="R20">
        <f t="shared" si="0"/>
        <v>100000</v>
      </c>
      <c r="S20">
        <f t="shared" si="1"/>
        <v>666.96694952769144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654.5162058515848</v>
      </c>
      <c r="AC20">
        <f t="shared" si="2"/>
        <v>537.70240485963689</v>
      </c>
      <c r="AE20">
        <f t="shared" si="3"/>
        <v>312.78158791585793</v>
      </c>
      <c r="AF20">
        <f t="shared" si="4"/>
        <v>-15.639079395792898</v>
      </c>
      <c r="AG20">
        <f t="shared" si="4"/>
        <v>-10.077380993923454</v>
      </c>
      <c r="AH20">
        <f t="shared" si="5"/>
        <v>-632.11633058701034</v>
      </c>
      <c r="AI20">
        <f t="shared" si="6"/>
        <v>-345.05120306086877</v>
      </c>
      <c r="AJ20">
        <f t="shared" si="7"/>
        <v>116.81380099194791</v>
      </c>
      <c r="AK20">
        <f t="shared" si="24"/>
        <v>66.616110006015489</v>
      </c>
      <c r="AL20">
        <f t="shared" si="8"/>
        <v>-161.62129206290535</v>
      </c>
      <c r="AN20">
        <f t="shared" si="9"/>
        <v>89.832533722671883</v>
      </c>
      <c r="AO20">
        <f t="shared" si="9"/>
        <v>-4.4916266861335945</v>
      </c>
      <c r="AP20">
        <f t="shared" si="9"/>
        <v>-2.8942773582196017</v>
      </c>
      <c r="AQ20">
        <f t="shared" si="9"/>
        <v>-181.54716830514005</v>
      </c>
      <c r="AR20">
        <f t="shared" si="9"/>
        <v>-99.100538626821361</v>
      </c>
      <c r="AS20">
        <f t="shared" si="9"/>
        <v>33.549544226067333</v>
      </c>
      <c r="AT20">
        <f t="shared" si="9"/>
        <v>19.132500696295637</v>
      </c>
      <c r="AU20">
        <f t="shared" si="9"/>
        <v>-46.418493704458385</v>
      </c>
      <c r="AW20">
        <v>17</v>
      </c>
      <c r="AX20">
        <f>(R20*SUMPRODUCT(K21:$K$23, X21:$X$23)-$AZ$3*SUMPRODUCT(K20:$K$22, W21:$W$23))/Z20</f>
        <v>666.96694952769144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387.97479735119384</v>
      </c>
      <c r="P21">
        <f t="shared" si="22"/>
        <v>19.398739867559694</v>
      </c>
      <c r="Q21" s="4">
        <f t="shared" si="23"/>
        <v>12.5</v>
      </c>
      <c r="R21">
        <f t="shared" si="0"/>
        <v>100000</v>
      </c>
      <c r="S21">
        <f t="shared" si="1"/>
        <v>490.98263008055983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537.70240485963689</v>
      </c>
      <c r="AC21">
        <f t="shared" si="2"/>
        <v>388.00208199306064</v>
      </c>
      <c r="AE21">
        <f t="shared" si="3"/>
        <v>306.59950049230741</v>
      </c>
      <c r="AF21">
        <f t="shared" si="4"/>
        <v>-15.329975024615372</v>
      </c>
      <c r="AG21">
        <f t="shared" si="4"/>
        <v>-9.8782028686380841</v>
      </c>
      <c r="AH21">
        <f t="shared" si="5"/>
        <v>-787.23452276906642</v>
      </c>
      <c r="AI21">
        <f t="shared" si="6"/>
        <v>-505.84320017001244</v>
      </c>
      <c r="AJ21">
        <f t="shared" si="7"/>
        <v>149.70032286657624</v>
      </c>
      <c r="AK21">
        <f t="shared" si="24"/>
        <v>58.028035122913025</v>
      </c>
      <c r="AL21">
        <f t="shared" si="8"/>
        <v>-298.11484218052317</v>
      </c>
      <c r="AN21">
        <f t="shared" si="9"/>
        <v>81.115766961447662</v>
      </c>
      <c r="AO21">
        <f t="shared" si="9"/>
        <v>-4.0557883480723831</v>
      </c>
      <c r="AP21">
        <f t="shared" si="9"/>
        <v>-2.6134354446231547</v>
      </c>
      <c r="AQ21">
        <f t="shared" si="9"/>
        <v>-208.27539506883258</v>
      </c>
      <c r="AR21">
        <f t="shared" si="9"/>
        <v>-133.82885190008045</v>
      </c>
      <c r="AS21">
        <f t="shared" si="9"/>
        <v>39.605597804955792</v>
      </c>
      <c r="AT21">
        <f t="shared" si="9"/>
        <v>15.352238234905446</v>
      </c>
      <c r="AU21">
        <f t="shared" si="9"/>
        <v>-78.871015860219217</v>
      </c>
      <c r="AW21">
        <v>18</v>
      </c>
      <c r="AX21">
        <f>(R21*SUMPRODUCT(K22:$K$23, X22:$X$23)-$AZ$3*SUMPRODUCT(K21:$K$22, W22:$W$23))/Z21</f>
        <v>490.98263008055983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387.97479735119384</v>
      </c>
      <c r="P22">
        <f t="shared" si="22"/>
        <v>19.398739867559694</v>
      </c>
      <c r="Q22" s="4">
        <f t="shared" si="23"/>
        <v>12.5</v>
      </c>
      <c r="R22">
        <f t="shared" si="0"/>
        <v>100000</v>
      </c>
      <c r="S22">
        <f t="shared" si="1"/>
        <v>268.64743567156728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388.00208199306064</v>
      </c>
      <c r="AC22">
        <f t="shared" si="2"/>
        <v>207.60573087611795</v>
      </c>
      <c r="AE22">
        <f t="shared" si="3"/>
        <v>299.81969179887852</v>
      </c>
      <c r="AF22">
        <f t="shared" si="4"/>
        <v>-14.990984589943929</v>
      </c>
      <c r="AG22">
        <f t="shared" si="4"/>
        <v>-9.6597670082511335</v>
      </c>
      <c r="AH22">
        <f t="shared" si="5"/>
        <v>-957.23065360455439</v>
      </c>
      <c r="AI22">
        <f t="shared" si="6"/>
        <v>-682.06171340387095</v>
      </c>
      <c r="AJ22">
        <f t="shared" si="7"/>
        <v>180.3963511169427</v>
      </c>
      <c r="AK22">
        <f t="shared" si="24"/>
        <v>47.098155244139676</v>
      </c>
      <c r="AL22">
        <f t="shared" si="8"/>
        <v>-454.5672070427886</v>
      </c>
      <c r="AN22">
        <f t="shared" si="9"/>
        <v>73.069368868641931</v>
      </c>
      <c r="AO22">
        <f t="shared" si="9"/>
        <v>-3.6534684434320974</v>
      </c>
      <c r="AP22">
        <f t="shared" si="9"/>
        <v>-2.3541918627029954</v>
      </c>
      <c r="AQ22">
        <f t="shared" si="9"/>
        <v>-233.28767800722562</v>
      </c>
      <c r="AR22">
        <f t="shared" si="9"/>
        <v>-166.2259694447188</v>
      </c>
      <c r="AS22">
        <f t="shared" si="9"/>
        <v>43.964582323575847</v>
      </c>
      <c r="AT22">
        <f t="shared" si="9"/>
        <v>11.478340391581568</v>
      </c>
      <c r="AU22">
        <f t="shared" si="9"/>
        <v>-110.78304672956138</v>
      </c>
      <c r="AW22">
        <v>19</v>
      </c>
      <c r="AX22">
        <f>(R22*SUMPRODUCT(K23:$K$23, X23:$X$23)-$AZ$3*SUMPRODUCT(K22:$K$22, W23:$W$23))/Z22</f>
        <v>268.64743567156728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387.97479735119384</v>
      </c>
      <c r="P23">
        <f t="shared" si="22"/>
        <v>19.398739867559694</v>
      </c>
      <c r="Q23" s="4">
        <f t="shared" si="23"/>
        <v>12.5</v>
      </c>
      <c r="R23">
        <f t="shared" si="0"/>
        <v>100000</v>
      </c>
      <c r="S23">
        <f t="shared" si="1"/>
        <v>275.45467262334643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207.60573087611795</v>
      </c>
      <c r="AC23">
        <f t="shared" si="2"/>
        <v>207.60573087611795</v>
      </c>
      <c r="AE23">
        <f t="shared" si="3"/>
        <v>292.41032870676963</v>
      </c>
      <c r="AF23">
        <f t="shared" si="4"/>
        <v>-14.620516435338484</v>
      </c>
      <c r="AG23">
        <f t="shared" si="4"/>
        <v>-9.4210477943133153</v>
      </c>
      <c r="AH23">
        <f t="shared" si="5"/>
        <v>-1136.9723508424536</v>
      </c>
      <c r="AI23">
        <f t="shared" si="6"/>
        <v>-868.60358636533579</v>
      </c>
      <c r="AJ23">
        <f t="shared" si="7"/>
        <v>0</v>
      </c>
      <c r="AK23">
        <f t="shared" si="24"/>
        <v>33.977688020328443</v>
      </c>
      <c r="AL23">
        <f t="shared" si="8"/>
        <v>-834.62589834500739</v>
      </c>
      <c r="AN23">
        <f t="shared" si="9"/>
        <v>65.646152705228928</v>
      </c>
      <c r="AO23">
        <f t="shared" si="9"/>
        <v>-3.2823076352614473</v>
      </c>
      <c r="AP23">
        <f t="shared" si="9"/>
        <v>-2.1150263223736605</v>
      </c>
      <c r="AQ23">
        <f t="shared" si="9"/>
        <v>-255.25042461777747</v>
      </c>
      <c r="AR23">
        <f t="shared" si="9"/>
        <v>-195.00160587018365</v>
      </c>
      <c r="AS23">
        <f t="shared" si="9"/>
        <v>0</v>
      </c>
      <c r="AT23">
        <f t="shared" si="9"/>
        <v>7.6279949009252288</v>
      </c>
      <c r="AU23">
        <f t="shared" si="9"/>
        <v>-187.37361096925844</v>
      </c>
      <c r="AW23">
        <v>20</v>
      </c>
      <c r="AX23">
        <f>(R23*SUMPRODUCT(K$23:$K24, X$23:$X24)-$AZ$3*SUMPRODUCT(K$22:$K23, W$23:$W24))/Z23</f>
        <v>275.45467262334643</v>
      </c>
    </row>
    <row r="25" spans="5:50" x14ac:dyDescent="0.25">
      <c r="AN25" s="8">
        <f t="shared" ref="AN25:AU25" si="25">SUM(AN3:AN23)</f>
        <v>3589.0451193905906</v>
      </c>
      <c r="AO25" s="8">
        <f t="shared" si="25"/>
        <v>-470.43335398292498</v>
      </c>
      <c r="AP25" s="8">
        <f t="shared" si="25"/>
        <v>-728.09093532521365</v>
      </c>
      <c r="AQ25" s="8">
        <f t="shared" si="25"/>
        <v>-2532.0829437065681</v>
      </c>
      <c r="AR25" s="8">
        <f t="shared" si="25"/>
        <v>-141.5621136241169</v>
      </c>
      <c r="AS25" s="8">
        <f t="shared" si="25"/>
        <v>-407.95481026176003</v>
      </c>
      <c r="AT25" s="8">
        <f t="shared" si="25"/>
        <v>317.98638536419378</v>
      </c>
      <c r="AU25" s="9">
        <f t="shared" si="25"/>
        <v>-231.53053852168296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1581.1982640468486</v>
      </c>
      <c r="K3">
        <v>1</v>
      </c>
      <c r="L3" s="2">
        <v>0</v>
      </c>
      <c r="O3">
        <f>$C$3</f>
        <v>1581.1982640468486</v>
      </c>
      <c r="P3">
        <f>O3*B5</f>
        <v>1264.9586112374791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1581.1982640468486</v>
      </c>
      <c r="AF3">
        <f t="shared" ref="AF3:AG23" si="4">-$Z3*P3</f>
        <v>-1264.9586112374791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-308.71731789063051</v>
      </c>
      <c r="AJ3">
        <f t="shared" ref="AJ3:AJ23" si="7">AB3-AC3</f>
        <v>0</v>
      </c>
      <c r="AL3">
        <f t="shared" ref="AL3:AL23" si="8">SUM(AI3:AK3)</f>
        <v>-308.71731789063051</v>
      </c>
      <c r="AN3">
        <f t="shared" ref="AN3:AU23" si="9">AE3*$K3</f>
        <v>1581.1982640468486</v>
      </c>
      <c r="AO3">
        <f t="shared" si="9"/>
        <v>-1264.9586112374791</v>
      </c>
      <c r="AP3">
        <f t="shared" si="9"/>
        <v>-624.95697070000006</v>
      </c>
      <c r="AQ3">
        <f t="shared" si="9"/>
        <v>0</v>
      </c>
      <c r="AR3">
        <f t="shared" si="9"/>
        <v>-308.71731789063051</v>
      </c>
      <c r="AS3">
        <f t="shared" si="9"/>
        <v>0</v>
      </c>
      <c r="AT3">
        <f t="shared" si="9"/>
        <v>0</v>
      </c>
      <c r="AU3">
        <f t="shared" si="9"/>
        <v>-308.71731789063051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1191.367334791207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995.23529123898618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983.07331096157577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-983.07331096157577</v>
      </c>
      <c r="AK4">
        <f>H4*SUM(AB4, AE4:AF4)</f>
        <v>0</v>
      </c>
      <c r="AL4">
        <f t="shared" si="8"/>
        <v>-1205.0939109615758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-922.29412793092752</v>
      </c>
      <c r="AT4">
        <f t="shared" si="9"/>
        <v>0</v>
      </c>
      <c r="AU4">
        <f t="shared" si="9"/>
        <v>-1130.5881517605551</v>
      </c>
      <c r="AW4">
        <v>1</v>
      </c>
      <c r="AX4">
        <f>(R4*SUMPRODUCT(K5:$K$23, X5:$X$23)-$AZ$3*SUMPRODUCT(K4:$K$22, W5:$W$23))/Z4</f>
        <v>995.23529123898618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1581.1982640468486</v>
      </c>
      <c r="P5">
        <f t="shared" ref="P5:P23" si="22">O5*$C$5</f>
        <v>79.059913202342443</v>
      </c>
      <c r="Q5" s="4">
        <f t="shared" ref="Q5:Q23" si="23">$C$8</f>
        <v>12.5</v>
      </c>
      <c r="R5">
        <f t="shared" si="0"/>
        <v>100000</v>
      </c>
      <c r="S5">
        <f t="shared" si="1"/>
        <v>1932.8835003285251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983.07331096157577</v>
      </c>
      <c r="AC5">
        <f t="shared" si="2"/>
        <v>1885.6613408693738</v>
      </c>
      <c r="AE5">
        <f t="shared" si="3"/>
        <v>1542.5681052459367</v>
      </c>
      <c r="AF5">
        <f t="shared" si="4"/>
        <v>-77.128405262296852</v>
      </c>
      <c r="AG5">
        <f t="shared" si="4"/>
        <v>-12.194613258823377</v>
      </c>
      <c r="AH5">
        <f t="shared" si="5"/>
        <v>-233.29353541298184</v>
      </c>
      <c r="AI5">
        <f t="shared" si="6"/>
        <v>1219.9515513118347</v>
      </c>
      <c r="AJ5">
        <f t="shared" si="7"/>
        <v>-902.58802990779805</v>
      </c>
      <c r="AK5">
        <f>H5*SUM(AB5, AE5:AF5)</f>
        <v>211.55152414566663</v>
      </c>
      <c r="AL5">
        <f t="shared" si="8"/>
        <v>528.91504554970334</v>
      </c>
      <c r="AN5">
        <f t="shared" si="9"/>
        <v>1332.1039875430215</v>
      </c>
      <c r="AO5">
        <f t="shared" si="9"/>
        <v>-66.605199377151081</v>
      </c>
      <c r="AP5">
        <f t="shared" si="9"/>
        <v>-10.530810855857613</v>
      </c>
      <c r="AQ5">
        <f t="shared" si="9"/>
        <v>-201.46355142102132</v>
      </c>
      <c r="AR5">
        <f t="shared" si="9"/>
        <v>1053.5044258889914</v>
      </c>
      <c r="AS5">
        <f t="shared" si="9"/>
        <v>-779.44118620103609</v>
      </c>
      <c r="AT5">
        <f t="shared" si="9"/>
        <v>182.68796556007919</v>
      </c>
      <c r="AU5">
        <f t="shared" si="9"/>
        <v>456.75120524803458</v>
      </c>
      <c r="AW5">
        <v>2</v>
      </c>
      <c r="AX5">
        <f>(R5*SUMPRODUCT(K6:$K$23, X6:$X$23)-$AZ$3*SUMPRODUCT(K5:$K$22, W6:$W$23))/Z5</f>
        <v>1932.8835003285251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1581.1982640468486</v>
      </c>
      <c r="P6">
        <f t="shared" si="22"/>
        <v>79.059913202342443</v>
      </c>
      <c r="Q6" s="4">
        <f t="shared" si="23"/>
        <v>12.5</v>
      </c>
      <c r="R6">
        <f t="shared" si="0"/>
        <v>100000</v>
      </c>
      <c r="S6">
        <f t="shared" si="1"/>
        <v>2799.8448029197648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1885.6613408693738</v>
      </c>
      <c r="AC6">
        <f t="shared" si="2"/>
        <v>2697.2207114524508</v>
      </c>
      <c r="AE6">
        <f t="shared" si="3"/>
        <v>1523.2418247798282</v>
      </c>
      <c r="AF6">
        <f t="shared" si="4"/>
        <v>-76.162091238991422</v>
      </c>
      <c r="AG6">
        <f t="shared" si="4"/>
        <v>-12.041831339364354</v>
      </c>
      <c r="AH6">
        <f t="shared" si="5"/>
        <v>-246.68629496632917</v>
      </c>
      <c r="AI6">
        <f t="shared" si="6"/>
        <v>1188.3516072351433</v>
      </c>
      <c r="AJ6">
        <f t="shared" si="7"/>
        <v>-811.559370583077</v>
      </c>
      <c r="AK6">
        <f>H6*SUM(AB6, AE6:AF6)</f>
        <v>362.60222889583093</v>
      </c>
      <c r="AL6">
        <f t="shared" si="8"/>
        <v>739.3944655478972</v>
      </c>
      <c r="AN6">
        <f t="shared" si="9"/>
        <v>1186.3406712125995</v>
      </c>
      <c r="AO6">
        <f t="shared" si="9"/>
        <v>-59.317033560629987</v>
      </c>
      <c r="AP6">
        <f t="shared" si="9"/>
        <v>-9.3784939734275632</v>
      </c>
      <c r="AQ6">
        <f t="shared" si="9"/>
        <v>-192.1257544195945</v>
      </c>
      <c r="AR6">
        <f t="shared" si="9"/>
        <v>925.51938925894751</v>
      </c>
      <c r="AS6">
        <f t="shared" si="9"/>
        <v>-632.06371619001789</v>
      </c>
      <c r="AT6">
        <f t="shared" si="9"/>
        <v>282.40412297872803</v>
      </c>
      <c r="AU6">
        <f t="shared" si="9"/>
        <v>575.8597960476576</v>
      </c>
      <c r="AW6">
        <v>3</v>
      </c>
      <c r="AX6">
        <f>(R6*SUMPRODUCT(K7:$K$23, X7:$X$23)-$AZ$3*SUMPRODUCT(K6:$K$22, W7:$W$23))/Z6</f>
        <v>2799.8448029197648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1581.1982640468486</v>
      </c>
      <c r="P7">
        <f t="shared" si="22"/>
        <v>79.059913202342443</v>
      </c>
      <c r="Q7" s="4">
        <f t="shared" si="23"/>
        <v>12.5</v>
      </c>
      <c r="R7">
        <f t="shared" si="0"/>
        <v>100000</v>
      </c>
      <c r="S7">
        <f t="shared" si="1"/>
        <v>3581.5178032731419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2697.2207114524508</v>
      </c>
      <c r="AC7">
        <f t="shared" si="2"/>
        <v>3406.3561521034717</v>
      </c>
      <c r="AE7">
        <f t="shared" si="3"/>
        <v>1503.8664416267718</v>
      </c>
      <c r="AF7">
        <f t="shared" si="4"/>
        <v>-75.193322081338607</v>
      </c>
      <c r="AG7">
        <f t="shared" si="4"/>
        <v>-11.888661243671642</v>
      </c>
      <c r="AH7">
        <f t="shared" si="5"/>
        <v>-262.01425839254966</v>
      </c>
      <c r="AI7">
        <f t="shared" si="6"/>
        <v>1154.7701999092119</v>
      </c>
      <c r="AJ7">
        <f t="shared" si="7"/>
        <v>-709.13544065102087</v>
      </c>
      <c r="AK7">
        <f>H7*SUM(AB7, AE7:AF7)</f>
        <v>431.98108410547843</v>
      </c>
      <c r="AL7">
        <f t="shared" si="8"/>
        <v>877.61584336366946</v>
      </c>
      <c r="AN7">
        <f t="shared" si="9"/>
        <v>1060.2431563386681</v>
      </c>
      <c r="AO7">
        <f t="shared" si="9"/>
        <v>-53.012157816933424</v>
      </c>
      <c r="AP7">
        <f t="shared" si="9"/>
        <v>-8.3816430586725499</v>
      </c>
      <c r="AQ7">
        <f t="shared" si="9"/>
        <v>-184.72306890720293</v>
      </c>
      <c r="AR7">
        <f t="shared" si="9"/>
        <v>814.12628655585934</v>
      </c>
      <c r="AS7">
        <f t="shared" si="9"/>
        <v>-499.94865039620692</v>
      </c>
      <c r="AT7">
        <f t="shared" si="9"/>
        <v>304.55163797335365</v>
      </c>
      <c r="AU7">
        <f t="shared" si="9"/>
        <v>618.72927413300602</v>
      </c>
      <c r="AW7">
        <v>4</v>
      </c>
      <c r="AX7">
        <f>(R7*SUMPRODUCT(K8:$K$23, X8:$X$23)-$AZ$3*SUMPRODUCT(K7:$K$22, W8:$W$23))/Z7</f>
        <v>3581.5178032731419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1581.1982640468486</v>
      </c>
      <c r="P8">
        <f t="shared" si="22"/>
        <v>79.059913202342443</v>
      </c>
      <c r="Q8" s="4">
        <f t="shared" si="23"/>
        <v>12.5</v>
      </c>
      <c r="R8">
        <f t="shared" si="0"/>
        <v>100000</v>
      </c>
      <c r="S8">
        <f t="shared" si="1"/>
        <v>4202.5486866945166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3406.3561521034717</v>
      </c>
      <c r="AC8">
        <f t="shared" si="2"/>
        <v>3940.0952223890349</v>
      </c>
      <c r="AE8">
        <f t="shared" si="3"/>
        <v>1482.4508150364918</v>
      </c>
      <c r="AF8">
        <f t="shared" si="4"/>
        <v>-74.122540751824602</v>
      </c>
      <c r="AG8">
        <f t="shared" si="4"/>
        <v>-11.719362213647807</v>
      </c>
      <c r="AH8">
        <f t="shared" si="5"/>
        <v>-403.29934069694298</v>
      </c>
      <c r="AI8">
        <f t="shared" si="6"/>
        <v>993.30957137407643</v>
      </c>
      <c r="AJ8">
        <f t="shared" si="7"/>
        <v>-533.73907028556323</v>
      </c>
      <c r="AK8">
        <f t="shared" ref="AK8:AK23" si="24">H8*SUM(AB8:AB8, AE8:AF8)</f>
        <v>349.06462091314006</v>
      </c>
      <c r="AL8">
        <f t="shared" si="8"/>
        <v>808.63512200165326</v>
      </c>
      <c r="AN8">
        <f t="shared" si="9"/>
        <v>974.49407274637997</v>
      </c>
      <c r="AO8">
        <f t="shared" si="9"/>
        <v>-48.724703637319003</v>
      </c>
      <c r="AP8">
        <f t="shared" si="9"/>
        <v>-7.7037625111943822</v>
      </c>
      <c r="AQ8">
        <f t="shared" si="9"/>
        <v>-265.11018987299047</v>
      </c>
      <c r="AR8">
        <f t="shared" si="9"/>
        <v>652.95541672487605</v>
      </c>
      <c r="AS8">
        <f t="shared" si="9"/>
        <v>-350.85518865841192</v>
      </c>
      <c r="AT8">
        <f t="shared" si="9"/>
        <v>229.45881282202518</v>
      </c>
      <c r="AU8">
        <f t="shared" si="9"/>
        <v>531.55904088848933</v>
      </c>
      <c r="AW8">
        <v>5</v>
      </c>
      <c r="AX8">
        <f>(R8*SUMPRODUCT(K9:$K$23, X9:$X$23)-$AZ$3*SUMPRODUCT(K8:$K$22, W9:$W$23))/Z8</f>
        <v>4202.5486866945166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1581.1982640468486</v>
      </c>
      <c r="P9">
        <f t="shared" si="22"/>
        <v>79.059913202342443</v>
      </c>
      <c r="Q9" s="4">
        <f t="shared" si="23"/>
        <v>12.5</v>
      </c>
      <c r="R9">
        <f t="shared" si="0"/>
        <v>100000</v>
      </c>
      <c r="S9">
        <f t="shared" si="1"/>
        <v>4691.1218680647198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3940.0952223890349</v>
      </c>
      <c r="AC9">
        <f t="shared" si="2"/>
        <v>4328.1826392263711</v>
      </c>
      <c r="AE9">
        <f t="shared" si="3"/>
        <v>1458.8652923753095</v>
      </c>
      <c r="AF9">
        <f t="shared" si="4"/>
        <v>-72.943264618765483</v>
      </c>
      <c r="AG9">
        <f t="shared" si="4"/>
        <v>-11.532909293752594</v>
      </c>
      <c r="AH9">
        <f t="shared" si="5"/>
        <v>-554.07438206988525</v>
      </c>
      <c r="AI9">
        <f t="shared" si="6"/>
        <v>820.31473639290641</v>
      </c>
      <c r="AJ9">
        <f t="shared" si="7"/>
        <v>-388.08741683733615</v>
      </c>
      <c r="AK9">
        <f t="shared" si="24"/>
        <v>278.01810045759925</v>
      </c>
      <c r="AL9">
        <f t="shared" si="8"/>
        <v>710.24542001316945</v>
      </c>
      <c r="AN9">
        <f t="shared" si="9"/>
        <v>911.41422676953653</v>
      </c>
      <c r="AO9">
        <f t="shared" si="9"/>
        <v>-45.570711338476833</v>
      </c>
      <c r="AP9">
        <f t="shared" si="9"/>
        <v>-7.2050912865672467</v>
      </c>
      <c r="AQ9">
        <f t="shared" si="9"/>
        <v>-346.15346402875321</v>
      </c>
      <c r="AR9">
        <f t="shared" si="9"/>
        <v>512.48496011573934</v>
      </c>
      <c r="AS9">
        <f t="shared" si="9"/>
        <v>-242.45445743649378</v>
      </c>
      <c r="AT9">
        <f t="shared" si="9"/>
        <v>173.68954719865309</v>
      </c>
      <c r="AU9">
        <f t="shared" si="9"/>
        <v>443.72004987789865</v>
      </c>
      <c r="AW9">
        <v>6</v>
      </c>
      <c r="AX9">
        <f>(R9*SUMPRODUCT(K10:$K$23, X10:$X$23)-$AZ$3*SUMPRODUCT(K9:$K$22, W10:$W$23))/Z9</f>
        <v>4691.1218680647198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1581.1982640468486</v>
      </c>
      <c r="P10">
        <f t="shared" si="22"/>
        <v>79.059913202342443</v>
      </c>
      <c r="Q10" s="4">
        <f t="shared" si="23"/>
        <v>12.5</v>
      </c>
      <c r="R10">
        <f t="shared" si="0"/>
        <v>100000</v>
      </c>
      <c r="S10">
        <f t="shared" si="1"/>
        <v>5067.9582635217039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4328.1826392263711</v>
      </c>
      <c r="AC10">
        <f t="shared" si="2"/>
        <v>4593.0921627148009</v>
      </c>
      <c r="AE10">
        <f t="shared" si="3"/>
        <v>1433.0404823115266</v>
      </c>
      <c r="AF10">
        <f t="shared" si="4"/>
        <v>-71.652024115576339</v>
      </c>
      <c r="AG10">
        <f t="shared" si="4"/>
        <v>-11.328753917961135</v>
      </c>
      <c r="AH10">
        <f t="shared" si="5"/>
        <v>-710.61026283147032</v>
      </c>
      <c r="AI10">
        <f t="shared" si="6"/>
        <v>639.44944144651879</v>
      </c>
      <c r="AJ10">
        <f t="shared" si="7"/>
        <v>-264.90952348842984</v>
      </c>
      <c r="AK10">
        <f t="shared" si="24"/>
        <v>298.70248261467191</v>
      </c>
      <c r="AL10">
        <f t="shared" si="8"/>
        <v>673.24240057276086</v>
      </c>
      <c r="AN10">
        <f t="shared" si="9"/>
        <v>850.62269521129679</v>
      </c>
      <c r="AO10">
        <f t="shared" si="9"/>
        <v>-42.531134760564846</v>
      </c>
      <c r="AP10">
        <f t="shared" si="9"/>
        <v>-6.7245100958611825</v>
      </c>
      <c r="AQ10">
        <f t="shared" si="9"/>
        <v>-421.80330875196472</v>
      </c>
      <c r="AR10">
        <f t="shared" si="9"/>
        <v>379.56374160290602</v>
      </c>
      <c r="AS10">
        <f t="shared" si="9"/>
        <v>-157.24472241942053</v>
      </c>
      <c r="AT10">
        <f t="shared" si="9"/>
        <v>177.30351233215404</v>
      </c>
      <c r="AU10">
        <f t="shared" si="9"/>
        <v>399.62253151563954</v>
      </c>
      <c r="AW10">
        <v>7</v>
      </c>
      <c r="AX10">
        <f>(R10*SUMPRODUCT(K11:$K$23, X11:$X$23)-$AZ$3*SUMPRODUCT(K10:$K$22, W11:$W$23))/Z10</f>
        <v>5067.9582635217039</v>
      </c>
    </row>
    <row r="11" spans="1:52" x14ac:dyDescent="0.25">
      <c r="A11" t="s">
        <v>33</v>
      </c>
      <c r="C11" s="7">
        <f>AU25</f>
        <v>622.11663288866839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1581.1982640468486</v>
      </c>
      <c r="P11">
        <f t="shared" si="22"/>
        <v>79.059913202342443</v>
      </c>
      <c r="Q11" s="4">
        <f t="shared" si="23"/>
        <v>12.5</v>
      </c>
      <c r="R11">
        <f t="shared" si="0"/>
        <v>100000</v>
      </c>
      <c r="S11">
        <f t="shared" si="1"/>
        <v>5329.2267161327427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4593.0921627148009</v>
      </c>
      <c r="AC11">
        <f t="shared" si="2"/>
        <v>4734.4178959907431</v>
      </c>
      <c r="AE11">
        <f t="shared" si="3"/>
        <v>1404.7166234739018</v>
      </c>
      <c r="AF11">
        <f t="shared" si="4"/>
        <v>-70.235831173695104</v>
      </c>
      <c r="AG11">
        <f t="shared" si="4"/>
        <v>-11.104842569510643</v>
      </c>
      <c r="AH11">
        <f t="shared" si="5"/>
        <v>-884.99047416704911</v>
      </c>
      <c r="AI11">
        <f t="shared" si="6"/>
        <v>438.38547556364711</v>
      </c>
      <c r="AJ11">
        <f t="shared" si="7"/>
        <v>-141.32573327594218</v>
      </c>
      <c r="AK11">
        <f t="shared" si="24"/>
        <v>305.27000718327292</v>
      </c>
      <c r="AL11">
        <f t="shared" si="8"/>
        <v>602.32974947097784</v>
      </c>
      <c r="AN11">
        <f t="shared" si="9"/>
        <v>792.97218090479862</v>
      </c>
      <c r="AO11">
        <f t="shared" si="9"/>
        <v>-39.648609045239937</v>
      </c>
      <c r="AP11">
        <f t="shared" si="9"/>
        <v>-6.2687598934881583</v>
      </c>
      <c r="AQ11">
        <f t="shared" si="9"/>
        <v>-499.58320037867406</v>
      </c>
      <c r="AR11">
        <f t="shared" si="9"/>
        <v>247.47161158739652</v>
      </c>
      <c r="AS11">
        <f t="shared" si="9"/>
        <v>-79.779346995017491</v>
      </c>
      <c r="AT11">
        <f t="shared" si="9"/>
        <v>172.32701551028586</v>
      </c>
      <c r="AU11">
        <f t="shared" si="9"/>
        <v>340.01928010266488</v>
      </c>
      <c r="AW11">
        <v>8</v>
      </c>
      <c r="AX11">
        <f>(R11*SUMPRODUCT(K12:$K$23, X12:$X$23)-$AZ$3*SUMPRODUCT(K11:$K$22, W12:$W$23))/Z11</f>
        <v>5329.2267161327427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1581.1982640468486</v>
      </c>
      <c r="P12">
        <f t="shared" si="22"/>
        <v>79.059913202342443</v>
      </c>
      <c r="Q12" s="4">
        <f t="shared" si="23"/>
        <v>12.5</v>
      </c>
      <c r="R12">
        <f t="shared" si="0"/>
        <v>100000</v>
      </c>
      <c r="S12">
        <f t="shared" si="1"/>
        <v>5472.7348457226772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4734.4178959907431</v>
      </c>
      <c r="AC12">
        <f t="shared" si="2"/>
        <v>4754.3977368518335</v>
      </c>
      <c r="AE12">
        <f t="shared" si="3"/>
        <v>1373.6542441799365</v>
      </c>
      <c r="AF12">
        <f t="shared" si="4"/>
        <v>-68.682712208996833</v>
      </c>
      <c r="AG12">
        <f t="shared" si="4"/>
        <v>-10.859282129682672</v>
      </c>
      <c r="AH12">
        <f t="shared" si="5"/>
        <v>-1076.0961130629121</v>
      </c>
      <c r="AI12">
        <f t="shared" si="6"/>
        <v>218.01613677834484</v>
      </c>
      <c r="AJ12">
        <f t="shared" si="7"/>
        <v>-19.979840861090452</v>
      </c>
      <c r="AK12">
        <f t="shared" si="24"/>
        <v>313.44431131121132</v>
      </c>
      <c r="AL12">
        <f t="shared" si="8"/>
        <v>511.48060722846571</v>
      </c>
      <c r="AN12">
        <f t="shared" si="9"/>
        <v>737.17773027006956</v>
      </c>
      <c r="AO12">
        <f t="shared" si="9"/>
        <v>-36.858886513503485</v>
      </c>
      <c r="AP12">
        <f t="shared" si="9"/>
        <v>-5.8276826112824844</v>
      </c>
      <c r="AQ12">
        <f t="shared" si="9"/>
        <v>-577.49182047898933</v>
      </c>
      <c r="AR12">
        <f t="shared" si="9"/>
        <v>116.99934066629422</v>
      </c>
      <c r="AS12">
        <f t="shared" si="9"/>
        <v>-10.722271488287648</v>
      </c>
      <c r="AT12">
        <f t="shared" si="9"/>
        <v>168.21129986491457</v>
      </c>
      <c r="AU12">
        <f t="shared" si="9"/>
        <v>274.48836904292114</v>
      </c>
      <c r="AW12">
        <v>9</v>
      </c>
      <c r="AX12">
        <f>(R12*SUMPRODUCT(K13:$K$23, X13:$X$23)-$AZ$3*SUMPRODUCT(K12:$K$22, W13:$W$23))/Z12</f>
        <v>5472.7348457226772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1581.1982640468486</v>
      </c>
      <c r="P13">
        <f t="shared" si="22"/>
        <v>79.059913202342443</v>
      </c>
      <c r="Q13" s="4">
        <f t="shared" si="23"/>
        <v>12.5</v>
      </c>
      <c r="R13">
        <f t="shared" si="0"/>
        <v>100000</v>
      </c>
      <c r="S13">
        <f t="shared" si="1"/>
        <v>5497.1865467976613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4754.3977368518335</v>
      </c>
      <c r="AC13">
        <f t="shared" si="2"/>
        <v>4657.6208693257277</v>
      </c>
      <c r="AE13">
        <f t="shared" si="3"/>
        <v>1339.7074977301636</v>
      </c>
      <c r="AF13">
        <f t="shared" si="4"/>
        <v>-66.985374886508197</v>
      </c>
      <c r="AG13">
        <f t="shared" si="4"/>
        <v>-10.590919622417999</v>
      </c>
      <c r="AH13">
        <f t="shared" si="5"/>
        <v>-1278.1574877427693</v>
      </c>
      <c r="AI13">
        <f t="shared" si="6"/>
        <v>-16.026284521531807</v>
      </c>
      <c r="AJ13">
        <f t="shared" si="7"/>
        <v>96.776867526105889</v>
      </c>
      <c r="AK13">
        <f t="shared" si="24"/>
        <v>311.60209674625679</v>
      </c>
      <c r="AL13">
        <f t="shared" si="8"/>
        <v>392.35267975083087</v>
      </c>
      <c r="AN13">
        <f t="shared" si="9"/>
        <v>683.61705434999749</v>
      </c>
      <c r="AO13">
        <f t="shared" si="9"/>
        <v>-34.180852717499882</v>
      </c>
      <c r="AP13">
        <f t="shared" si="9"/>
        <v>-5.4042642049863696</v>
      </c>
      <c r="AQ13">
        <f t="shared" si="9"/>
        <v>-652.20972357511948</v>
      </c>
      <c r="AR13">
        <f t="shared" si="9"/>
        <v>-8.1777861476081686</v>
      </c>
      <c r="AS13">
        <f t="shared" si="9"/>
        <v>49.382657945489591</v>
      </c>
      <c r="AT13">
        <f t="shared" si="9"/>
        <v>159.00225076583368</v>
      </c>
      <c r="AU13">
        <f t="shared" si="9"/>
        <v>200.2071225637151</v>
      </c>
      <c r="AW13">
        <v>10</v>
      </c>
      <c r="AX13">
        <f>(R13*SUMPRODUCT(K14:$K$23, X14:$X$23)-$AZ$3*SUMPRODUCT(K13:$K$22, W14:$W$23))/Z13</f>
        <v>5497.1865467976613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1581.1982640468486</v>
      </c>
      <c r="P14">
        <f t="shared" si="22"/>
        <v>79.059913202342443</v>
      </c>
      <c r="Q14" s="4">
        <f t="shared" si="23"/>
        <v>12.5</v>
      </c>
      <c r="R14">
        <f t="shared" si="0"/>
        <v>100000</v>
      </c>
      <c r="S14">
        <f t="shared" si="1"/>
        <v>5424.8278172010405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4657.6208693257277</v>
      </c>
      <c r="AC14">
        <f t="shared" si="2"/>
        <v>4469.1544688896902</v>
      </c>
      <c r="AE14">
        <f t="shared" si="3"/>
        <v>1302.6439780371945</v>
      </c>
      <c r="AF14">
        <f t="shared" si="4"/>
        <v>-65.132198901859738</v>
      </c>
      <c r="AG14">
        <f t="shared" si="4"/>
        <v>-10.29791778533251</v>
      </c>
      <c r="AH14">
        <f t="shared" si="5"/>
        <v>-1496.7411268904777</v>
      </c>
      <c r="AI14">
        <f t="shared" si="6"/>
        <v>-269.52726554047536</v>
      </c>
      <c r="AJ14">
        <f t="shared" si="7"/>
        <v>188.46640043603747</v>
      </c>
      <c r="AK14">
        <f t="shared" si="24"/>
        <v>504.45829099411009</v>
      </c>
      <c r="AL14">
        <f t="shared" si="8"/>
        <v>423.39742588967221</v>
      </c>
      <c r="AN14">
        <f t="shared" si="9"/>
        <v>612.3080987716063</v>
      </c>
      <c r="AO14">
        <f t="shared" si="9"/>
        <v>-30.615404938580319</v>
      </c>
      <c r="AP14">
        <f t="shared" si="9"/>
        <v>-4.8405386020701489</v>
      </c>
      <c r="AQ14">
        <f t="shared" si="9"/>
        <v>-703.5435078282087</v>
      </c>
      <c r="AR14">
        <f t="shared" si="9"/>
        <v>-126.69135259725287</v>
      </c>
      <c r="AS14">
        <f t="shared" si="9"/>
        <v>88.588674479730585</v>
      </c>
      <c r="AT14">
        <f t="shared" si="9"/>
        <v>237.12073465660137</v>
      </c>
      <c r="AU14">
        <f t="shared" si="9"/>
        <v>199.01805653907908</v>
      </c>
      <c r="AW14">
        <v>11</v>
      </c>
      <c r="AX14">
        <f>(R14*SUMPRODUCT(K15:$K$23, X15:$X$23)-$AZ$3*SUMPRODUCT(K14:$K$22, W15:$W$23))/Z14</f>
        <v>5424.8278172010405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1581.1982640468486</v>
      </c>
      <c r="P15">
        <f t="shared" si="22"/>
        <v>79.059913202342443</v>
      </c>
      <c r="Q15" s="4">
        <f t="shared" si="23"/>
        <v>12.5</v>
      </c>
      <c r="R15">
        <f t="shared" si="0"/>
        <v>100000</v>
      </c>
      <c r="S15">
        <f t="shared" si="1"/>
        <v>5237.4947155036452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4469.1544688896902</v>
      </c>
      <c r="AC15">
        <f t="shared" si="2"/>
        <v>4181.0180328411871</v>
      </c>
      <c r="AE15">
        <f t="shared" si="3"/>
        <v>1262.2482340473978</v>
      </c>
      <c r="AF15">
        <f t="shared" si="4"/>
        <v>-63.112411702369897</v>
      </c>
      <c r="AG15">
        <f t="shared" si="4"/>
        <v>-9.9785733923149511</v>
      </c>
      <c r="AH15">
        <f t="shared" si="5"/>
        <v>-1730.92172131387</v>
      </c>
      <c r="AI15">
        <f t="shared" si="6"/>
        <v>-541.764472361157</v>
      </c>
      <c r="AJ15">
        <f t="shared" si="7"/>
        <v>288.13643604850313</v>
      </c>
      <c r="AK15">
        <f t="shared" si="24"/>
        <v>485.04693680153736</v>
      </c>
      <c r="AL15">
        <f t="shared" si="8"/>
        <v>231.41890048888348</v>
      </c>
      <c r="AN15">
        <f t="shared" si="9"/>
        <v>546.55063883584842</v>
      </c>
      <c r="AO15">
        <f t="shared" si="9"/>
        <v>-27.327531941792422</v>
      </c>
      <c r="AP15">
        <f t="shared" si="9"/>
        <v>-4.3206997761070696</v>
      </c>
      <c r="AQ15">
        <f t="shared" si="9"/>
        <v>-749.48520191268346</v>
      </c>
      <c r="AR15">
        <f t="shared" si="9"/>
        <v>-234.5827947947345</v>
      </c>
      <c r="AS15">
        <f t="shared" si="9"/>
        <v>124.76242703008646</v>
      </c>
      <c r="AT15">
        <f t="shared" si="9"/>
        <v>210.02422980161361</v>
      </c>
      <c r="AU15">
        <f t="shared" si="9"/>
        <v>100.20386203696559</v>
      </c>
      <c r="AW15">
        <v>12</v>
      </c>
      <c r="AX15">
        <f>(R15*SUMPRODUCT(K16:$K$23, X16:$X$23)-$AZ$3*SUMPRODUCT(K15:$K$22, W16:$W$23))/Z15</f>
        <v>5237.4947155036452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1581.1982640468486</v>
      </c>
      <c r="P16">
        <f t="shared" si="22"/>
        <v>79.059913202342443</v>
      </c>
      <c r="Q16" s="4">
        <f t="shared" si="23"/>
        <v>12.5</v>
      </c>
      <c r="R16">
        <f t="shared" si="0"/>
        <v>100000</v>
      </c>
      <c r="S16">
        <f t="shared" si="1"/>
        <v>4946.8237672374125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4181.0180328411871</v>
      </c>
      <c r="AC16">
        <f t="shared" si="2"/>
        <v>3812.7426582650965</v>
      </c>
      <c r="AE16">
        <f t="shared" si="3"/>
        <v>1218.7016065609523</v>
      </c>
      <c r="AF16">
        <f t="shared" si="4"/>
        <v>-60.935080328047626</v>
      </c>
      <c r="AG16">
        <f t="shared" si="4"/>
        <v>-9.634320014381542</v>
      </c>
      <c r="AH16">
        <f t="shared" si="5"/>
        <v>-1955.7411520820733</v>
      </c>
      <c r="AI16">
        <f t="shared" si="6"/>
        <v>-807.60894586355016</v>
      </c>
      <c r="AJ16">
        <f t="shared" si="7"/>
        <v>368.2753745760906</v>
      </c>
      <c r="AK16">
        <f t="shared" si="24"/>
        <v>456.8504722890882</v>
      </c>
      <c r="AL16">
        <f t="shared" si="8"/>
        <v>17.516901001628639</v>
      </c>
      <c r="AN16">
        <f t="shared" si="9"/>
        <v>486.09861652344176</v>
      </c>
      <c r="AO16">
        <f t="shared" si="9"/>
        <v>-24.304930826172093</v>
      </c>
      <c r="AP16">
        <f t="shared" si="9"/>
        <v>-3.8428025407716944</v>
      </c>
      <c r="AQ16">
        <f t="shared" si="9"/>
        <v>-780.07862071158297</v>
      </c>
      <c r="AR16">
        <f t="shared" si="9"/>
        <v>-322.12773755508505</v>
      </c>
      <c r="AS16">
        <f t="shared" si="9"/>
        <v>146.89251997152965</v>
      </c>
      <c r="AT16">
        <f t="shared" si="9"/>
        <v>182.22211355286328</v>
      </c>
      <c r="AU16">
        <f t="shared" si="9"/>
        <v>6.9868959693078949</v>
      </c>
      <c r="AW16">
        <v>13</v>
      </c>
      <c r="AX16">
        <f>(R16*SUMPRODUCT(K17:$K$23, X17:$X$23)-$AZ$3*SUMPRODUCT(K16:$K$22, W17:$W$23))/Z16</f>
        <v>4946.8237672374125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1581.1982640468486</v>
      </c>
      <c r="P17">
        <f t="shared" si="22"/>
        <v>79.059913202342443</v>
      </c>
      <c r="Q17" s="4">
        <f t="shared" si="23"/>
        <v>12.5</v>
      </c>
      <c r="R17">
        <f t="shared" si="0"/>
        <v>100000</v>
      </c>
      <c r="S17">
        <f t="shared" si="1"/>
        <v>4558.9898712005797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3812.7426582650965</v>
      </c>
      <c r="AC17">
        <f t="shared" si="2"/>
        <v>3379.4792618593438</v>
      </c>
      <c r="AE17">
        <f t="shared" si="3"/>
        <v>1172.1076144499332</v>
      </c>
      <c r="AF17">
        <f t="shared" si="4"/>
        <v>-58.605380722496669</v>
      </c>
      <c r="AG17">
        <f t="shared" si="4"/>
        <v>-9.2659760093121797</v>
      </c>
      <c r="AH17">
        <f t="shared" si="5"/>
        <v>-2176.0064394043734</v>
      </c>
      <c r="AI17">
        <f t="shared" si="6"/>
        <v>-1071.7701816862491</v>
      </c>
      <c r="AJ17">
        <f t="shared" si="7"/>
        <v>433.2633964057527</v>
      </c>
      <c r="AK17">
        <f t="shared" si="24"/>
        <v>421.54862789758505</v>
      </c>
      <c r="AL17">
        <f t="shared" si="8"/>
        <v>-216.95815738291134</v>
      </c>
      <c r="AN17">
        <f t="shared" si="9"/>
        <v>430.6613084830762</v>
      </c>
      <c r="AO17">
        <f t="shared" si="9"/>
        <v>-21.533065424153811</v>
      </c>
      <c r="AP17">
        <f t="shared" si="9"/>
        <v>-3.4045486125571371</v>
      </c>
      <c r="AQ17">
        <f t="shared" si="9"/>
        <v>-799.51855009599581</v>
      </c>
      <c r="AR17">
        <f t="shared" si="9"/>
        <v>-393.79485564963062</v>
      </c>
      <c r="AS17">
        <f t="shared" si="9"/>
        <v>159.19168079245799</v>
      </c>
      <c r="AT17">
        <f t="shared" si="9"/>
        <v>154.88738528912106</v>
      </c>
      <c r="AU17">
        <f t="shared" si="9"/>
        <v>-79.715789568051548</v>
      </c>
      <c r="AW17">
        <v>14</v>
      </c>
      <c r="AX17">
        <f>(R17*SUMPRODUCT(K18:$K$23, X18:$X$23)-$AZ$3*SUMPRODUCT(K17:$K$22, W18:$W$23))/Z17</f>
        <v>4558.9898712005797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1581.1982640468486</v>
      </c>
      <c r="P18">
        <f t="shared" si="22"/>
        <v>79.059913202342443</v>
      </c>
      <c r="Q18" s="4">
        <f t="shared" si="23"/>
        <v>12.5</v>
      </c>
      <c r="R18">
        <f t="shared" si="0"/>
        <v>100000</v>
      </c>
      <c r="S18">
        <f t="shared" si="1"/>
        <v>4074.488367604205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3379.4792618593438</v>
      </c>
      <c r="AC18">
        <f t="shared" si="2"/>
        <v>2892.4311984325223</v>
      </c>
      <c r="AE18">
        <f t="shared" si="3"/>
        <v>1122.473983776684</v>
      </c>
      <c r="AF18">
        <f t="shared" si="4"/>
        <v>-56.123699188834209</v>
      </c>
      <c r="AG18">
        <f t="shared" si="4"/>
        <v>-8.8736024546968739</v>
      </c>
      <c r="AH18">
        <f t="shared" si="5"/>
        <v>-2397.7103561774743</v>
      </c>
      <c r="AI18">
        <f t="shared" si="6"/>
        <v>-1340.2336740443213</v>
      </c>
      <c r="AJ18">
        <f t="shared" si="7"/>
        <v>487.0480634268215</v>
      </c>
      <c r="AK18">
        <f t="shared" si="24"/>
        <v>380.43852594857924</v>
      </c>
      <c r="AL18">
        <f t="shared" si="8"/>
        <v>-472.74708466892059</v>
      </c>
      <c r="AN18">
        <f t="shared" si="9"/>
        <v>379.91463097922679</v>
      </c>
      <c r="AO18">
        <f t="shared" si="9"/>
        <v>-18.995731548961341</v>
      </c>
      <c r="AP18">
        <f t="shared" si="9"/>
        <v>-3.0033759808754961</v>
      </c>
      <c r="AQ18">
        <f t="shared" si="9"/>
        <v>-811.5335039635662</v>
      </c>
      <c r="AR18">
        <f t="shared" si="9"/>
        <v>-453.61798051417628</v>
      </c>
      <c r="AS18">
        <f t="shared" si="9"/>
        <v>164.84719286176431</v>
      </c>
      <c r="AT18">
        <f t="shared" si="9"/>
        <v>128.76393064339433</v>
      </c>
      <c r="AU18">
        <f t="shared" si="9"/>
        <v>-160.00685700901764</v>
      </c>
      <c r="AW18">
        <v>15</v>
      </c>
      <c r="AX18">
        <f>(R18*SUMPRODUCT(K19:$K$23, X19:$X$23)-$AZ$3*SUMPRODUCT(K18:$K$22, W19:$W$23))/Z18</f>
        <v>4074.488367604205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1581.1982640468486</v>
      </c>
      <c r="P19">
        <f t="shared" si="22"/>
        <v>79.059913202342443</v>
      </c>
      <c r="Q19" s="4">
        <f t="shared" si="23"/>
        <v>12.5</v>
      </c>
      <c r="R19">
        <f t="shared" si="0"/>
        <v>100000</v>
      </c>
      <c r="S19">
        <f t="shared" si="1"/>
        <v>3480.3495741066945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2892.4311984325223</v>
      </c>
      <c r="AC19">
        <f t="shared" si="2"/>
        <v>2353.8821203766438</v>
      </c>
      <c r="AE19">
        <f t="shared" si="3"/>
        <v>1069.4196784717474</v>
      </c>
      <c r="AF19">
        <f t="shared" si="4"/>
        <v>-53.470983923587376</v>
      </c>
      <c r="AG19">
        <f t="shared" si="4"/>
        <v>-8.454187109138374</v>
      </c>
      <c r="AH19">
        <f t="shared" si="5"/>
        <v>-2645.434568092247</v>
      </c>
      <c r="AI19">
        <f t="shared" si="6"/>
        <v>-1637.9400606532254</v>
      </c>
      <c r="AJ19">
        <f t="shared" si="7"/>
        <v>538.54907805587845</v>
      </c>
      <c r="AK19">
        <f t="shared" si="24"/>
        <v>334.44788420214297</v>
      </c>
      <c r="AL19">
        <f t="shared" si="8"/>
        <v>-764.94309839520395</v>
      </c>
      <c r="AN19">
        <f t="shared" si="9"/>
        <v>333.42585493134669</v>
      </c>
      <c r="AO19">
        <f t="shared" si="9"/>
        <v>-16.671292746567335</v>
      </c>
      <c r="AP19">
        <f t="shared" si="9"/>
        <v>-2.6358637505551594</v>
      </c>
      <c r="AQ19">
        <f t="shared" si="9"/>
        <v>-824.79900107280287</v>
      </c>
      <c r="AR19">
        <f t="shared" si="9"/>
        <v>-510.68030263857872</v>
      </c>
      <c r="AS19">
        <f t="shared" si="9"/>
        <v>167.90993319842275</v>
      </c>
      <c r="AT19">
        <f t="shared" si="9"/>
        <v>104.27484547454547</v>
      </c>
      <c r="AU19">
        <f t="shared" si="9"/>
        <v>-238.49552396561052</v>
      </c>
      <c r="AW19">
        <v>16</v>
      </c>
      <c r="AX19">
        <f>(R19*SUMPRODUCT(K20:$K$23, X20:$X$23)-$AZ$3*SUMPRODUCT(K19:$K$22, W20:$W$23))/Z19</f>
        <v>3480.3495741066945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1581.1982640468486</v>
      </c>
      <c r="P20">
        <f t="shared" si="22"/>
        <v>79.059913202342443</v>
      </c>
      <c r="Q20" s="4">
        <f t="shared" si="23"/>
        <v>12.5</v>
      </c>
      <c r="R20">
        <f t="shared" si="0"/>
        <v>100000</v>
      </c>
      <c r="S20">
        <f t="shared" si="1"/>
        <v>2776.6342513918726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2353.8821203766438</v>
      </c>
      <c r="AC20">
        <f t="shared" si="2"/>
        <v>1779.3206051082159</v>
      </c>
      <c r="AE20">
        <f t="shared" si="3"/>
        <v>1013.2622438729794</v>
      </c>
      <c r="AF20">
        <f t="shared" si="4"/>
        <v>-50.663112193648978</v>
      </c>
      <c r="AG20">
        <f t="shared" si="4"/>
        <v>-8.0102402945953237</v>
      </c>
      <c r="AH20">
        <f t="shared" si="5"/>
        <v>-2875.2395476133242</v>
      </c>
      <c r="AI20">
        <f t="shared" si="6"/>
        <v>-1920.650656228589</v>
      </c>
      <c r="AJ20">
        <f t="shared" si="7"/>
        <v>574.56151526842791</v>
      </c>
      <c r="AK20">
        <f t="shared" si="24"/>
        <v>283.79793370093387</v>
      </c>
      <c r="AL20">
        <f t="shared" si="8"/>
        <v>-1062.2912072592271</v>
      </c>
      <c r="AN20">
        <f t="shared" si="9"/>
        <v>291.01429946418762</v>
      </c>
      <c r="AO20">
        <f t="shared" si="9"/>
        <v>-14.550714973209383</v>
      </c>
      <c r="AP20">
        <f t="shared" si="9"/>
        <v>-2.3005835675484692</v>
      </c>
      <c r="AQ20">
        <f t="shared" si="9"/>
        <v>-825.78407297816068</v>
      </c>
      <c r="AR20">
        <f t="shared" si="9"/>
        <v>-551.62107205473092</v>
      </c>
      <c r="AS20">
        <f t="shared" si="9"/>
        <v>165.01711958181309</v>
      </c>
      <c r="AT20">
        <f t="shared" si="9"/>
        <v>81.508274254531941</v>
      </c>
      <c r="AU20">
        <f t="shared" si="9"/>
        <v>-305.09567821838584</v>
      </c>
      <c r="AW20">
        <v>17</v>
      </c>
      <c r="AX20">
        <f>(R20*SUMPRODUCT(K21:$K$23, X21:$X$23)-$AZ$3*SUMPRODUCT(K20:$K$22, W21:$W$23))/Z20</f>
        <v>2776.6342513918726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1581.1982640468486</v>
      </c>
      <c r="P21">
        <f t="shared" si="22"/>
        <v>79.059913202342443</v>
      </c>
      <c r="Q21" s="4">
        <f t="shared" si="23"/>
        <v>12.5</v>
      </c>
      <c r="R21">
        <f t="shared" si="0"/>
        <v>100000</v>
      </c>
      <c r="S21">
        <f t="shared" si="1"/>
        <v>1969.5371941831875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1779.3206051082159</v>
      </c>
      <c r="AC21">
        <f t="shared" si="2"/>
        <v>1189.2453413249416</v>
      </c>
      <c r="AE21">
        <f t="shared" si="3"/>
        <v>954.75864826643112</v>
      </c>
      <c r="AF21">
        <f t="shared" si="4"/>
        <v>-47.737932413321566</v>
      </c>
      <c r="AG21">
        <f t="shared" si="4"/>
        <v>-7.5477461458791399</v>
      </c>
      <c r="AH21">
        <f t="shared" si="5"/>
        <v>-3059.1339661618472</v>
      </c>
      <c r="AI21">
        <f t="shared" si="6"/>
        <v>-2159.6609964546169</v>
      </c>
      <c r="AJ21">
        <f t="shared" si="7"/>
        <v>590.07526378327429</v>
      </c>
      <c r="AK21">
        <f t="shared" si="24"/>
        <v>229.87559951730256</v>
      </c>
      <c r="AL21">
        <f t="shared" si="8"/>
        <v>-1339.71013315404</v>
      </c>
      <c r="AN21">
        <f t="shared" si="9"/>
        <v>252.59656291954633</v>
      </c>
      <c r="AO21">
        <f t="shared" si="9"/>
        <v>-12.629828145977319</v>
      </c>
      <c r="AP21">
        <f t="shared" si="9"/>
        <v>-1.9968761086375553</v>
      </c>
      <c r="AQ21">
        <f t="shared" si="9"/>
        <v>-809.34247285004778</v>
      </c>
      <c r="AR21">
        <f t="shared" si="9"/>
        <v>-571.37261418511639</v>
      </c>
      <c r="AS21">
        <f t="shared" si="9"/>
        <v>156.11378201824485</v>
      </c>
      <c r="AT21">
        <f t="shared" si="9"/>
        <v>60.817240506353748</v>
      </c>
      <c r="AU21">
        <f t="shared" si="9"/>
        <v>-354.4415916605177</v>
      </c>
      <c r="AW21">
        <v>18</v>
      </c>
      <c r="AX21">
        <f>(R21*SUMPRODUCT(K22:$K$23, X22:$X$23)-$AZ$3*SUMPRODUCT(K21:$K$22, W22:$W$23))/Z21</f>
        <v>1969.5371941831875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1581.1982640468486</v>
      </c>
      <c r="P22">
        <f t="shared" si="22"/>
        <v>79.059913202342443</v>
      </c>
      <c r="Q22" s="4">
        <f t="shared" si="23"/>
        <v>12.5</v>
      </c>
      <c r="R22">
        <f t="shared" si="0"/>
        <v>100000</v>
      </c>
      <c r="S22">
        <f t="shared" si="1"/>
        <v>1047.7098208893808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1189.2453413249416</v>
      </c>
      <c r="AC22">
        <f t="shared" si="2"/>
        <v>592.46414500770538</v>
      </c>
      <c r="AE22">
        <f t="shared" si="3"/>
        <v>894.14383536173182</v>
      </c>
      <c r="AF22">
        <f t="shared" si="4"/>
        <v>-44.707191768086602</v>
      </c>
      <c r="AG22">
        <f t="shared" si="4"/>
        <v>-7.0685619862851654</v>
      </c>
      <c r="AH22">
        <f t="shared" si="5"/>
        <v>-3229.6535850814662</v>
      </c>
      <c r="AI22">
        <f t="shared" si="6"/>
        <v>-2387.285503474106</v>
      </c>
      <c r="AJ22">
        <f t="shared" si="7"/>
        <v>596.78119631723621</v>
      </c>
      <c r="AK22">
        <f t="shared" si="24"/>
        <v>174.45409481345334</v>
      </c>
      <c r="AL22">
        <f t="shared" si="8"/>
        <v>-1616.0502123434164</v>
      </c>
      <c r="AN22">
        <f t="shared" si="9"/>
        <v>217.9127239297396</v>
      </c>
      <c r="AO22">
        <f t="shared" si="9"/>
        <v>-10.895636196486983</v>
      </c>
      <c r="AP22">
        <f t="shared" si="9"/>
        <v>-1.7226865922242369</v>
      </c>
      <c r="AQ22">
        <f t="shared" si="9"/>
        <v>-787.10223371369705</v>
      </c>
      <c r="AR22">
        <f t="shared" si="9"/>
        <v>-581.80783257266864</v>
      </c>
      <c r="AS22">
        <f t="shared" si="9"/>
        <v>145.44216594293977</v>
      </c>
      <c r="AT22">
        <f t="shared" si="9"/>
        <v>42.516388860542939</v>
      </c>
      <c r="AU22">
        <f t="shared" si="9"/>
        <v>-393.8492777691859</v>
      </c>
      <c r="AW22">
        <v>19</v>
      </c>
      <c r="AX22">
        <f>(R22*SUMPRODUCT(K23:$K$23, X23:$X$23)-$AZ$3*SUMPRODUCT(K22:$K$22, W23:$W$23))/Z22</f>
        <v>1047.7098208893808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1581.1982640468486</v>
      </c>
      <c r="P23">
        <f t="shared" si="22"/>
        <v>79.059913202342443</v>
      </c>
      <c r="Q23" s="4">
        <f t="shared" si="23"/>
        <v>12.5</v>
      </c>
      <c r="R23">
        <f t="shared" si="0"/>
        <v>100000</v>
      </c>
      <c r="S23">
        <f t="shared" si="1"/>
        <v>1126.0874378002329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592.46414500770538</v>
      </c>
      <c r="AC23">
        <f t="shared" si="2"/>
        <v>592.46414500770538</v>
      </c>
      <c r="AE23">
        <f t="shared" si="3"/>
        <v>831.90989096387761</v>
      </c>
      <c r="AF23">
        <f t="shared" si="4"/>
        <v>-41.595494548193884</v>
      </c>
      <c r="AG23">
        <f t="shared" si="4"/>
        <v>-6.5765779494559116</v>
      </c>
      <c r="AH23">
        <f t="shared" si="5"/>
        <v>-3370.3873357312191</v>
      </c>
      <c r="AI23">
        <f t="shared" si="6"/>
        <v>-2586.6495172649911</v>
      </c>
      <c r="AJ23">
        <f t="shared" si="7"/>
        <v>0</v>
      </c>
      <c r="AK23">
        <f t="shared" si="24"/>
        <v>118.32712534668225</v>
      </c>
      <c r="AL23">
        <f t="shared" si="8"/>
        <v>-2468.3223919183088</v>
      </c>
      <c r="AN23">
        <f t="shared" si="9"/>
        <v>186.7638669972219</v>
      </c>
      <c r="AO23">
        <f t="shared" si="9"/>
        <v>-9.3381933498610952</v>
      </c>
      <c r="AP23">
        <f t="shared" si="9"/>
        <v>-1.4764425123325993</v>
      </c>
      <c r="AQ23">
        <f t="shared" si="9"/>
        <v>-756.65234773240434</v>
      </c>
      <c r="AR23">
        <f t="shared" si="9"/>
        <v>-580.70311659737604</v>
      </c>
      <c r="AS23">
        <f t="shared" si="9"/>
        <v>0</v>
      </c>
      <c r="AT23">
        <f t="shared" si="9"/>
        <v>26.56445336261898</v>
      </c>
      <c r="AU23">
        <f t="shared" si="9"/>
        <v>-554.13866323475713</v>
      </c>
      <c r="AW23">
        <v>20</v>
      </c>
      <c r="AX23">
        <f>(R23*SUMPRODUCT(K$23:$K24, X$23:$X24)-$AZ$3*SUMPRODUCT(K$22:$K23, W$23:$W24))/Z23</f>
        <v>1126.0874378002329</v>
      </c>
    </row>
    <row r="25" spans="5:50" x14ac:dyDescent="0.25">
      <c r="AN25" s="8">
        <f t="shared" ref="AN25:AU25" si="25">SUM(AN3:AN23)</f>
        <v>13847.43064122846</v>
      </c>
      <c r="AO25" s="8">
        <f t="shared" si="25"/>
        <v>-1878.2702300965598</v>
      </c>
      <c r="AP25" s="8">
        <f t="shared" si="25"/>
        <v>-721.92640723501722</v>
      </c>
      <c r="AQ25" s="8">
        <f t="shared" si="25"/>
        <v>-11396.797618523087</v>
      </c>
      <c r="AR25" s="8">
        <f t="shared" si="25"/>
        <v>-149.56361462620623</v>
      </c>
      <c r="AS25" s="8">
        <f t="shared" si="25"/>
        <v>-2306.6555138933409</v>
      </c>
      <c r="AT25" s="8">
        <f t="shared" si="25"/>
        <v>3078.3357614082147</v>
      </c>
      <c r="AU25" s="9">
        <f t="shared" si="25"/>
        <v>622.11663288866839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5705.3644831231459</v>
      </c>
      <c r="K3">
        <v>1</v>
      </c>
      <c r="L3" s="2">
        <v>0</v>
      </c>
      <c r="O3">
        <f>$C$3</f>
        <v>5705.3644831231459</v>
      </c>
      <c r="P3">
        <f>O3*B5</f>
        <v>4564.2915864985171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5705.3644831231459</v>
      </c>
      <c r="AF3">
        <f t="shared" ref="AF3:AG23" si="4">-$Z3*P3</f>
        <v>-4564.2915864985171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516.11592592462875</v>
      </c>
      <c r="AJ3">
        <f t="shared" ref="AJ3:AJ23" si="7">AB3-AC3</f>
        <v>0</v>
      </c>
      <c r="AL3">
        <f t="shared" ref="AL3:AL23" si="8">SUM(AI3:AK3)</f>
        <v>516.11592592462875</v>
      </c>
      <c r="AN3">
        <f t="shared" ref="AN3:AU23" si="9">AE3*$K3</f>
        <v>5705.3644831231459</v>
      </c>
      <c r="AO3">
        <f t="shared" si="9"/>
        <v>-4564.2915864985171</v>
      </c>
      <c r="AP3">
        <f t="shared" si="9"/>
        <v>-624.95697070000006</v>
      </c>
      <c r="AQ3">
        <f t="shared" si="9"/>
        <v>0</v>
      </c>
      <c r="AR3">
        <f t="shared" si="9"/>
        <v>516.11592592462875</v>
      </c>
      <c r="AS3">
        <f t="shared" si="9"/>
        <v>0</v>
      </c>
      <c r="AT3">
        <f t="shared" si="9"/>
        <v>0</v>
      </c>
      <c r="AU3">
        <f t="shared" si="9"/>
        <v>516.11592592462875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4168.8093593095773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2582.946807630814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2511.4885975120269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-2511.4885975120269</v>
      </c>
      <c r="AK4">
        <f>H4*SUM(AB4, AE4:AF4)</f>
        <v>0</v>
      </c>
      <c r="AL4">
        <f t="shared" si="8"/>
        <v>-4278.0267975120269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-2356.2140890440255</v>
      </c>
      <c r="AT4">
        <f t="shared" si="9"/>
        <v>0</v>
      </c>
      <c r="AU4">
        <f t="shared" si="9"/>
        <v>-4013.5348508415673</v>
      </c>
      <c r="AW4">
        <v>1</v>
      </c>
      <c r="AX4">
        <f>(R4*SUMPRODUCT(K5:$K$23, X5:$X$23)-$AZ$3*SUMPRODUCT(K4:$K$22, W5:$W$23))/Z4</f>
        <v>2582.946807630814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5705.3644831231459</v>
      </c>
      <c r="P5">
        <f t="shared" ref="P5:P23" si="22">O5*$C$5</f>
        <v>285.26822415615732</v>
      </c>
      <c r="Q5" s="4">
        <f t="shared" ref="Q5:Q23" si="23">$C$8</f>
        <v>12.5</v>
      </c>
      <c r="R5">
        <f t="shared" si="0"/>
        <v>100000</v>
      </c>
      <c r="S5">
        <f t="shared" si="1"/>
        <v>4829.3838142361492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2511.4885975120269</v>
      </c>
      <c r="AC5">
        <f t="shared" si="2"/>
        <v>4550.1583005131943</v>
      </c>
      <c r="AE5">
        <f t="shared" si="3"/>
        <v>5375.491482745615</v>
      </c>
      <c r="AF5">
        <f t="shared" si="4"/>
        <v>-268.77457413728081</v>
      </c>
      <c r="AG5">
        <f t="shared" si="4"/>
        <v>-11.777274481425952</v>
      </c>
      <c r="AH5">
        <f t="shared" si="5"/>
        <v>-2042.9313305923822</v>
      </c>
      <c r="AI5">
        <f t="shared" si="6"/>
        <v>3052.008303534526</v>
      </c>
      <c r="AJ5">
        <f t="shared" si="7"/>
        <v>-2038.6697030011674</v>
      </c>
      <c r="AK5">
        <f>H5*SUM(AB5, AE5:AF5)</f>
        <v>658.21295572879922</v>
      </c>
      <c r="AL5">
        <f t="shared" si="8"/>
        <v>1671.5515562621579</v>
      </c>
      <c r="AN5">
        <f t="shared" si="9"/>
        <v>4642.0729268399637</v>
      </c>
      <c r="AO5">
        <f t="shared" si="9"/>
        <v>-232.10364634199823</v>
      </c>
      <c r="AP5">
        <f t="shared" si="9"/>
        <v>-10.170412732989123</v>
      </c>
      <c r="AQ5">
        <f t="shared" si="9"/>
        <v>-1764.198911220715</v>
      </c>
      <c r="AR5">
        <f t="shared" si="9"/>
        <v>2635.5999565442612</v>
      </c>
      <c r="AS5">
        <f t="shared" si="9"/>
        <v>-1760.5187293938156</v>
      </c>
      <c r="AT5">
        <f t="shared" si="9"/>
        <v>568.40803332895257</v>
      </c>
      <c r="AU5">
        <f t="shared" si="9"/>
        <v>1443.4892604793981</v>
      </c>
      <c r="AW5">
        <v>2</v>
      </c>
      <c r="AX5">
        <f>(R5*SUMPRODUCT(K6:$K$23, X6:$X$23)-$AZ$3*SUMPRODUCT(K5:$K$22, W6:$W$23))/Z5</f>
        <v>4829.3838142361492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5705.3644831231459</v>
      </c>
      <c r="P6">
        <f t="shared" si="22"/>
        <v>285.26822415615732</v>
      </c>
      <c r="Q6" s="4">
        <f t="shared" si="23"/>
        <v>12.5</v>
      </c>
      <c r="R6">
        <f t="shared" si="0"/>
        <v>100000</v>
      </c>
      <c r="S6">
        <f t="shared" si="1"/>
        <v>6754.3654437631076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4550.1583005131943</v>
      </c>
      <c r="AC6">
        <f t="shared" si="2"/>
        <v>6144.2934607445422</v>
      </c>
      <c r="AE6">
        <f t="shared" si="3"/>
        <v>5190.041015205572</v>
      </c>
      <c r="AF6">
        <f t="shared" si="4"/>
        <v>-259.50205076027862</v>
      </c>
      <c r="AG6">
        <f t="shared" si="4"/>
        <v>-11.370967250554422</v>
      </c>
      <c r="AH6">
        <f t="shared" si="5"/>
        <v>-2308.2758884581649</v>
      </c>
      <c r="AI6">
        <f t="shared" si="6"/>
        <v>2610.8921087365738</v>
      </c>
      <c r="AJ6">
        <f t="shared" si="7"/>
        <v>-1594.135160231348</v>
      </c>
      <c r="AK6">
        <f>H6*SUM(AB6, AE6:AF6)</f>
        <v>1031.4998624274835</v>
      </c>
      <c r="AL6">
        <f t="shared" si="8"/>
        <v>2048.2568109327094</v>
      </c>
      <c r="AN6">
        <f t="shared" si="9"/>
        <v>4042.1400209975623</v>
      </c>
      <c r="AO6">
        <f t="shared" si="9"/>
        <v>-202.10700104987814</v>
      </c>
      <c r="AP6">
        <f t="shared" si="9"/>
        <v>-8.8560074315902284</v>
      </c>
      <c r="AQ6">
        <f t="shared" si="9"/>
        <v>-1797.7457829147593</v>
      </c>
      <c r="AR6">
        <f t="shared" si="9"/>
        <v>2033.4312296013343</v>
      </c>
      <c r="AS6">
        <f t="shared" si="9"/>
        <v>-1241.5542596237583</v>
      </c>
      <c r="AT6">
        <f t="shared" si="9"/>
        <v>803.35913788659389</v>
      </c>
      <c r="AU6">
        <f t="shared" si="9"/>
        <v>1595.23610786417</v>
      </c>
      <c r="AW6">
        <v>3</v>
      </c>
      <c r="AX6">
        <f>(R6*SUMPRODUCT(K7:$K$23, X7:$X$23)-$AZ$3*SUMPRODUCT(K6:$K$22, W7:$W$23))/Z6</f>
        <v>6754.3654437631076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5705.3644831231459</v>
      </c>
      <c r="P7">
        <f t="shared" si="22"/>
        <v>285.26822415615732</v>
      </c>
      <c r="Q7" s="4">
        <f t="shared" si="23"/>
        <v>12.5</v>
      </c>
      <c r="R7">
        <f t="shared" si="0"/>
        <v>100000</v>
      </c>
      <c r="S7">
        <f t="shared" si="1"/>
        <v>8329.1654062336183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6144.2934607445422</v>
      </c>
      <c r="AC7">
        <f t="shared" si="2"/>
        <v>7287.1714245087687</v>
      </c>
      <c r="AE7">
        <f t="shared" si="3"/>
        <v>4991.6128447522988</v>
      </c>
      <c r="AF7">
        <f t="shared" si="4"/>
        <v>-249.58064223761497</v>
      </c>
      <c r="AG7">
        <f t="shared" si="4"/>
        <v>-10.936226904341142</v>
      </c>
      <c r="AH7">
        <f t="shared" si="5"/>
        <v>-2568.2453896618899</v>
      </c>
      <c r="AI7">
        <f t="shared" si="6"/>
        <v>2162.8505859484521</v>
      </c>
      <c r="AJ7">
        <f t="shared" si="7"/>
        <v>-1142.8779637642265</v>
      </c>
      <c r="AK7">
        <f>H7*SUM(AB7, AE7:AF7)</f>
        <v>1139.798296943241</v>
      </c>
      <c r="AL7">
        <f t="shared" si="8"/>
        <v>2159.7709191274666</v>
      </c>
      <c r="AN7">
        <f t="shared" si="9"/>
        <v>3519.1445272333963</v>
      </c>
      <c r="AO7">
        <f t="shared" si="9"/>
        <v>-175.95722636166983</v>
      </c>
      <c r="AP7">
        <f t="shared" si="9"/>
        <v>-7.7101658834489548</v>
      </c>
      <c r="AQ7">
        <f t="shared" si="9"/>
        <v>-1810.642569590058</v>
      </c>
      <c r="AR7">
        <f t="shared" si="9"/>
        <v>1524.8345653982192</v>
      </c>
      <c r="AS7">
        <f t="shared" si="9"/>
        <v>-805.74212315060038</v>
      </c>
      <c r="AT7">
        <f t="shared" si="9"/>
        <v>803.57092258359978</v>
      </c>
      <c r="AU7">
        <f t="shared" si="9"/>
        <v>1522.6633648312186</v>
      </c>
      <c r="AW7">
        <v>4</v>
      </c>
      <c r="AX7">
        <f>(R7*SUMPRODUCT(K8:$K$23, X8:$X$23)-$AZ$3*SUMPRODUCT(K7:$K$22, W8:$W$23))/Z7</f>
        <v>8329.1654062336183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5705.3644831231459</v>
      </c>
      <c r="P8">
        <f t="shared" si="22"/>
        <v>285.26822415615732</v>
      </c>
      <c r="Q8" s="4">
        <f t="shared" si="23"/>
        <v>12.5</v>
      </c>
      <c r="R8">
        <f t="shared" si="0"/>
        <v>100000</v>
      </c>
      <c r="S8">
        <f t="shared" si="1"/>
        <v>9546.2136988169368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7287.1714245087687</v>
      </c>
      <c r="AC8">
        <f t="shared" si="2"/>
        <v>7998.2955523122946</v>
      </c>
      <c r="AE8">
        <f t="shared" si="3"/>
        <v>4780.2398740916224</v>
      </c>
      <c r="AF8">
        <f t="shared" si="4"/>
        <v>-239.01199370458113</v>
      </c>
      <c r="AG8">
        <f t="shared" si="4"/>
        <v>-10.473125529998773</v>
      </c>
      <c r="AH8">
        <f t="shared" si="5"/>
        <v>-2829.9128423916509</v>
      </c>
      <c r="AI8">
        <f t="shared" si="6"/>
        <v>1700.8419124653919</v>
      </c>
      <c r="AJ8">
        <f t="shared" si="7"/>
        <v>-711.12412780352588</v>
      </c>
      <c r="AK8">
        <f t="shared" ref="AK8:AK23" si="24">H8*SUM(AB8:AB8, AE8:AF8)</f>
        <v>857.55894960494629</v>
      </c>
      <c r="AL8">
        <f t="shared" si="8"/>
        <v>1847.2767342668124</v>
      </c>
      <c r="AN8">
        <f t="shared" si="9"/>
        <v>3142.306899061281</v>
      </c>
      <c r="AO8">
        <f t="shared" si="9"/>
        <v>-157.11534495306407</v>
      </c>
      <c r="AP8">
        <f t="shared" si="9"/>
        <v>-6.8845445991146521</v>
      </c>
      <c r="AQ8">
        <f t="shared" si="9"/>
        <v>-1860.2528079365927</v>
      </c>
      <c r="AR8">
        <f t="shared" si="9"/>
        <v>1118.05420157251</v>
      </c>
      <c r="AS8">
        <f t="shared" si="9"/>
        <v>-467.45985802869058</v>
      </c>
      <c r="AT8">
        <f t="shared" si="9"/>
        <v>563.71928494643555</v>
      </c>
      <c r="AU8">
        <f t="shared" si="9"/>
        <v>1214.313628490255</v>
      </c>
      <c r="AW8">
        <v>5</v>
      </c>
      <c r="AX8">
        <f>(R8*SUMPRODUCT(K9:$K$23, X9:$X$23)-$AZ$3*SUMPRODUCT(K8:$K$22, W9:$W$23))/Z8</f>
        <v>9546.2136988169368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5705.3644831231459</v>
      </c>
      <c r="P9">
        <f t="shared" si="22"/>
        <v>285.26822415615732</v>
      </c>
      <c r="Q9" s="4">
        <f t="shared" si="23"/>
        <v>12.5</v>
      </c>
      <c r="R9">
        <f t="shared" si="0"/>
        <v>100000</v>
      </c>
      <c r="S9">
        <f t="shared" si="1"/>
        <v>10452.505235321658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7998.2955523122946</v>
      </c>
      <c r="AC9">
        <f t="shared" si="2"/>
        <v>8343.6980138730087</v>
      </c>
      <c r="AE9">
        <f t="shared" si="3"/>
        <v>4554.2993985203457</v>
      </c>
      <c r="AF9">
        <f t="shared" si="4"/>
        <v>-227.71496992601732</v>
      </c>
      <c r="AG9">
        <f t="shared" si="4"/>
        <v>-9.9781079105293617</v>
      </c>
      <c r="AH9">
        <f t="shared" si="5"/>
        <v>-3122.2909133553972</v>
      </c>
      <c r="AI9">
        <f t="shared" si="6"/>
        <v>1194.3154073284018</v>
      </c>
      <c r="AJ9">
        <f t="shared" si="7"/>
        <v>-345.40246156071407</v>
      </c>
      <c r="AK9">
        <f t="shared" si="24"/>
        <v>643.35873500332582</v>
      </c>
      <c r="AL9">
        <f t="shared" si="8"/>
        <v>1492.2716807710135</v>
      </c>
      <c r="AN9">
        <f t="shared" si="9"/>
        <v>2845.2615100747303</v>
      </c>
      <c r="AO9">
        <f t="shared" si="9"/>
        <v>-142.26307550373653</v>
      </c>
      <c r="AP9">
        <f t="shared" si="9"/>
        <v>-6.2337417672683459</v>
      </c>
      <c r="AQ9">
        <f t="shared" si="9"/>
        <v>-1950.6258551891513</v>
      </c>
      <c r="AR9">
        <f t="shared" si="9"/>
        <v>746.13883761457419</v>
      </c>
      <c r="AS9">
        <f t="shared" si="9"/>
        <v>-215.78737877511017</v>
      </c>
      <c r="AT9">
        <f t="shared" si="9"/>
        <v>401.93313739321866</v>
      </c>
      <c r="AU9">
        <f t="shared" si="9"/>
        <v>932.28459623268259</v>
      </c>
      <c r="AW9">
        <v>6</v>
      </c>
      <c r="AX9">
        <f>(R9*SUMPRODUCT(K10:$K$23, X10:$X$23)-$AZ$3*SUMPRODUCT(K9:$K$22, W10:$W$23))/Z9</f>
        <v>10452.505235321658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5705.3644831231459</v>
      </c>
      <c r="P10">
        <f t="shared" si="22"/>
        <v>285.26822415615732</v>
      </c>
      <c r="Q10" s="4">
        <f t="shared" si="23"/>
        <v>12.5</v>
      </c>
      <c r="R10">
        <f t="shared" si="0"/>
        <v>100000</v>
      </c>
      <c r="S10">
        <f t="shared" si="1"/>
        <v>11117.300660955128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8343.6980138730087</v>
      </c>
      <c r="AC10">
        <f t="shared" si="2"/>
        <v>8408.358565295448</v>
      </c>
      <c r="AE10">
        <f t="shared" si="3"/>
        <v>4315.1437370300846</v>
      </c>
      <c r="AF10">
        <f t="shared" si="4"/>
        <v>-215.75718685150423</v>
      </c>
      <c r="AG10">
        <f t="shared" si="4"/>
        <v>-9.4541368693327374</v>
      </c>
      <c r="AH10">
        <f t="shared" si="5"/>
        <v>-3393.5196967306442</v>
      </c>
      <c r="AI10">
        <f t="shared" si="6"/>
        <v>696.41271657860352</v>
      </c>
      <c r="AJ10">
        <f t="shared" si="7"/>
        <v>-64.660551422439312</v>
      </c>
      <c r="AK10">
        <f t="shared" si="24"/>
        <v>653.26193961270849</v>
      </c>
      <c r="AL10">
        <f t="shared" si="8"/>
        <v>1285.0141047688726</v>
      </c>
      <c r="AN10">
        <f t="shared" si="9"/>
        <v>2561.3785801054155</v>
      </c>
      <c r="AO10">
        <f t="shared" si="9"/>
        <v>-128.06892900527077</v>
      </c>
      <c r="AP10">
        <f t="shared" si="9"/>
        <v>-5.6117768366993603</v>
      </c>
      <c r="AQ10">
        <f t="shared" si="9"/>
        <v>-2014.3219304101476</v>
      </c>
      <c r="AR10">
        <f t="shared" si="9"/>
        <v>413.375943853298</v>
      </c>
      <c r="AS10">
        <f t="shared" si="9"/>
        <v>-38.381143592039315</v>
      </c>
      <c r="AT10">
        <f t="shared" si="9"/>
        <v>387.76255005441163</v>
      </c>
      <c r="AU10">
        <f t="shared" si="9"/>
        <v>762.75735031567024</v>
      </c>
      <c r="AW10">
        <v>7</v>
      </c>
      <c r="AX10">
        <f>(R10*SUMPRODUCT(K11:$K$23, X11:$X$23)-$AZ$3*SUMPRODUCT(K10:$K$22, W11:$W$23))/Z10</f>
        <v>11117.300660955128</v>
      </c>
    </row>
    <row r="11" spans="1:52" x14ac:dyDescent="0.25">
      <c r="A11" t="s">
        <v>33</v>
      </c>
      <c r="C11" s="7">
        <f>AU25</f>
        <v>2571.2596429964747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5705.3644831231459</v>
      </c>
      <c r="P11">
        <f t="shared" si="22"/>
        <v>285.26822415615732</v>
      </c>
      <c r="Q11" s="4">
        <f t="shared" si="23"/>
        <v>12.5</v>
      </c>
      <c r="R11">
        <f t="shared" si="0"/>
        <v>100000</v>
      </c>
      <c r="S11">
        <f t="shared" si="1"/>
        <v>11564.704447022967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8408.358565295448</v>
      </c>
      <c r="AC11">
        <f t="shared" si="2"/>
        <v>8241.7256036469171</v>
      </c>
      <c r="AE11">
        <f t="shared" si="3"/>
        <v>4065.9965634312771</v>
      </c>
      <c r="AF11">
        <f t="shared" si="4"/>
        <v>-203.29982817156386</v>
      </c>
      <c r="AG11">
        <f t="shared" si="4"/>
        <v>-8.9082752194420927</v>
      </c>
      <c r="AH11">
        <f t="shared" si="5"/>
        <v>-3610.5622495785465</v>
      </c>
      <c r="AI11">
        <f t="shared" si="6"/>
        <v>243.22621046172435</v>
      </c>
      <c r="AJ11">
        <f t="shared" si="7"/>
        <v>166.63296164853091</v>
      </c>
      <c r="AK11">
        <f t="shared" si="24"/>
        <v>631.95934797859081</v>
      </c>
      <c r="AL11">
        <f t="shared" si="8"/>
        <v>1041.8185200888461</v>
      </c>
      <c r="AN11">
        <f t="shared" si="9"/>
        <v>2295.282983468885</v>
      </c>
      <c r="AO11">
        <f t="shared" si="9"/>
        <v>-114.76414917344427</v>
      </c>
      <c r="AP11">
        <f t="shared" si="9"/>
        <v>-5.028782539350658</v>
      </c>
      <c r="AQ11">
        <f t="shared" si="9"/>
        <v>-2038.1871855836473</v>
      </c>
      <c r="AR11">
        <f t="shared" si="9"/>
        <v>137.30286617244298</v>
      </c>
      <c r="AS11">
        <f t="shared" si="9"/>
        <v>94.06545120985831</v>
      </c>
      <c r="AT11">
        <f t="shared" si="9"/>
        <v>356.74539194279572</v>
      </c>
      <c r="AU11">
        <f t="shared" si="9"/>
        <v>588.11370932509703</v>
      </c>
      <c r="AW11">
        <v>8</v>
      </c>
      <c r="AX11">
        <f>(R11*SUMPRODUCT(K12:$K$23, X12:$X$23)-$AZ$3*SUMPRODUCT(K11:$K$22, W12:$W$23))/Z11</f>
        <v>11564.704447022967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5705.3644831231459</v>
      </c>
      <c r="P12">
        <f t="shared" si="22"/>
        <v>285.26822415615732</v>
      </c>
      <c r="Q12" s="4">
        <f t="shared" si="23"/>
        <v>12.5</v>
      </c>
      <c r="R12">
        <f t="shared" si="0"/>
        <v>100000</v>
      </c>
      <c r="S12">
        <f t="shared" si="1"/>
        <v>11796.547214772272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8241.7256036469171</v>
      </c>
      <c r="AC12">
        <f t="shared" si="2"/>
        <v>7873.2185857832055</v>
      </c>
      <c r="AE12">
        <f t="shared" si="3"/>
        <v>3807.8584241108979</v>
      </c>
      <c r="AF12">
        <f t="shared" si="4"/>
        <v>-190.39292120554489</v>
      </c>
      <c r="AG12">
        <f t="shared" si="4"/>
        <v>-8.3427150784467852</v>
      </c>
      <c r="AH12">
        <f t="shared" si="5"/>
        <v>-3811.8191104070866</v>
      </c>
      <c r="AI12">
        <f t="shared" si="6"/>
        <v>-202.69632258018055</v>
      </c>
      <c r="AJ12">
        <f t="shared" si="7"/>
        <v>368.50701786371155</v>
      </c>
      <c r="AK12">
        <f t="shared" si="24"/>
        <v>615.4920184300629</v>
      </c>
      <c r="AL12">
        <f t="shared" si="8"/>
        <v>781.3027137135939</v>
      </c>
      <c r="AN12">
        <f t="shared" si="9"/>
        <v>2043.5043550217683</v>
      </c>
      <c r="AO12">
        <f t="shared" si="9"/>
        <v>-102.17521775108841</v>
      </c>
      <c r="AP12">
        <f t="shared" si="9"/>
        <v>-4.4771555810908144</v>
      </c>
      <c r="AQ12">
        <f t="shared" si="9"/>
        <v>-2045.6298751419199</v>
      </c>
      <c r="AR12">
        <f t="shared" si="9"/>
        <v>-108.77789345233096</v>
      </c>
      <c r="AS12">
        <f t="shared" si="9"/>
        <v>197.76094906585419</v>
      </c>
      <c r="AT12">
        <f t="shared" si="9"/>
        <v>330.30656081617536</v>
      </c>
      <c r="AU12">
        <f t="shared" si="9"/>
        <v>419.28961642969858</v>
      </c>
      <c r="AW12">
        <v>9</v>
      </c>
      <c r="AX12">
        <f>(R12*SUMPRODUCT(K13:$K$23, X13:$X$23)-$AZ$3*SUMPRODUCT(K12:$K$22, W13:$W$23))/Z12</f>
        <v>11796.547214772272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5705.3644831231459</v>
      </c>
      <c r="P13">
        <f t="shared" si="22"/>
        <v>285.26822415615732</v>
      </c>
      <c r="Q13" s="4">
        <f t="shared" si="23"/>
        <v>12.5</v>
      </c>
      <c r="R13">
        <f t="shared" si="0"/>
        <v>100000</v>
      </c>
      <c r="S13">
        <f t="shared" si="1"/>
        <v>11814.768918814867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7873.2185857832055</v>
      </c>
      <c r="AC13">
        <f t="shared" si="2"/>
        <v>7336.5440886667002</v>
      </c>
      <c r="AE13">
        <f t="shared" si="3"/>
        <v>3542.824947315582</v>
      </c>
      <c r="AF13">
        <f t="shared" si="4"/>
        <v>-177.14124736577912</v>
      </c>
      <c r="AG13">
        <f t="shared" si="4"/>
        <v>-7.7620478012305298</v>
      </c>
      <c r="AH13">
        <f t="shared" si="5"/>
        <v>-3977.9210114543039</v>
      </c>
      <c r="AI13">
        <f t="shared" si="6"/>
        <v>-619.99935930573156</v>
      </c>
      <c r="AJ13">
        <f t="shared" si="7"/>
        <v>536.67449711650534</v>
      </c>
      <c r="AK13">
        <f t="shared" si="24"/>
        <v>581.05124817239664</v>
      </c>
      <c r="AL13">
        <f t="shared" si="8"/>
        <v>497.72638598317042</v>
      </c>
      <c r="AN13">
        <f t="shared" si="9"/>
        <v>1807.8092110889836</v>
      </c>
      <c r="AO13">
        <f t="shared" si="9"/>
        <v>-90.390460554449191</v>
      </c>
      <c r="AP13">
        <f t="shared" si="9"/>
        <v>-3.9607662587478099</v>
      </c>
      <c r="AQ13">
        <f t="shared" si="9"/>
        <v>-2029.8271442794264</v>
      </c>
      <c r="AR13">
        <f t="shared" si="9"/>
        <v>-316.36916000363971</v>
      </c>
      <c r="AS13">
        <f t="shared" si="9"/>
        <v>273.85070210112872</v>
      </c>
      <c r="AT13">
        <f t="shared" si="9"/>
        <v>296.49497623548297</v>
      </c>
      <c r="AU13">
        <f t="shared" si="9"/>
        <v>253.97651833297195</v>
      </c>
      <c r="AW13">
        <v>10</v>
      </c>
      <c r="AX13">
        <f>(R13*SUMPRODUCT(K14:$K$23, X14:$X$23)-$AZ$3*SUMPRODUCT(K13:$K$22, W14:$W$23))/Z13</f>
        <v>11814.768918814867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5705.3644831231459</v>
      </c>
      <c r="P14">
        <f t="shared" si="22"/>
        <v>285.26822415615732</v>
      </c>
      <c r="Q14" s="4">
        <f t="shared" si="23"/>
        <v>12.5</v>
      </c>
      <c r="R14">
        <f t="shared" si="0"/>
        <v>100000</v>
      </c>
      <c r="S14">
        <f t="shared" si="1"/>
        <v>11715.607760868375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7336.5440886667002</v>
      </c>
      <c r="AC14">
        <f t="shared" si="2"/>
        <v>6719.0924585495432</v>
      </c>
      <c r="AE14">
        <f t="shared" si="3"/>
        <v>3272.1197443868432</v>
      </c>
      <c r="AF14">
        <f t="shared" si="4"/>
        <v>-163.60598721934218</v>
      </c>
      <c r="AG14">
        <f t="shared" si="4"/>
        <v>-7.1689542229641825</v>
      </c>
      <c r="AH14">
        <f t="shared" si="5"/>
        <v>-4123.7848020323399</v>
      </c>
      <c r="AI14">
        <f t="shared" si="6"/>
        <v>-1022.4399990878032</v>
      </c>
      <c r="AJ14">
        <f t="shared" si="7"/>
        <v>617.45163011715704</v>
      </c>
      <c r="AK14">
        <f t="shared" si="24"/>
        <v>893.80448998372435</v>
      </c>
      <c r="AL14">
        <f t="shared" si="8"/>
        <v>488.81612101307815</v>
      </c>
      <c r="AN14">
        <f t="shared" si="9"/>
        <v>1538.0606316220462</v>
      </c>
      <c r="AO14">
        <f t="shared" si="9"/>
        <v>-76.903031581102326</v>
      </c>
      <c r="AP14">
        <f t="shared" si="9"/>
        <v>-3.3697685664336903</v>
      </c>
      <c r="AQ14">
        <f t="shared" si="9"/>
        <v>-1938.385986077594</v>
      </c>
      <c r="AR14">
        <f t="shared" si="9"/>
        <v>-480.59815460308374</v>
      </c>
      <c r="AS14">
        <f t="shared" si="9"/>
        <v>290.23327946453719</v>
      </c>
      <c r="AT14">
        <f t="shared" si="9"/>
        <v>420.13300423044126</v>
      </c>
      <c r="AU14">
        <f t="shared" si="9"/>
        <v>229.76812909189465</v>
      </c>
      <c r="AW14">
        <v>11</v>
      </c>
      <c r="AX14">
        <f>(R14*SUMPRODUCT(K15:$K$23, X15:$X$23)-$AZ$3*SUMPRODUCT(K14:$K$22, W15:$W$23))/Z14</f>
        <v>11715.607760868375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5705.3644831231459</v>
      </c>
      <c r="P15">
        <f t="shared" si="22"/>
        <v>285.26822415615732</v>
      </c>
      <c r="Q15" s="4">
        <f t="shared" si="23"/>
        <v>12.5</v>
      </c>
      <c r="R15">
        <f t="shared" si="0"/>
        <v>100000</v>
      </c>
      <c r="S15">
        <f t="shared" si="1"/>
        <v>11422.104470651524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6719.0924585495432</v>
      </c>
      <c r="AC15">
        <f t="shared" si="2"/>
        <v>5998.7883110981365</v>
      </c>
      <c r="AE15">
        <f t="shared" si="3"/>
        <v>2996.4069983647555</v>
      </c>
      <c r="AF15">
        <f t="shared" si="4"/>
        <v>-149.82034991823781</v>
      </c>
      <c r="AG15">
        <f t="shared" si="4"/>
        <v>-6.5648895158852918</v>
      </c>
      <c r="AH15">
        <f t="shared" si="5"/>
        <v>-4259.0013187940031</v>
      </c>
      <c r="AI15">
        <f t="shared" si="6"/>
        <v>-1418.9795598633705</v>
      </c>
      <c r="AJ15">
        <f t="shared" si="7"/>
        <v>720.30414745140661</v>
      </c>
      <c r="AK15">
        <f t="shared" si="24"/>
        <v>818.55429254386695</v>
      </c>
      <c r="AL15">
        <f t="shared" si="8"/>
        <v>119.87888013190309</v>
      </c>
      <c r="AN15">
        <f t="shared" si="9"/>
        <v>1297.4374730691588</v>
      </c>
      <c r="AO15">
        <f t="shared" si="9"/>
        <v>-64.871873653457968</v>
      </c>
      <c r="AP15">
        <f t="shared" si="9"/>
        <v>-2.8425823558404262</v>
      </c>
      <c r="AQ15">
        <f t="shared" si="9"/>
        <v>-1844.137966527886</v>
      </c>
      <c r="AR15">
        <f t="shared" si="9"/>
        <v>-614.41494946802538</v>
      </c>
      <c r="AS15">
        <f t="shared" si="9"/>
        <v>311.89007148248032</v>
      </c>
      <c r="AT15">
        <f t="shared" si="9"/>
        <v>354.43216274278194</v>
      </c>
      <c r="AU15">
        <f t="shared" si="9"/>
        <v>51.907284757236937</v>
      </c>
      <c r="AW15">
        <v>12</v>
      </c>
      <c r="AX15">
        <f>(R15*SUMPRODUCT(K16:$K$23, X16:$X$23)-$AZ$3*SUMPRODUCT(K15:$K$22, W16:$W$23))/Z15</f>
        <v>11422.104470651524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5705.3644831231459</v>
      </c>
      <c r="P16">
        <f t="shared" si="22"/>
        <v>285.26822415615732</v>
      </c>
      <c r="Q16" s="4">
        <f t="shared" si="23"/>
        <v>12.5</v>
      </c>
      <c r="R16">
        <f t="shared" si="0"/>
        <v>100000</v>
      </c>
      <c r="S16">
        <f t="shared" si="1"/>
        <v>10944.349713315169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5998.7883110981365</v>
      </c>
      <c r="AC16">
        <f t="shared" si="2"/>
        <v>5215.2940488177583</v>
      </c>
      <c r="AE16">
        <f t="shared" si="3"/>
        <v>2718.768516595142</v>
      </c>
      <c r="AF16">
        <f t="shared" si="4"/>
        <v>-135.93842582975711</v>
      </c>
      <c r="AG16">
        <f t="shared" si="4"/>
        <v>-5.9566056748816028</v>
      </c>
      <c r="AH16">
        <f t="shared" si="5"/>
        <v>-4341.079566758689</v>
      </c>
      <c r="AI16">
        <f t="shared" si="6"/>
        <v>-1764.206081668186</v>
      </c>
      <c r="AJ16">
        <f t="shared" si="7"/>
        <v>783.49426228037828</v>
      </c>
      <c r="AK16">
        <f t="shared" si="24"/>
        <v>734.34624988426538</v>
      </c>
      <c r="AL16">
        <f t="shared" si="8"/>
        <v>-246.36556950354236</v>
      </c>
      <c r="AN16">
        <f t="shared" si="9"/>
        <v>1084.4242819157148</v>
      </c>
      <c r="AO16">
        <f t="shared" si="9"/>
        <v>-54.22121409578574</v>
      </c>
      <c r="AP16">
        <f t="shared" si="9"/>
        <v>-2.3758873887976724</v>
      </c>
      <c r="AQ16">
        <f t="shared" si="9"/>
        <v>-1731.5089766512433</v>
      </c>
      <c r="AR16">
        <f t="shared" si="9"/>
        <v>-703.68179622011223</v>
      </c>
      <c r="AS16">
        <f t="shared" si="9"/>
        <v>312.50921053864909</v>
      </c>
      <c r="AT16">
        <f t="shared" si="9"/>
        <v>292.90574017148947</v>
      </c>
      <c r="AU16">
        <f t="shared" si="9"/>
        <v>-98.266845509973649</v>
      </c>
      <c r="AW16">
        <v>13</v>
      </c>
      <c r="AX16">
        <f>(R16*SUMPRODUCT(K17:$K$23, X17:$X$23)-$AZ$3*SUMPRODUCT(K16:$K$22, W17:$W$23))/Z16</f>
        <v>10944.349713315169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5705.3644831231459</v>
      </c>
      <c r="P17">
        <f t="shared" si="22"/>
        <v>285.26822415615732</v>
      </c>
      <c r="Q17" s="4">
        <f t="shared" si="23"/>
        <v>12.5</v>
      </c>
      <c r="R17">
        <f t="shared" si="0"/>
        <v>100000</v>
      </c>
      <c r="S17">
        <f t="shared" si="1"/>
        <v>10287.380154453273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5215.2940488177583</v>
      </c>
      <c r="AC17">
        <f t="shared" si="2"/>
        <v>4404.2827072794389</v>
      </c>
      <c r="AE17">
        <f t="shared" si="3"/>
        <v>2442.6081037617691</v>
      </c>
      <c r="AF17">
        <f t="shared" si="4"/>
        <v>-122.13040518808847</v>
      </c>
      <c r="AG17">
        <f t="shared" si="4"/>
        <v>-5.3515601654091718</v>
      </c>
      <c r="AH17">
        <f t="shared" si="5"/>
        <v>-4363.8356217889232</v>
      </c>
      <c r="AI17">
        <f t="shared" si="6"/>
        <v>-2048.7094833806514</v>
      </c>
      <c r="AJ17">
        <f t="shared" si="7"/>
        <v>811.01134153831936</v>
      </c>
      <c r="AK17">
        <f t="shared" si="24"/>
        <v>644.8510599677802</v>
      </c>
      <c r="AL17">
        <f t="shared" si="8"/>
        <v>-592.8470818745518</v>
      </c>
      <c r="AN17">
        <f t="shared" si="9"/>
        <v>897.47459116292828</v>
      </c>
      <c r="AO17">
        <f t="shared" si="9"/>
        <v>-44.873729558146422</v>
      </c>
      <c r="AP17">
        <f t="shared" si="9"/>
        <v>-1.9662954790568572</v>
      </c>
      <c r="AQ17">
        <f t="shared" si="9"/>
        <v>-1603.3810681851451</v>
      </c>
      <c r="AR17">
        <f t="shared" si="9"/>
        <v>-752.74650205941987</v>
      </c>
      <c r="AS17">
        <f t="shared" si="9"/>
        <v>297.98561261409395</v>
      </c>
      <c r="AT17">
        <f t="shared" si="9"/>
        <v>236.93421818844894</v>
      </c>
      <c r="AU17">
        <f t="shared" si="9"/>
        <v>-217.82667125687695</v>
      </c>
      <c r="AW17">
        <v>14</v>
      </c>
      <c r="AX17">
        <f>(R17*SUMPRODUCT(K18:$K$23, X18:$X$23)-$AZ$3*SUMPRODUCT(K17:$K$22, W18:$W$23))/Z17</f>
        <v>10287.380154453273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5705.3644831231459</v>
      </c>
      <c r="P18">
        <f t="shared" si="22"/>
        <v>285.26822415615732</v>
      </c>
      <c r="Q18" s="4">
        <f t="shared" si="23"/>
        <v>12.5</v>
      </c>
      <c r="R18">
        <f t="shared" si="0"/>
        <v>100000</v>
      </c>
      <c r="S18">
        <f t="shared" si="1"/>
        <v>9432.5066883235158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4404.2827072794389</v>
      </c>
      <c r="AC18">
        <f t="shared" si="2"/>
        <v>3587.5355457647047</v>
      </c>
      <c r="AE18">
        <f t="shared" si="3"/>
        <v>2169.9637817469352</v>
      </c>
      <c r="AF18">
        <f t="shared" si="4"/>
        <v>-108.49818908734677</v>
      </c>
      <c r="AG18">
        <f t="shared" si="4"/>
        <v>-4.7542181313872129</v>
      </c>
      <c r="AH18">
        <f t="shared" si="5"/>
        <v>-4350.611458942939</v>
      </c>
      <c r="AI18">
        <f t="shared" si="6"/>
        <v>-2293.9000844147376</v>
      </c>
      <c r="AJ18">
        <f t="shared" si="7"/>
        <v>816.74716151473422</v>
      </c>
      <c r="AK18">
        <f t="shared" si="24"/>
        <v>553.28701352238249</v>
      </c>
      <c r="AL18">
        <f t="shared" si="8"/>
        <v>-923.86590937762094</v>
      </c>
      <c r="AN18">
        <f t="shared" si="9"/>
        <v>734.4499750514384</v>
      </c>
      <c r="AO18">
        <f t="shared" si="9"/>
        <v>-36.72249875257193</v>
      </c>
      <c r="AP18">
        <f t="shared" si="9"/>
        <v>-1.6091215057863333</v>
      </c>
      <c r="AQ18">
        <f t="shared" si="9"/>
        <v>-1472.5160412155606</v>
      </c>
      <c r="AR18">
        <f t="shared" si="9"/>
        <v>-776.39768642248032</v>
      </c>
      <c r="AS18">
        <f t="shared" si="9"/>
        <v>276.43776243809509</v>
      </c>
      <c r="AT18">
        <f t="shared" si="9"/>
        <v>187.26655103462426</v>
      </c>
      <c r="AU18">
        <f t="shared" si="9"/>
        <v>-312.693372949761</v>
      </c>
      <c r="AW18">
        <v>15</v>
      </c>
      <c r="AX18">
        <f>(R18*SUMPRODUCT(K19:$K$23, X19:$X$23)-$AZ$3*SUMPRODUCT(K18:$K$22, W19:$W$23))/Z18</f>
        <v>9432.5066883235158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5705.3644831231459</v>
      </c>
      <c r="P19">
        <f t="shared" si="22"/>
        <v>285.26822415615732</v>
      </c>
      <c r="Q19" s="4">
        <f t="shared" si="23"/>
        <v>12.5</v>
      </c>
      <c r="R19">
        <f t="shared" si="0"/>
        <v>100000</v>
      </c>
      <c r="S19">
        <f t="shared" si="1"/>
        <v>8348.4155522053788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3587.5355457647047</v>
      </c>
      <c r="AC19">
        <f t="shared" si="2"/>
        <v>2784.8316286943846</v>
      </c>
      <c r="AE19">
        <f t="shared" si="3"/>
        <v>1903.1730472057909</v>
      </c>
      <c r="AF19">
        <f t="shared" si="4"/>
        <v>-95.158652360289551</v>
      </c>
      <c r="AG19">
        <f t="shared" si="4"/>
        <v>-4.1697008421536994</v>
      </c>
      <c r="AH19">
        <f t="shared" si="5"/>
        <v>-4295.8008633571317</v>
      </c>
      <c r="AI19">
        <f t="shared" si="6"/>
        <v>-2491.9561693537839</v>
      </c>
      <c r="AJ19">
        <f t="shared" si="7"/>
        <v>802.70391707032013</v>
      </c>
      <c r="AK19">
        <f t="shared" si="24"/>
        <v>461.70799951789661</v>
      </c>
      <c r="AL19">
        <f t="shared" si="8"/>
        <v>-1227.5442527655673</v>
      </c>
      <c r="AN19">
        <f t="shared" si="9"/>
        <v>593.37518573972216</v>
      </c>
      <c r="AO19">
        <f t="shared" si="9"/>
        <v>-29.668759286986109</v>
      </c>
      <c r="AP19">
        <f t="shared" si="9"/>
        <v>-1.3000378579996206</v>
      </c>
      <c r="AQ19">
        <f t="shared" si="9"/>
        <v>-1339.3535805573911</v>
      </c>
      <c r="AR19">
        <f t="shared" si="9"/>
        <v>-776.94719196265464</v>
      </c>
      <c r="AS19">
        <f t="shared" si="9"/>
        <v>250.26866925469901</v>
      </c>
      <c r="AT19">
        <f t="shared" si="9"/>
        <v>143.95226454771424</v>
      </c>
      <c r="AU19">
        <f t="shared" si="9"/>
        <v>-382.72625816024146</v>
      </c>
      <c r="AW19">
        <v>16</v>
      </c>
      <c r="AX19">
        <f>(R19*SUMPRODUCT(K20:$K$23, X20:$X$23)-$AZ$3*SUMPRODUCT(K19:$K$22, W20:$W$23))/Z19</f>
        <v>8348.4155522053788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5705.3644831231459</v>
      </c>
      <c r="P20">
        <f t="shared" si="22"/>
        <v>285.26822415615732</v>
      </c>
      <c r="Q20" s="4">
        <f t="shared" si="23"/>
        <v>12.5</v>
      </c>
      <c r="R20">
        <f t="shared" si="0"/>
        <v>100000</v>
      </c>
      <c r="S20">
        <f t="shared" si="1"/>
        <v>6980.6990981126246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2784.8316286943846</v>
      </c>
      <c r="AC20">
        <f t="shared" si="2"/>
        <v>2012.1126626337004</v>
      </c>
      <c r="AE20">
        <f t="shared" si="3"/>
        <v>1644.5109522821961</v>
      </c>
      <c r="AF20">
        <f t="shared" si="4"/>
        <v>-82.225547614109814</v>
      </c>
      <c r="AG20">
        <f t="shared" si="4"/>
        <v>-3.6029927560867732</v>
      </c>
      <c r="AH20">
        <f t="shared" si="5"/>
        <v>-4200.0886211631141</v>
      </c>
      <c r="AI20">
        <f t="shared" si="6"/>
        <v>-2641.4062092511144</v>
      </c>
      <c r="AJ20">
        <f t="shared" si="7"/>
        <v>772.71896606068412</v>
      </c>
      <c r="AK20">
        <f t="shared" si="24"/>
        <v>371.99149877889334</v>
      </c>
      <c r="AL20">
        <f t="shared" si="8"/>
        <v>-1496.6957444115369</v>
      </c>
      <c r="AN20">
        <f t="shared" si="9"/>
        <v>472.31228207056409</v>
      </c>
      <c r="AO20">
        <f t="shared" si="9"/>
        <v>-23.615614103528209</v>
      </c>
      <c r="AP20">
        <f t="shared" si="9"/>
        <v>-1.0347986606896364</v>
      </c>
      <c r="AQ20">
        <f t="shared" si="9"/>
        <v>-1206.2877652515322</v>
      </c>
      <c r="AR20">
        <f t="shared" si="9"/>
        <v>-758.6258959451859</v>
      </c>
      <c r="AS20">
        <f t="shared" si="9"/>
        <v>221.92899217414333</v>
      </c>
      <c r="AT20">
        <f t="shared" si="9"/>
        <v>106.83793467917222</v>
      </c>
      <c r="AU20">
        <f t="shared" si="9"/>
        <v>-429.85896909187034</v>
      </c>
      <c r="AW20">
        <v>17</v>
      </c>
      <c r="AX20">
        <f>(R20*SUMPRODUCT(K21:$K$23, X21:$X$23)-$AZ$3*SUMPRODUCT(K20:$K$22, W21:$W$23))/Z20</f>
        <v>6980.6990981126246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5705.3644831231459</v>
      </c>
      <c r="P21">
        <f t="shared" si="22"/>
        <v>285.26822415615732</v>
      </c>
      <c r="Q21" s="4">
        <f t="shared" si="23"/>
        <v>12.5</v>
      </c>
      <c r="R21">
        <f t="shared" si="0"/>
        <v>100000</v>
      </c>
      <c r="S21">
        <f t="shared" si="1"/>
        <v>5241.9319981500203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2012.1126626337004</v>
      </c>
      <c r="AC21">
        <f t="shared" si="2"/>
        <v>1282.9784960877739</v>
      </c>
      <c r="AE21">
        <f t="shared" si="3"/>
        <v>1396.4049794566686</v>
      </c>
      <c r="AF21">
        <f t="shared" si="4"/>
        <v>-69.82024897283344</v>
      </c>
      <c r="AG21">
        <f t="shared" si="4"/>
        <v>-3.0594122943138187</v>
      </c>
      <c r="AH21">
        <f t="shared" si="5"/>
        <v>-4060.4042736966926</v>
      </c>
      <c r="AI21">
        <f t="shared" si="6"/>
        <v>-2736.8789555071717</v>
      </c>
      <c r="AJ21">
        <f t="shared" si="7"/>
        <v>729.13416654592652</v>
      </c>
      <c r="AK21">
        <f t="shared" si="24"/>
        <v>285.69901332385382</v>
      </c>
      <c r="AL21">
        <f t="shared" si="8"/>
        <v>-1722.0457756373912</v>
      </c>
      <c r="AN21">
        <f t="shared" si="9"/>
        <v>369.44111362064729</v>
      </c>
      <c r="AO21">
        <f t="shared" si="9"/>
        <v>-18.472055681032366</v>
      </c>
      <c r="AP21">
        <f t="shared" si="9"/>
        <v>-0.80941610898278082</v>
      </c>
      <c r="AQ21">
        <f t="shared" si="9"/>
        <v>-1074.2444338806442</v>
      </c>
      <c r="AR21">
        <f t="shared" si="9"/>
        <v>-724.0847920500122</v>
      </c>
      <c r="AS21">
        <f t="shared" si="9"/>
        <v>192.90402313833084</v>
      </c>
      <c r="AT21">
        <f t="shared" si="9"/>
        <v>75.586211160427865</v>
      </c>
      <c r="AU21">
        <f t="shared" si="9"/>
        <v>-455.59455775125343</v>
      </c>
      <c r="AW21">
        <v>18</v>
      </c>
      <c r="AX21">
        <f>(R21*SUMPRODUCT(K22:$K$23, X22:$X$23)-$AZ$3*SUMPRODUCT(K21:$K$22, W22:$W$23))/Z21</f>
        <v>5241.9319981500203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5705.3644831231459</v>
      </c>
      <c r="P22">
        <f t="shared" si="22"/>
        <v>285.26822415615732</v>
      </c>
      <c r="Q22" s="4">
        <f t="shared" si="23"/>
        <v>12.5</v>
      </c>
      <c r="R22">
        <f t="shared" si="0"/>
        <v>100000</v>
      </c>
      <c r="S22">
        <f t="shared" si="1"/>
        <v>2994.9107924694786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1282.9784960877739</v>
      </c>
      <c r="AC22">
        <f t="shared" si="2"/>
        <v>609.78287235936534</v>
      </c>
      <c r="AE22">
        <f t="shared" si="3"/>
        <v>1161.6484708405192</v>
      </c>
      <c r="AF22">
        <f t="shared" si="4"/>
        <v>-58.082423542025964</v>
      </c>
      <c r="AG22">
        <f t="shared" si="4"/>
        <v>-2.5450794473270597</v>
      </c>
      <c r="AH22">
        <f t="shared" si="5"/>
        <v>-3869.9097923489703</v>
      </c>
      <c r="AI22">
        <f t="shared" si="6"/>
        <v>-2768.8888244978043</v>
      </c>
      <c r="AJ22">
        <f t="shared" si="7"/>
        <v>673.19562372840858</v>
      </c>
      <c r="AK22">
        <f t="shared" si="24"/>
        <v>204.22138966664966</v>
      </c>
      <c r="AL22">
        <f t="shared" si="8"/>
        <v>-1891.4718111027462</v>
      </c>
      <c r="AN22">
        <f t="shared" si="9"/>
        <v>283.10655681841786</v>
      </c>
      <c r="AO22">
        <f t="shared" si="9"/>
        <v>-14.155327840920895</v>
      </c>
      <c r="AP22">
        <f t="shared" si="9"/>
        <v>-0.62026395871785722</v>
      </c>
      <c r="AQ22">
        <f t="shared" si="9"/>
        <v>-943.1397397846772</v>
      </c>
      <c r="AR22">
        <f t="shared" si="9"/>
        <v>-674.80877476589819</v>
      </c>
      <c r="AS22">
        <f t="shared" si="9"/>
        <v>164.06520551012909</v>
      </c>
      <c r="AT22">
        <f t="shared" si="9"/>
        <v>49.771007244010853</v>
      </c>
      <c r="AU22">
        <f t="shared" si="9"/>
        <v>-460.97256201175827</v>
      </c>
      <c r="AW22">
        <v>19</v>
      </c>
      <c r="AX22">
        <f>(R22*SUMPRODUCT(K23:$K$23, X23:$X$23)-$AZ$3*SUMPRODUCT(K22:$K$22, W23:$W$23))/Z22</f>
        <v>2994.9107924694786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5705.3644831231459</v>
      </c>
      <c r="P23">
        <f t="shared" si="22"/>
        <v>285.26822415615732</v>
      </c>
      <c r="Q23" s="4">
        <f t="shared" si="23"/>
        <v>12.5</v>
      </c>
      <c r="R23">
        <f t="shared" si="0"/>
        <v>100000</v>
      </c>
      <c r="S23">
        <f t="shared" si="1"/>
        <v>3691.3093677543429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609.78287235936534</v>
      </c>
      <c r="AC23">
        <f t="shared" si="2"/>
        <v>609.78287235936534</v>
      </c>
      <c r="AE23">
        <f t="shared" si="3"/>
        <v>942.49308193110187</v>
      </c>
      <c r="AF23">
        <f t="shared" si="4"/>
        <v>-47.124654096555098</v>
      </c>
      <c r="AG23">
        <f t="shared" si="4"/>
        <v>-2.0649274133122</v>
      </c>
      <c r="AH23">
        <f t="shared" si="5"/>
        <v>-3637.6099163327112</v>
      </c>
      <c r="AI23">
        <f t="shared" si="6"/>
        <v>-2744.3064159114765</v>
      </c>
      <c r="AJ23">
        <f t="shared" si="7"/>
        <v>0</v>
      </c>
      <c r="AK23">
        <f t="shared" si="24"/>
        <v>128.79880706019347</v>
      </c>
      <c r="AL23">
        <f t="shared" si="8"/>
        <v>-2615.5076088512828</v>
      </c>
      <c r="AN23">
        <f t="shared" si="9"/>
        <v>211.58980619359556</v>
      </c>
      <c r="AO23">
        <f t="shared" si="9"/>
        <v>-10.579490309679779</v>
      </c>
      <c r="AP23">
        <f t="shared" si="9"/>
        <v>-0.46357644375633789</v>
      </c>
      <c r="AQ23">
        <f t="shared" si="9"/>
        <v>-816.64384806699832</v>
      </c>
      <c r="AR23">
        <f t="shared" si="9"/>
        <v>-616.0971086268388</v>
      </c>
      <c r="AS23">
        <f t="shared" si="9"/>
        <v>0</v>
      </c>
      <c r="AT23">
        <f t="shared" si="9"/>
        <v>28.915347121693628</v>
      </c>
      <c r="AU23">
        <f t="shared" si="9"/>
        <v>-587.18176150514512</v>
      </c>
      <c r="AW23">
        <v>20</v>
      </c>
      <c r="AX23">
        <f>(R23*SUMPRODUCT(K$23:$K24, X$23:$X24)-$AZ$3*SUMPRODUCT(K$22:$K23, W$23:$W24))/Z23</f>
        <v>3691.3093677543429</v>
      </c>
    </row>
    <row r="25" spans="5:50" x14ac:dyDescent="0.25">
      <c r="AN25" s="8">
        <f t="shared" ref="AN25:AU25" si="25">SUM(AN3:AN23)</f>
        <v>40085.937394279361</v>
      </c>
      <c r="AO25" s="8">
        <f t="shared" si="25"/>
        <v>-6283.3202320563269</v>
      </c>
      <c r="AP25" s="8">
        <f t="shared" si="25"/>
        <v>-700.28207265636127</v>
      </c>
      <c r="AQ25" s="8">
        <f t="shared" si="25"/>
        <v>-32938.352230262637</v>
      </c>
      <c r="AR25" s="8">
        <f t="shared" si="25"/>
        <v>163.98285930404381</v>
      </c>
      <c r="AS25" s="8">
        <f t="shared" si="25"/>
        <v>-4001.7576526160419</v>
      </c>
      <c r="AT25" s="8">
        <f t="shared" si="25"/>
        <v>6409.0344363084696</v>
      </c>
      <c r="AU25" s="9">
        <f t="shared" si="25"/>
        <v>2571.2596429964747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429.40834745179524</v>
      </c>
      <c r="K3">
        <v>1</v>
      </c>
      <c r="L3" s="2">
        <v>0</v>
      </c>
      <c r="O3">
        <f>$C$3</f>
        <v>429.40834745179524</v>
      </c>
      <c r="P3">
        <f>O3*B5</f>
        <v>343.52667796143623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429.40834745179524</v>
      </c>
      <c r="AF3">
        <f t="shared" ref="AF3:AG23" si="4">-$Z3*P3</f>
        <v>-343.52667796143623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-539.07530120964111</v>
      </c>
      <c r="AJ3">
        <f t="shared" ref="AJ3:AJ23" si="7">AB3-AC3</f>
        <v>0</v>
      </c>
      <c r="AL3">
        <f t="shared" ref="AL3:AL23" si="8">SUM(AI3:AK3)</f>
        <v>-539.07530120964111</v>
      </c>
      <c r="AN3">
        <f t="shared" ref="AN3:AU23" si="9">AE3*$K3</f>
        <v>429.40834745179524</v>
      </c>
      <c r="AO3">
        <f t="shared" si="9"/>
        <v>-343.52667796143623</v>
      </c>
      <c r="AP3">
        <f t="shared" si="9"/>
        <v>-624.95697070000006</v>
      </c>
      <c r="AQ3">
        <f t="shared" si="9"/>
        <v>0</v>
      </c>
      <c r="AR3">
        <f t="shared" si="9"/>
        <v>-539.07530120964111</v>
      </c>
      <c r="AS3">
        <f t="shared" si="9"/>
        <v>0</v>
      </c>
      <c r="AT3">
        <f t="shared" si="9"/>
        <v>0</v>
      </c>
      <c r="AU3">
        <f t="shared" si="9"/>
        <v>-539.07530120964111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298.51271584168114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53.562383552395673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52.970685632467394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-52.970685632467394</v>
      </c>
      <c r="AK4">
        <f>G4*MAX(0, SUM(AB4, AE4:AF4))</f>
        <v>0</v>
      </c>
      <c r="AL4">
        <f t="shared" si="8"/>
        <v>-314.69393563246734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-49.69573659111304</v>
      </c>
      <c r="AT4">
        <f t="shared" si="9"/>
        <v>0</v>
      </c>
      <c r="AU4">
        <f t="shared" si="9"/>
        <v>-295.23776680032586</v>
      </c>
      <c r="AW4">
        <v>1</v>
      </c>
      <c r="AX4">
        <f>(R4*SUMPRODUCT(K5:$K$23, X5:$X$23)-$AZ$3*SUMPRODUCT(K4:$K$22, W5:$W$23))/Z4</f>
        <v>53.562383552395673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429.40834745179524</v>
      </c>
      <c r="P5">
        <f t="shared" ref="P5:P23" si="22">O5*$C$5</f>
        <v>21.470417372589765</v>
      </c>
      <c r="Q5" s="4">
        <f t="shared" ref="Q5:Q23" si="23">$C$8</f>
        <v>12.5</v>
      </c>
      <c r="R5">
        <f t="shared" si="0"/>
        <v>250000</v>
      </c>
      <c r="S5">
        <f t="shared" si="1"/>
        <v>106.44541736524219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52.970685632467394</v>
      </c>
      <c r="AC5">
        <f t="shared" si="2"/>
        <v>104.10548570477022</v>
      </c>
      <c r="AE5">
        <f t="shared" si="3"/>
        <v>419.96889752201832</v>
      </c>
      <c r="AF5">
        <f t="shared" si="4"/>
        <v>-20.998444876100919</v>
      </c>
      <c r="AG5">
        <f t="shared" si="4"/>
        <v>-12.225219305068453</v>
      </c>
      <c r="AH5">
        <f t="shared" si="5"/>
        <v>-261.50788113090294</v>
      </c>
      <c r="AI5">
        <f t="shared" si="6"/>
        <v>125.23735220994604</v>
      </c>
      <c r="AJ5">
        <f t="shared" si="7"/>
        <v>-51.134800072302824</v>
      </c>
      <c r="AK5">
        <f>G5*SUM(AB5, AE5:AF5)</f>
        <v>18.529586669413778</v>
      </c>
      <c r="AL5">
        <f t="shared" si="8"/>
        <v>92.63213880705699</v>
      </c>
      <c r="AN5">
        <f t="shared" si="9"/>
        <v>362.66939600954174</v>
      </c>
      <c r="AO5">
        <f t="shared" si="9"/>
        <v>-18.133469800477091</v>
      </c>
      <c r="AP5">
        <f t="shared" si="9"/>
        <v>-10.55724109002837</v>
      </c>
      <c r="AQ5">
        <f t="shared" si="9"/>
        <v>-225.82840267714647</v>
      </c>
      <c r="AR5">
        <f t="shared" si="9"/>
        <v>108.15028244188986</v>
      </c>
      <c r="AS5">
        <f t="shared" si="9"/>
        <v>-44.158096389312853</v>
      </c>
      <c r="AT5">
        <f t="shared" si="9"/>
        <v>16.001456406305483</v>
      </c>
      <c r="AU5">
        <f t="shared" si="9"/>
        <v>79.993642458882491</v>
      </c>
      <c r="AW5">
        <v>2</v>
      </c>
      <c r="AX5">
        <f>(R5*SUMPRODUCT(K6:$K$23, X6:$X$23)-$AZ$3*SUMPRODUCT(K5:$K$22, W6:$W$23))/Z5</f>
        <v>106.44541736524219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429.40834745179524</v>
      </c>
      <c r="P6">
        <f t="shared" si="22"/>
        <v>21.470417372589765</v>
      </c>
      <c r="Q6" s="4">
        <f t="shared" si="23"/>
        <v>12.5</v>
      </c>
      <c r="R6">
        <f t="shared" si="0"/>
        <v>250000</v>
      </c>
      <c r="S6">
        <f t="shared" si="1"/>
        <v>157.39412828004492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104.10548570477022</v>
      </c>
      <c r="AC6">
        <f t="shared" si="2"/>
        <v>152.22997554751555</v>
      </c>
      <c r="AE6">
        <f t="shared" si="3"/>
        <v>415.31931938514111</v>
      </c>
      <c r="AF6">
        <f t="shared" si="4"/>
        <v>-20.765965969257056</v>
      </c>
      <c r="AG6">
        <f t="shared" si="4"/>
        <v>-12.089870919188531</v>
      </c>
      <c r="AH6">
        <f t="shared" si="5"/>
        <v>-261.92385658477502</v>
      </c>
      <c r="AI6">
        <f t="shared" si="6"/>
        <v>120.5396259119205</v>
      </c>
      <c r="AJ6">
        <f t="shared" si="7"/>
        <v>-48.124489842745334</v>
      </c>
      <c r="AK6">
        <f>G6*SUM(AB6, AE6:AF6)</f>
        <v>29.171542088558279</v>
      </c>
      <c r="AL6">
        <f t="shared" si="8"/>
        <v>101.58667815773345</v>
      </c>
      <c r="AN6">
        <f t="shared" si="9"/>
        <v>323.46157524800464</v>
      </c>
      <c r="AO6">
        <f t="shared" si="9"/>
        <v>-16.173078762400234</v>
      </c>
      <c r="AP6">
        <f t="shared" si="9"/>
        <v>-9.4159084577505787</v>
      </c>
      <c r="AQ6">
        <f t="shared" si="9"/>
        <v>-203.9931669236355</v>
      </c>
      <c r="AR6">
        <f t="shared" si="9"/>
        <v>93.879421104218309</v>
      </c>
      <c r="AS6">
        <f t="shared" si="9"/>
        <v>-37.480614471742591</v>
      </c>
      <c r="AT6">
        <f t="shared" si="9"/>
        <v>22.719561830997538</v>
      </c>
      <c r="AU6">
        <f t="shared" si="9"/>
        <v>79.11836846347326</v>
      </c>
      <c r="AW6">
        <v>3</v>
      </c>
      <c r="AX6">
        <f>(R6*SUMPRODUCT(K7:$K$23, X7:$X$23)-$AZ$3*SUMPRODUCT(K6:$K$22, W7:$W$23))/Z6</f>
        <v>157.39412828004492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429.40834745179524</v>
      </c>
      <c r="P7">
        <f t="shared" si="22"/>
        <v>21.470417372589765</v>
      </c>
      <c r="Q7" s="4">
        <f t="shared" si="23"/>
        <v>12.5</v>
      </c>
      <c r="R7">
        <f t="shared" si="0"/>
        <v>250000</v>
      </c>
      <c r="S7">
        <f t="shared" si="1"/>
        <v>200.75618426778115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152.22997554751555</v>
      </c>
      <c r="AC7">
        <f t="shared" si="2"/>
        <v>192.01681086340909</v>
      </c>
      <c r="AE7">
        <f t="shared" si="3"/>
        <v>410.71522521985486</v>
      </c>
      <c r="AF7">
        <f t="shared" si="4"/>
        <v>-20.535761260992746</v>
      </c>
      <c r="AG7">
        <f t="shared" si="4"/>
        <v>-11.955846563566197</v>
      </c>
      <c r="AH7">
        <f t="shared" si="5"/>
        <v>-262.51292860896342</v>
      </c>
      <c r="AI7">
        <f t="shared" si="6"/>
        <v>115.71068878633253</v>
      </c>
      <c r="AJ7">
        <f t="shared" si="7"/>
        <v>-39.786835315893541</v>
      </c>
      <c r="AK7">
        <f>G7*SUM(AB7, AE7:AF7)</f>
        <v>26.632303479763138</v>
      </c>
      <c r="AL7">
        <f t="shared" si="8"/>
        <v>102.55615695020212</v>
      </c>
      <c r="AN7">
        <f t="shared" si="9"/>
        <v>289.5589626113337</v>
      </c>
      <c r="AO7">
        <f t="shared" si="9"/>
        <v>-14.477948130566688</v>
      </c>
      <c r="AP7">
        <f t="shared" si="9"/>
        <v>-8.4290094827464657</v>
      </c>
      <c r="AQ7">
        <f t="shared" si="9"/>
        <v>-185.07463715128895</v>
      </c>
      <c r="AR7">
        <f t="shared" si="9"/>
        <v>81.577367846731633</v>
      </c>
      <c r="AS7">
        <f t="shared" si="9"/>
        <v>-28.050176989399752</v>
      </c>
      <c r="AT7">
        <f t="shared" si="9"/>
        <v>18.776080588252881</v>
      </c>
      <c r="AU7">
        <f t="shared" si="9"/>
        <v>72.30327144558477</v>
      </c>
      <c r="AW7">
        <v>4</v>
      </c>
      <c r="AX7">
        <f>(R7*SUMPRODUCT(K8:$K$23, X8:$X$23)-$AZ$3*SUMPRODUCT(K7:$K$22, W8:$W$23))/Z7</f>
        <v>200.75618426778115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429.40834745179524</v>
      </c>
      <c r="P8">
        <f t="shared" si="22"/>
        <v>21.470417372589765</v>
      </c>
      <c r="Q8" s="4">
        <f t="shared" si="23"/>
        <v>12.5</v>
      </c>
      <c r="R8">
        <f t="shared" si="0"/>
        <v>250000</v>
      </c>
      <c r="S8">
        <f t="shared" si="1"/>
        <v>232.40981887818037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192.01681086340909</v>
      </c>
      <c r="AC8">
        <f t="shared" si="2"/>
        <v>219.82421939743426</v>
      </c>
      <c r="AE8">
        <f t="shared" si="3"/>
        <v>406.15476246642891</v>
      </c>
      <c r="AF8">
        <f t="shared" si="4"/>
        <v>-20.307738123321446</v>
      </c>
      <c r="AG8">
        <f t="shared" si="4"/>
        <v>-11.823092310519861</v>
      </c>
      <c r="AH8">
        <f t="shared" si="5"/>
        <v>-263.91574821347291</v>
      </c>
      <c r="AI8">
        <f t="shared" si="6"/>
        <v>110.10818381911469</v>
      </c>
      <c r="AJ8">
        <f t="shared" si="7"/>
        <v>-27.807408534025171</v>
      </c>
      <c r="AK8">
        <f t="shared" ref="AK8:AK23" si="24">G8*SUM(AB8:AB8, AE8:AF8)</f>
        <v>12.308499689898802</v>
      </c>
      <c r="AL8">
        <f t="shared" si="8"/>
        <v>94.609274974988324</v>
      </c>
      <c r="AN8">
        <f t="shared" si="9"/>
        <v>266.9872110606961</v>
      </c>
      <c r="AO8">
        <f t="shared" si="9"/>
        <v>-13.349360553034806</v>
      </c>
      <c r="AP8">
        <f t="shared" si="9"/>
        <v>-7.7719498422963156</v>
      </c>
      <c r="AQ8">
        <f t="shared" si="9"/>
        <v>-173.48591246996924</v>
      </c>
      <c r="AR8">
        <f t="shared" si="9"/>
        <v>72.379988195395768</v>
      </c>
      <c r="AS8">
        <f t="shared" si="9"/>
        <v>-18.279294341497316</v>
      </c>
      <c r="AT8">
        <f t="shared" si="9"/>
        <v>8.0910340299632679</v>
      </c>
      <c r="AU8">
        <f t="shared" si="9"/>
        <v>62.191727883861731</v>
      </c>
      <c r="AW8">
        <v>5</v>
      </c>
      <c r="AX8">
        <f>(R8*SUMPRODUCT(K9:$K$23, X9:$X$23)-$AZ$3*SUMPRODUCT(K8:$K$22, W9:$W$23))/Z8</f>
        <v>232.40981887818037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429.40834745179524</v>
      </c>
      <c r="P9">
        <f t="shared" si="22"/>
        <v>21.470417372589765</v>
      </c>
      <c r="Q9" s="4">
        <f t="shared" si="23"/>
        <v>12.5</v>
      </c>
      <c r="R9">
        <f t="shared" si="0"/>
        <v>250000</v>
      </c>
      <c r="S9">
        <f t="shared" si="1"/>
        <v>254.72356874803489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219.82421939743426</v>
      </c>
      <c r="AC9">
        <f t="shared" si="2"/>
        <v>238.24767280152423</v>
      </c>
      <c r="AE9">
        <f t="shared" si="3"/>
        <v>401.6335824940337</v>
      </c>
      <c r="AF9">
        <f t="shared" si="4"/>
        <v>-20.08167912470169</v>
      </c>
      <c r="AG9">
        <f t="shared" si="4"/>
        <v>-11.691481572185801</v>
      </c>
      <c r="AH9">
        <f t="shared" si="5"/>
        <v>-267.59630457722778</v>
      </c>
      <c r="AI9">
        <f t="shared" si="6"/>
        <v>102.26411721991843</v>
      </c>
      <c r="AJ9">
        <f t="shared" si="7"/>
        <v>-18.423453404089969</v>
      </c>
      <c r="AK9">
        <f t="shared" si="24"/>
        <v>3.5481191243239207</v>
      </c>
      <c r="AL9">
        <f t="shared" si="8"/>
        <v>87.388782940152382</v>
      </c>
      <c r="AN9">
        <f t="shared" si="9"/>
        <v>250.91731426242399</v>
      </c>
      <c r="AO9">
        <f t="shared" si="9"/>
        <v>-12.545865713121202</v>
      </c>
      <c r="AP9">
        <f t="shared" si="9"/>
        <v>-7.304158027883692</v>
      </c>
      <c r="AQ9">
        <f t="shared" si="9"/>
        <v>-167.17861498064602</v>
      </c>
      <c r="AR9">
        <f t="shared" si="9"/>
        <v>63.888675540773079</v>
      </c>
      <c r="AS9">
        <f t="shared" si="9"/>
        <v>-11.509902680167038</v>
      </c>
      <c r="AT9">
        <f t="shared" si="9"/>
        <v>2.216658566821232</v>
      </c>
      <c r="AU9">
        <f t="shared" si="9"/>
        <v>54.595431427427272</v>
      </c>
      <c r="AW9">
        <v>6</v>
      </c>
      <c r="AX9">
        <f>(R9*SUMPRODUCT(K10:$K$23, X10:$X$23)-$AZ$3*SUMPRODUCT(K9:$K$22, W10:$W$23))/Z9</f>
        <v>254.72356874803489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429.40834745179524</v>
      </c>
      <c r="P10">
        <f t="shared" si="22"/>
        <v>21.470417372589765</v>
      </c>
      <c r="Q10" s="4">
        <f t="shared" si="23"/>
        <v>12.5</v>
      </c>
      <c r="R10">
        <f t="shared" si="0"/>
        <v>250000</v>
      </c>
      <c r="S10">
        <f t="shared" si="1"/>
        <v>271.36150360689732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238.24767280152423</v>
      </c>
      <c r="AC10">
        <f t="shared" si="2"/>
        <v>250.97564995410315</v>
      </c>
      <c r="AE10">
        <f t="shared" si="3"/>
        <v>397.14932908667885</v>
      </c>
      <c r="AF10">
        <f t="shared" si="4"/>
        <v>-19.857466454333945</v>
      </c>
      <c r="AG10">
        <f t="shared" si="4"/>
        <v>-11.56094575953901</v>
      </c>
      <c r="AH10">
        <f t="shared" si="5"/>
        <v>-272.41993849866117</v>
      </c>
      <c r="AI10">
        <f t="shared" si="6"/>
        <v>93.310978374144725</v>
      </c>
      <c r="AJ10">
        <f t="shared" si="7"/>
        <v>-12.727977152578916</v>
      </c>
      <c r="AK10">
        <f t="shared" si="24"/>
        <v>2.5237120952788636</v>
      </c>
      <c r="AL10">
        <f t="shared" si="8"/>
        <v>83.106713316844676</v>
      </c>
      <c r="AN10">
        <f t="shared" si="9"/>
        <v>235.7394901811503</v>
      </c>
      <c r="AO10">
        <f t="shared" si="9"/>
        <v>-11.786974509057517</v>
      </c>
      <c r="AP10">
        <f t="shared" si="9"/>
        <v>-6.8623342903113365</v>
      </c>
      <c r="AQ10">
        <f t="shared" si="9"/>
        <v>-161.70274683465095</v>
      </c>
      <c r="AR10">
        <f t="shared" si="9"/>
        <v>55.387434547130511</v>
      </c>
      <c r="AS10">
        <f t="shared" si="9"/>
        <v>-7.555059583976834</v>
      </c>
      <c r="AT10">
        <f t="shared" si="9"/>
        <v>1.4980224291785096</v>
      </c>
      <c r="AU10">
        <f t="shared" si="9"/>
        <v>49.330397392332188</v>
      </c>
      <c r="AW10">
        <v>7</v>
      </c>
      <c r="AX10">
        <f>(R10*SUMPRODUCT(K11:$K$23, X11:$X$23)-$AZ$3*SUMPRODUCT(K10:$K$22, W11:$W$23))/Z10</f>
        <v>271.36150360689732</v>
      </c>
    </row>
    <row r="11" spans="1:52" x14ac:dyDescent="0.25">
      <c r="A11" t="s">
        <v>33</v>
      </c>
      <c r="C11" s="7">
        <f>AU25</f>
        <v>-192.20393657301503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429.40834745179524</v>
      </c>
      <c r="P11">
        <f t="shared" si="22"/>
        <v>21.470417372589765</v>
      </c>
      <c r="Q11" s="4">
        <f t="shared" si="23"/>
        <v>12.5</v>
      </c>
      <c r="R11">
        <f t="shared" si="0"/>
        <v>250000</v>
      </c>
      <c r="S11">
        <f t="shared" si="1"/>
        <v>282.71844819371682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250.97564995410315</v>
      </c>
      <c r="AC11">
        <f t="shared" si="2"/>
        <v>258.55149508744807</v>
      </c>
      <c r="AE11">
        <f t="shared" si="3"/>
        <v>392.70224828278276</v>
      </c>
      <c r="AF11">
        <f t="shared" si="4"/>
        <v>-19.63511241413914</v>
      </c>
      <c r="AG11">
        <f t="shared" si="4"/>
        <v>-11.431492034713733</v>
      </c>
      <c r="AH11">
        <f t="shared" si="5"/>
        <v>-276.88534459770483</v>
      </c>
      <c r="AI11">
        <f t="shared" si="6"/>
        <v>84.750299236225032</v>
      </c>
      <c r="AJ11">
        <f t="shared" si="7"/>
        <v>-7.5758451333449273</v>
      </c>
      <c r="AK11">
        <f t="shared" si="24"/>
        <v>1.4977026859745921</v>
      </c>
      <c r="AL11">
        <f t="shared" si="8"/>
        <v>78.672156788854693</v>
      </c>
      <c r="AN11">
        <f t="shared" si="9"/>
        <v>221.6831160557569</v>
      </c>
      <c r="AO11">
        <f t="shared" si="9"/>
        <v>-11.084155802787846</v>
      </c>
      <c r="AP11">
        <f t="shared" si="9"/>
        <v>-6.453155759875008</v>
      </c>
      <c r="AQ11">
        <f t="shared" si="9"/>
        <v>-156.30367854780209</v>
      </c>
      <c r="AR11">
        <f t="shared" si="9"/>
        <v>47.84212594529194</v>
      </c>
      <c r="AS11">
        <f t="shared" si="9"/>
        <v>-4.2766166052260317</v>
      </c>
      <c r="AT11">
        <f t="shared" si="9"/>
        <v>0.84546345177235105</v>
      </c>
      <c r="AU11">
        <f t="shared" si="9"/>
        <v>44.410972791838262</v>
      </c>
      <c r="AW11">
        <v>8</v>
      </c>
      <c r="AX11">
        <f>(R11*SUMPRODUCT(K12:$K$23, X12:$X$23)-$AZ$3*SUMPRODUCT(K11:$K$22, W12:$W$23))/Z11</f>
        <v>282.71844819371682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429.40834745179524</v>
      </c>
      <c r="P12">
        <f t="shared" si="22"/>
        <v>21.470417372589765</v>
      </c>
      <c r="Q12" s="4">
        <f t="shared" si="23"/>
        <v>12.5</v>
      </c>
      <c r="R12">
        <f t="shared" si="0"/>
        <v>250000</v>
      </c>
      <c r="S12">
        <f t="shared" si="1"/>
        <v>288.24336898539576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258.55149508744807</v>
      </c>
      <c r="AC12">
        <f t="shared" si="2"/>
        <v>260.64149833910733</v>
      </c>
      <c r="AE12">
        <f t="shared" si="3"/>
        <v>388.28867242675955</v>
      </c>
      <c r="AF12">
        <f t="shared" si="4"/>
        <v>-19.414433621337981</v>
      </c>
      <c r="AG12">
        <f t="shared" si="4"/>
        <v>-11.30301363291349</v>
      </c>
      <c r="AH12">
        <f t="shared" si="5"/>
        <v>-283.26962906211793</v>
      </c>
      <c r="AI12">
        <f t="shared" si="6"/>
        <v>74.301596110390165</v>
      </c>
      <c r="AJ12">
        <f t="shared" si="7"/>
        <v>-2.0900032516592546</v>
      </c>
      <c r="AK12">
        <f t="shared" si="24"/>
        <v>1.4430791879536005</v>
      </c>
      <c r="AL12">
        <f t="shared" si="8"/>
        <v>73.65467204668451</v>
      </c>
      <c r="AN12">
        <f t="shared" si="9"/>
        <v>208.3768629856485</v>
      </c>
      <c r="AO12">
        <f t="shared" si="9"/>
        <v>-10.418843149282425</v>
      </c>
      <c r="AP12">
        <f t="shared" si="9"/>
        <v>-6.0658131188588671</v>
      </c>
      <c r="AQ12">
        <f t="shared" si="9"/>
        <v>-152.01792087871499</v>
      </c>
      <c r="AR12">
        <f t="shared" si="9"/>
        <v>39.874285838792204</v>
      </c>
      <c r="AS12">
        <f t="shared" si="9"/>
        <v>-1.1216096480195608</v>
      </c>
      <c r="AT12">
        <f t="shared" si="9"/>
        <v>0.77443493869208413</v>
      </c>
      <c r="AU12">
        <f t="shared" si="9"/>
        <v>39.527111129464728</v>
      </c>
      <c r="AW12">
        <v>9</v>
      </c>
      <c r="AX12">
        <f>(R12*SUMPRODUCT(K13:$K$23, X13:$X$23)-$AZ$3*SUMPRODUCT(K12:$K$22, W13:$W$23))/Z12</f>
        <v>288.24336898539576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429.40834745179524</v>
      </c>
      <c r="P13">
        <f t="shared" si="22"/>
        <v>21.470417372589765</v>
      </c>
      <c r="Q13" s="4">
        <f t="shared" si="23"/>
        <v>12.5</v>
      </c>
      <c r="R13">
        <f t="shared" si="0"/>
        <v>250000</v>
      </c>
      <c r="S13">
        <f t="shared" si="1"/>
        <v>288.1141948776783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260.64149833910733</v>
      </c>
      <c r="AC13">
        <f t="shared" si="2"/>
        <v>257.58538204223703</v>
      </c>
      <c r="AE13">
        <f t="shared" si="3"/>
        <v>383.90789206847859</v>
      </c>
      <c r="AF13">
        <f t="shared" si="4"/>
        <v>-19.195394603423932</v>
      </c>
      <c r="AG13">
        <f t="shared" si="4"/>
        <v>-11.175489902172183</v>
      </c>
      <c r="AH13">
        <f t="shared" si="5"/>
        <v>-289.8718882434282</v>
      </c>
      <c r="AI13">
        <f t="shared" si="6"/>
        <v>63.665119319454277</v>
      </c>
      <c r="AJ13">
        <f t="shared" si="7"/>
        <v>3.0561162968703002</v>
      </c>
      <c r="AK13">
        <f t="shared" si="24"/>
        <v>1.2507079916083239</v>
      </c>
      <c r="AL13">
        <f t="shared" si="8"/>
        <v>67.9719436079329</v>
      </c>
      <c r="AN13">
        <f t="shared" si="9"/>
        <v>195.89797232771068</v>
      </c>
      <c r="AO13">
        <f t="shared" si="9"/>
        <v>-9.7948986163855345</v>
      </c>
      <c r="AP13">
        <f t="shared" si="9"/>
        <v>-5.7025548493122242</v>
      </c>
      <c r="AQ13">
        <f t="shared" si="9"/>
        <v>-147.91390412876277</v>
      </c>
      <c r="AR13">
        <f t="shared" si="9"/>
        <v>32.486614733250171</v>
      </c>
      <c r="AS13">
        <f t="shared" si="9"/>
        <v>1.5594547497548565</v>
      </c>
      <c r="AT13">
        <f t="shared" si="9"/>
        <v>0.63820297678702265</v>
      </c>
      <c r="AU13">
        <f t="shared" si="9"/>
        <v>34.684272459792048</v>
      </c>
      <c r="AW13">
        <v>10</v>
      </c>
      <c r="AX13">
        <f>(R13*SUMPRODUCT(K14:$K$23, X14:$X$23)-$AZ$3*SUMPRODUCT(K13:$K$22, W14:$W$23))/Z13</f>
        <v>288.1141948776783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429.40834745179524</v>
      </c>
      <c r="P14">
        <f t="shared" si="22"/>
        <v>21.470417372589765</v>
      </c>
      <c r="Q14" s="4">
        <f t="shared" si="23"/>
        <v>12.5</v>
      </c>
      <c r="R14">
        <f t="shared" si="0"/>
        <v>250000</v>
      </c>
      <c r="S14">
        <f t="shared" si="1"/>
        <v>287.07210528714108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257.58538204223703</v>
      </c>
      <c r="AC14">
        <f t="shared" si="2"/>
        <v>253.74511278306716</v>
      </c>
      <c r="AE14">
        <f t="shared" si="3"/>
        <v>379.55714800349489</v>
      </c>
      <c r="AF14">
        <f t="shared" si="4"/>
        <v>-18.977857400174745</v>
      </c>
      <c r="AG14">
        <f t="shared" si="4"/>
        <v>-11.048840522543154</v>
      </c>
      <c r="AH14">
        <f t="shared" si="5"/>
        <v>-297.88961214613886</v>
      </c>
      <c r="AI14">
        <f t="shared" si="6"/>
        <v>51.640837934638114</v>
      </c>
      <c r="AJ14">
        <f t="shared" si="7"/>
        <v>3.8402692591698724</v>
      </c>
      <c r="AK14">
        <f t="shared" si="24"/>
        <v>43.271527085189007</v>
      </c>
      <c r="AL14">
        <f t="shared" si="8"/>
        <v>98.752634278996993</v>
      </c>
      <c r="AN14">
        <f t="shared" si="9"/>
        <v>178.41092392671948</v>
      </c>
      <c r="AO14">
        <f t="shared" si="9"/>
        <v>-8.9205461963359731</v>
      </c>
      <c r="AP14">
        <f t="shared" si="9"/>
        <v>-5.1935100058443666</v>
      </c>
      <c r="AQ14">
        <f t="shared" si="9"/>
        <v>-140.02308008351719</v>
      </c>
      <c r="AR14">
        <f t="shared" si="9"/>
        <v>24.27378764102194</v>
      </c>
      <c r="AS14">
        <f t="shared" si="9"/>
        <v>1.8051194405369668</v>
      </c>
      <c r="AT14">
        <f t="shared" si="9"/>
        <v>20.339791168726855</v>
      </c>
      <c r="AU14">
        <f t="shared" si="9"/>
        <v>46.418698250285757</v>
      </c>
      <c r="AW14">
        <v>11</v>
      </c>
      <c r="AX14">
        <f>(R14*SUMPRODUCT(K15:$K$23, X15:$X$23)-$AZ$3*SUMPRODUCT(K14:$K$22, W15:$W$23))/Z14</f>
        <v>287.07210528714108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429.40834745179524</v>
      </c>
      <c r="P15">
        <f t="shared" si="22"/>
        <v>21.470417372589765</v>
      </c>
      <c r="Q15" s="4">
        <f t="shared" si="23"/>
        <v>12.5</v>
      </c>
      <c r="R15">
        <f t="shared" si="0"/>
        <v>250000</v>
      </c>
      <c r="S15">
        <f t="shared" si="1"/>
        <v>278.77679339081027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253.74511278306716</v>
      </c>
      <c r="AC15">
        <f t="shared" si="2"/>
        <v>243.60317228037218</v>
      </c>
      <c r="AE15">
        <f t="shared" si="3"/>
        <v>375.22935238115787</v>
      </c>
      <c r="AF15">
        <f t="shared" si="4"/>
        <v>-18.761467619057896</v>
      </c>
      <c r="AG15">
        <f t="shared" si="4"/>
        <v>-10.922859167964841</v>
      </c>
      <c r="AH15">
        <f t="shared" si="5"/>
        <v>-309.85898705765112</v>
      </c>
      <c r="AI15">
        <f t="shared" si="6"/>
        <v>35.686038536484034</v>
      </c>
      <c r="AJ15">
        <f t="shared" si="7"/>
        <v>10.141940502694979</v>
      </c>
      <c r="AK15">
        <f t="shared" si="24"/>
        <v>42.714909828161701</v>
      </c>
      <c r="AL15">
        <f t="shared" si="8"/>
        <v>88.542888867340707</v>
      </c>
      <c r="AN15">
        <f t="shared" si="9"/>
        <v>162.47346339815329</v>
      </c>
      <c r="AO15">
        <f t="shared" si="9"/>
        <v>-8.123673169907665</v>
      </c>
      <c r="AP15">
        <f t="shared" si="9"/>
        <v>-4.7295733874966279</v>
      </c>
      <c r="AQ15">
        <f t="shared" si="9"/>
        <v>-134.16824263033894</v>
      </c>
      <c r="AR15">
        <f t="shared" si="9"/>
        <v>15.451974210410077</v>
      </c>
      <c r="AS15">
        <f t="shared" si="9"/>
        <v>4.3914373664910684</v>
      </c>
      <c r="AT15">
        <f t="shared" si="9"/>
        <v>18.495459628839374</v>
      </c>
      <c r="AU15">
        <f t="shared" si="9"/>
        <v>38.338871205740517</v>
      </c>
      <c r="AW15">
        <v>12</v>
      </c>
      <c r="AX15">
        <f>(R15*SUMPRODUCT(K16:$K$23, X16:$X$23)-$AZ$3*SUMPRODUCT(K15:$K$22, W16:$W$23))/Z15</f>
        <v>278.77679339081027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429.40834745179524</v>
      </c>
      <c r="P16">
        <f t="shared" si="22"/>
        <v>21.470417372589765</v>
      </c>
      <c r="Q16" s="4">
        <f t="shared" si="23"/>
        <v>12.5</v>
      </c>
      <c r="R16">
        <f t="shared" si="0"/>
        <v>250000</v>
      </c>
      <c r="S16">
        <f t="shared" si="1"/>
        <v>263.22600715459572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243.60317228037218</v>
      </c>
      <c r="AC16">
        <f t="shared" si="2"/>
        <v>227.37331006557926</v>
      </c>
      <c r="AE16">
        <f t="shared" si="3"/>
        <v>370.92078546996407</v>
      </c>
      <c r="AF16">
        <f t="shared" si="4"/>
        <v>-18.546039273498206</v>
      </c>
      <c r="AG16">
        <f t="shared" si="4"/>
        <v>-10.797437557720135</v>
      </c>
      <c r="AH16">
        <f t="shared" si="5"/>
        <v>-323.86037130114056</v>
      </c>
      <c r="AI16">
        <f t="shared" si="6"/>
        <v>17.716937337605202</v>
      </c>
      <c r="AJ16">
        <f t="shared" si="7"/>
        <v>16.229862214792917</v>
      </c>
      <c r="AK16">
        <f t="shared" si="24"/>
        <v>41.718454293378663</v>
      </c>
      <c r="AL16">
        <f t="shared" si="8"/>
        <v>75.665253845776789</v>
      </c>
      <c r="AN16">
        <f t="shared" si="9"/>
        <v>147.94768439301316</v>
      </c>
      <c r="AO16">
        <f t="shared" si="9"/>
        <v>-7.3973842196506592</v>
      </c>
      <c r="AP16">
        <f t="shared" si="9"/>
        <v>-4.3067305651767045</v>
      </c>
      <c r="AQ16">
        <f t="shared" si="9"/>
        <v>-129.17688594872544</v>
      </c>
      <c r="AR16">
        <f t="shared" si="9"/>
        <v>7.0666836594603835</v>
      </c>
      <c r="AS16">
        <f t="shared" si="9"/>
        <v>6.4735399760731687</v>
      </c>
      <c r="AT16">
        <f t="shared" si="9"/>
        <v>16.640072357608364</v>
      </c>
      <c r="AU16">
        <f t="shared" si="9"/>
        <v>30.180295993141922</v>
      </c>
      <c r="AW16">
        <v>13</v>
      </c>
      <c r="AX16">
        <f>(R16*SUMPRODUCT(K17:$K$23, X17:$X$23)-$AZ$3*SUMPRODUCT(K16:$K$22, W17:$W$23))/Z16</f>
        <v>263.22600715459572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429.40834745179524</v>
      </c>
      <c r="P17">
        <f t="shared" si="22"/>
        <v>21.470417372589765</v>
      </c>
      <c r="Q17" s="4">
        <f t="shared" si="23"/>
        <v>12.5</v>
      </c>
      <c r="R17">
        <f t="shared" si="0"/>
        <v>250000</v>
      </c>
      <c r="S17">
        <f t="shared" si="1"/>
        <v>241.36958806739068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227.37331006557926</v>
      </c>
      <c r="AC17">
        <f t="shared" si="2"/>
        <v>206.08270528256219</v>
      </c>
      <c r="AE17">
        <f t="shared" si="3"/>
        <v>366.63125053299115</v>
      </c>
      <c r="AF17">
        <f t="shared" si="4"/>
        <v>-18.331562526649559</v>
      </c>
      <c r="AG17">
        <f t="shared" si="4"/>
        <v>-10.672569964832503</v>
      </c>
      <c r="AH17">
        <f t="shared" si="5"/>
        <v>-337.86434620862997</v>
      </c>
      <c r="AI17">
        <f t="shared" si="6"/>
        <v>-0.23722816712091799</v>
      </c>
      <c r="AJ17">
        <f t="shared" si="7"/>
        <v>21.290604783017073</v>
      </c>
      <c r="AK17">
        <f t="shared" si="24"/>
        <v>40.297109865034457</v>
      </c>
      <c r="AL17">
        <f t="shared" si="8"/>
        <v>61.350486480930613</v>
      </c>
      <c r="AN17">
        <f t="shared" si="9"/>
        <v>134.70938345488324</v>
      </c>
      <c r="AO17">
        <f t="shared" si="9"/>
        <v>-6.7354691727441622</v>
      </c>
      <c r="AP17">
        <f t="shared" si="9"/>
        <v>-3.9213659985384171</v>
      </c>
      <c r="AQ17">
        <f t="shared" si="9"/>
        <v>-124.13971177575941</v>
      </c>
      <c r="AR17">
        <f t="shared" si="9"/>
        <v>-8.7163492158765773E-2</v>
      </c>
      <c r="AS17">
        <f t="shared" si="9"/>
        <v>7.8226944362554773</v>
      </c>
      <c r="AT17">
        <f t="shared" si="9"/>
        <v>14.80615418636828</v>
      </c>
      <c r="AU17">
        <f t="shared" si="9"/>
        <v>22.541685130464991</v>
      </c>
      <c r="AW17">
        <v>14</v>
      </c>
      <c r="AX17">
        <f>(R17*SUMPRODUCT(K18:$K$23, X18:$X$23)-$AZ$3*SUMPRODUCT(K17:$K$22, W18:$W$23))/Z17</f>
        <v>241.36958806739068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429.40834745179524</v>
      </c>
      <c r="P18">
        <f t="shared" si="22"/>
        <v>21.470417372589765</v>
      </c>
      <c r="Q18" s="4">
        <f t="shared" si="23"/>
        <v>12.5</v>
      </c>
      <c r="R18">
        <f t="shared" si="0"/>
        <v>250000</v>
      </c>
      <c r="S18">
        <f t="shared" si="1"/>
        <v>213.83026376388361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206.08270528256219</v>
      </c>
      <c r="AC18">
        <f t="shared" si="2"/>
        <v>180.44233425458953</v>
      </c>
      <c r="AE18">
        <f t="shared" si="3"/>
        <v>362.35957997118118</v>
      </c>
      <c r="AF18">
        <f t="shared" si="4"/>
        <v>-18.117978998559064</v>
      </c>
      <c r="AG18">
        <f t="shared" si="4"/>
        <v>-10.548222400702723</v>
      </c>
      <c r="AH18">
        <f t="shared" si="5"/>
        <v>-352.43728962907358</v>
      </c>
      <c r="AI18">
        <f t="shared" si="6"/>
        <v>-18.743911057154207</v>
      </c>
      <c r="AJ18">
        <f t="shared" si="7"/>
        <v>25.640371027972662</v>
      </c>
      <c r="AK18">
        <f t="shared" si="24"/>
        <v>38.522701437862914</v>
      </c>
      <c r="AL18">
        <f t="shared" si="8"/>
        <v>45.419161408681369</v>
      </c>
      <c r="AN18">
        <f t="shared" si="9"/>
        <v>122.64489698313353</v>
      </c>
      <c r="AO18">
        <f t="shared" si="9"/>
        <v>-6.1322448491566783</v>
      </c>
      <c r="AP18">
        <f t="shared" si="9"/>
        <v>-3.5701709605476832</v>
      </c>
      <c r="AQ18">
        <f t="shared" si="9"/>
        <v>-119.28658015060682</v>
      </c>
      <c r="AR18">
        <f t="shared" si="9"/>
        <v>-6.344098977177655</v>
      </c>
      <c r="AS18">
        <f t="shared" si="9"/>
        <v>8.6782876378903158</v>
      </c>
      <c r="AT18">
        <f t="shared" si="9"/>
        <v>13.038465133816691</v>
      </c>
      <c r="AU18">
        <f t="shared" si="9"/>
        <v>15.372653794529352</v>
      </c>
      <c r="AW18">
        <v>15</v>
      </c>
      <c r="AX18">
        <f>(R18*SUMPRODUCT(K19:$K$23, X19:$X$23)-$AZ$3*SUMPRODUCT(K18:$K$22, W19:$W$23))/Z18</f>
        <v>213.83026376388361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429.40834745179524</v>
      </c>
      <c r="P19">
        <f t="shared" si="22"/>
        <v>21.470417372589765</v>
      </c>
      <c r="Q19" s="4">
        <f t="shared" si="23"/>
        <v>12.5</v>
      </c>
      <c r="R19">
        <f t="shared" si="0"/>
        <v>250000</v>
      </c>
      <c r="S19">
        <f t="shared" si="1"/>
        <v>180.48490092073985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180.44233425458953</v>
      </c>
      <c r="AC19">
        <f t="shared" si="2"/>
        <v>150.51383364701411</v>
      </c>
      <c r="AE19">
        <f t="shared" si="3"/>
        <v>358.10140485592149</v>
      </c>
      <c r="AF19">
        <f t="shared" si="4"/>
        <v>-17.905070242796079</v>
      </c>
      <c r="AG19">
        <f t="shared" si="4"/>
        <v>-10.424267686602246</v>
      </c>
      <c r="AH19">
        <f t="shared" si="5"/>
        <v>-369.44980186902882</v>
      </c>
      <c r="AI19">
        <f t="shared" si="6"/>
        <v>-39.677734942505651</v>
      </c>
      <c r="AJ19">
        <f t="shared" si="7"/>
        <v>29.928500607575415</v>
      </c>
      <c r="AK19">
        <f t="shared" si="24"/>
        <v>36.444706820740052</v>
      </c>
      <c r="AL19">
        <f t="shared" si="8"/>
        <v>26.695472485809816</v>
      </c>
      <c r="AN19">
        <f t="shared" si="9"/>
        <v>111.64958852901482</v>
      </c>
      <c r="AO19">
        <f t="shared" si="9"/>
        <v>-5.5824794264507425</v>
      </c>
      <c r="AP19">
        <f t="shared" si="9"/>
        <v>-3.2500995029430713</v>
      </c>
      <c r="AQ19">
        <f t="shared" si="9"/>
        <v>-115.18781496375085</v>
      </c>
      <c r="AR19">
        <f t="shared" si="9"/>
        <v>-12.370805364129852</v>
      </c>
      <c r="AS19">
        <f t="shared" si="9"/>
        <v>9.3311691404019648</v>
      </c>
      <c r="AT19">
        <f t="shared" si="9"/>
        <v>11.362805242926491</v>
      </c>
      <c r="AU19">
        <f t="shared" si="9"/>
        <v>8.3231690191986036</v>
      </c>
      <c r="AW19">
        <v>16</v>
      </c>
      <c r="AX19">
        <f>(R19*SUMPRODUCT(K20:$K$23, X20:$X$23)-$AZ$3*SUMPRODUCT(K19:$K$22, W20:$W$23))/Z19</f>
        <v>180.48490092073985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429.40834745179524</v>
      </c>
      <c r="P20">
        <f t="shared" si="22"/>
        <v>21.470417372589765</v>
      </c>
      <c r="Q20" s="4">
        <f t="shared" si="23"/>
        <v>12.5</v>
      </c>
      <c r="R20">
        <f t="shared" si="0"/>
        <v>250000</v>
      </c>
      <c r="S20">
        <f t="shared" si="1"/>
        <v>142.378575258734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150.51383364701411</v>
      </c>
      <c r="AC20">
        <f t="shared" si="2"/>
        <v>117.32832317323806</v>
      </c>
      <c r="AE20">
        <f t="shared" si="3"/>
        <v>353.85774349515225</v>
      </c>
      <c r="AF20">
        <f t="shared" si="4"/>
        <v>-17.692887174757615</v>
      </c>
      <c r="AG20">
        <f t="shared" si="4"/>
        <v>-10.300735465292622</v>
      </c>
      <c r="AH20">
        <f t="shared" si="5"/>
        <v>-385.79088887204756</v>
      </c>
      <c r="AI20">
        <f t="shared" si="6"/>
        <v>-59.926768016945573</v>
      </c>
      <c r="AJ20">
        <f t="shared" si="7"/>
        <v>33.185510473776048</v>
      </c>
      <c r="AK20">
        <f t="shared" si="24"/>
        <v>34.067508297718611</v>
      </c>
      <c r="AL20">
        <f t="shared" si="8"/>
        <v>7.3262507545490863</v>
      </c>
      <c r="AN20">
        <f t="shared" si="9"/>
        <v>101.62982382488634</v>
      </c>
      <c r="AO20">
        <f t="shared" si="9"/>
        <v>-5.0814911912443179</v>
      </c>
      <c r="AP20">
        <f t="shared" si="9"/>
        <v>-2.9584259489824887</v>
      </c>
      <c r="AQ20">
        <f t="shared" si="9"/>
        <v>-110.80119282411475</v>
      </c>
      <c r="AR20">
        <f t="shared" si="9"/>
        <v>-17.211286139455215</v>
      </c>
      <c r="AS20">
        <f t="shared" si="9"/>
        <v>9.531054908326416</v>
      </c>
      <c r="AT20">
        <f t="shared" si="9"/>
        <v>9.784369369035522</v>
      </c>
      <c r="AU20">
        <f t="shared" si="9"/>
        <v>2.1041381379067228</v>
      </c>
      <c r="AW20">
        <v>17</v>
      </c>
      <c r="AX20">
        <f>(R20*SUMPRODUCT(K21:$K$23, X21:$X$23)-$AZ$3*SUMPRODUCT(K20:$K$22, W21:$W$23))/Z20</f>
        <v>142.378575258734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429.40834745179524</v>
      </c>
      <c r="P21">
        <f t="shared" si="22"/>
        <v>21.470417372589765</v>
      </c>
      <c r="Q21" s="4">
        <f t="shared" si="23"/>
        <v>12.5</v>
      </c>
      <c r="R21">
        <f t="shared" si="0"/>
        <v>250000</v>
      </c>
      <c r="S21">
        <f t="shared" si="1"/>
        <v>99.395111335173155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117.32832317323806</v>
      </c>
      <c r="AC21">
        <f t="shared" si="2"/>
        <v>80.927473030512729</v>
      </c>
      <c r="AE21">
        <f t="shared" si="3"/>
        <v>349.62416149721457</v>
      </c>
      <c r="AF21">
        <f t="shared" si="4"/>
        <v>-17.481208074860731</v>
      </c>
      <c r="AG21">
        <f t="shared" si="4"/>
        <v>-10.177496652427759</v>
      </c>
      <c r="AH21">
        <f t="shared" si="5"/>
        <v>-404.62916423872935</v>
      </c>
      <c r="AI21">
        <f t="shared" si="6"/>
        <v>-82.663707468803238</v>
      </c>
      <c r="AJ21">
        <f t="shared" si="7"/>
        <v>36.400850142725332</v>
      </c>
      <c r="AK21">
        <f t="shared" si="24"/>
        <v>31.462989361691438</v>
      </c>
      <c r="AL21">
        <f t="shared" si="8"/>
        <v>-14.799867964386468</v>
      </c>
      <c r="AN21">
        <f t="shared" si="9"/>
        <v>92.498624304872777</v>
      </c>
      <c r="AO21">
        <f t="shared" si="9"/>
        <v>-4.6249312152436399</v>
      </c>
      <c r="AP21">
        <f t="shared" si="9"/>
        <v>-2.6926183682088451</v>
      </c>
      <c r="AQ21">
        <f t="shared" si="9"/>
        <v>-107.0510713145066</v>
      </c>
      <c r="AR21">
        <f t="shared" si="9"/>
        <v>-21.869996593086299</v>
      </c>
      <c r="AS21">
        <f t="shared" si="9"/>
        <v>9.6304229871045397</v>
      </c>
      <c r="AT21">
        <f t="shared" si="9"/>
        <v>8.3240334993223613</v>
      </c>
      <c r="AU21">
        <f t="shared" si="9"/>
        <v>-3.9155401066593982</v>
      </c>
      <c r="AW21">
        <v>18</v>
      </c>
      <c r="AX21">
        <f>(R21*SUMPRODUCT(K22:$K$23, X22:$X$23)-$AZ$3*SUMPRODUCT(K21:$K$22, W22:$W$23))/Z21</f>
        <v>99.395111335173155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429.40834745179524</v>
      </c>
      <c r="P22">
        <f t="shared" si="22"/>
        <v>21.470417372589765</v>
      </c>
      <c r="Q22" s="4">
        <f t="shared" si="23"/>
        <v>12.5</v>
      </c>
      <c r="R22">
        <f t="shared" si="0"/>
        <v>250000</v>
      </c>
      <c r="S22">
        <f t="shared" si="1"/>
        <v>51.858281719817796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80.927473030512729</v>
      </c>
      <c r="AC22">
        <f t="shared" si="2"/>
        <v>41.712661014111234</v>
      </c>
      <c r="AE22">
        <f t="shared" si="3"/>
        <v>345.398347956473</v>
      </c>
      <c r="AF22">
        <f t="shared" si="4"/>
        <v>-17.269917397823651</v>
      </c>
      <c r="AG22">
        <f t="shared" si="4"/>
        <v>-10.054483977958967</v>
      </c>
      <c r="AH22">
        <f t="shared" si="5"/>
        <v>-424.75415889027761</v>
      </c>
      <c r="AI22">
        <f t="shared" si="6"/>
        <v>-106.6802123095872</v>
      </c>
      <c r="AJ22">
        <f t="shared" si="7"/>
        <v>39.214812016401495</v>
      </c>
      <c r="AK22">
        <f t="shared" si="24"/>
        <v>28.633913251241349</v>
      </c>
      <c r="AL22">
        <f t="shared" si="8"/>
        <v>-38.831487041944357</v>
      </c>
      <c r="AN22">
        <f t="shared" si="9"/>
        <v>84.177390557725417</v>
      </c>
      <c r="AO22">
        <f t="shared" si="9"/>
        <v>-4.2088695278862716</v>
      </c>
      <c r="AP22">
        <f t="shared" si="9"/>
        <v>-2.4503887458538243</v>
      </c>
      <c r="AQ22">
        <f t="shared" si="9"/>
        <v>-103.51727776193896</v>
      </c>
      <c r="AR22">
        <f t="shared" si="9"/>
        <v>-25.999145477953629</v>
      </c>
      <c r="AS22">
        <f t="shared" si="9"/>
        <v>9.5570826157176754</v>
      </c>
      <c r="AT22">
        <f t="shared" si="9"/>
        <v>6.9784007746601073</v>
      </c>
      <c r="AU22">
        <f t="shared" si="9"/>
        <v>-9.4636620875758464</v>
      </c>
      <c r="AW22">
        <v>19</v>
      </c>
      <c r="AX22">
        <f>(R22*SUMPRODUCT(K23:$K$23, X23:$X$23)-$AZ$3*SUMPRODUCT(K22:$K$22, W23:$W$23))/Z22</f>
        <v>51.858281719817796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429.40834745179524</v>
      </c>
      <c r="P23">
        <f t="shared" si="22"/>
        <v>21.470417372589765</v>
      </c>
      <c r="Q23" s="4">
        <f t="shared" si="23"/>
        <v>12.5</v>
      </c>
      <c r="R23">
        <f t="shared" si="0"/>
        <v>250000</v>
      </c>
      <c r="S23">
        <f t="shared" si="1"/>
        <v>52.499840586755106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41.712661014111234</v>
      </c>
      <c r="AC23">
        <f t="shared" si="2"/>
        <v>41.712661014111234</v>
      </c>
      <c r="AE23">
        <f t="shared" si="3"/>
        <v>341.17750899238524</v>
      </c>
      <c r="AF23">
        <f t="shared" si="4"/>
        <v>-17.058875449619265</v>
      </c>
      <c r="AG23">
        <f t="shared" si="4"/>
        <v>-9.9316161125246083</v>
      </c>
      <c r="AH23">
        <f t="shared" si="5"/>
        <v>-446.46051309536733</v>
      </c>
      <c r="AI23">
        <f t="shared" si="6"/>
        <v>-132.27349566512601</v>
      </c>
      <c r="AJ23">
        <f t="shared" si="7"/>
        <v>0</v>
      </c>
      <c r="AK23">
        <f t="shared" si="24"/>
        <v>25.608190618981407</v>
      </c>
      <c r="AL23">
        <f t="shared" si="8"/>
        <v>-106.6653050461446</v>
      </c>
      <c r="AN23">
        <f t="shared" si="9"/>
        <v>76.594390334835069</v>
      </c>
      <c r="AO23">
        <f t="shared" si="9"/>
        <v>-3.8297195167417537</v>
      </c>
      <c r="AP23">
        <f t="shared" si="9"/>
        <v>-2.2296489690222376</v>
      </c>
      <c r="AQ23">
        <f t="shared" si="9"/>
        <v>-100.23043696552851</v>
      </c>
      <c r="AR23">
        <f t="shared" si="9"/>
        <v>-29.69541511645745</v>
      </c>
      <c r="AS23">
        <f t="shared" si="9"/>
        <v>0</v>
      </c>
      <c r="AT23">
        <f t="shared" si="9"/>
        <v>5.7490417637198385</v>
      </c>
      <c r="AU23">
        <f t="shared" si="9"/>
        <v>-23.946373352737613</v>
      </c>
      <c r="AW23">
        <v>20</v>
      </c>
      <c r="AX23">
        <f>(R23*SUMPRODUCT(K$23:$K24, X$23:$X24)-$AZ$3*SUMPRODUCT(K$22:$K23, W$23:$W24))/Z23</f>
        <v>52.499840586755106</v>
      </c>
    </row>
    <row r="25" spans="5:50" x14ac:dyDescent="0.25">
      <c r="AN25" s="8">
        <f t="shared" ref="AN25:AU25" si="25">SUM(AN3:AN23)</f>
        <v>3997.4364179012996</v>
      </c>
      <c r="AO25" s="8">
        <f t="shared" si="25"/>
        <v>-521.92808148391134</v>
      </c>
      <c r="AP25" s="8">
        <f t="shared" si="25"/>
        <v>-728.82162807167708</v>
      </c>
      <c r="AQ25" s="8">
        <f t="shared" si="25"/>
        <v>-3002.623309220618</v>
      </c>
      <c r="AR25" s="8">
        <f t="shared" si="25"/>
        <v>-255.93660087490693</v>
      </c>
      <c r="AS25" s="8">
        <f t="shared" si="25"/>
        <v>-133.34684404190256</v>
      </c>
      <c r="AT25" s="8">
        <f t="shared" si="25"/>
        <v>197.07950834379426</v>
      </c>
      <c r="AU25" s="9">
        <f t="shared" si="25"/>
        <v>-192.20393657301503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933.41314260884621</v>
      </c>
      <c r="K3">
        <v>1</v>
      </c>
      <c r="L3" s="2">
        <v>0</v>
      </c>
      <c r="O3">
        <f>$C$3</f>
        <v>933.41314260884621</v>
      </c>
      <c r="P3">
        <f>O3*B5</f>
        <v>746.73051408707704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933.41314260884621</v>
      </c>
      <c r="AF3">
        <f t="shared" ref="AF3:AG23" si="4">-$Z3*P3</f>
        <v>-746.73051408707704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-438.27434217823088</v>
      </c>
      <c r="AJ3">
        <f t="shared" ref="AJ3:AJ23" si="7">AB3-AC3</f>
        <v>9.0949470177292824E-13</v>
      </c>
      <c r="AL3">
        <f t="shared" ref="AL3:AL23" si="8">SUM(AI3:AK3)</f>
        <v>-438.27434217822997</v>
      </c>
      <c r="AN3">
        <f t="shared" ref="AN3:AU23" si="9">AE3*$K3</f>
        <v>933.41314260884621</v>
      </c>
      <c r="AO3">
        <f t="shared" si="9"/>
        <v>-746.73051408707704</v>
      </c>
      <c r="AP3">
        <f t="shared" si="9"/>
        <v>-624.95697070000006</v>
      </c>
      <c r="AQ3">
        <f t="shared" si="9"/>
        <v>0</v>
      </c>
      <c r="AR3">
        <f t="shared" si="9"/>
        <v>-438.27434217823088</v>
      </c>
      <c r="AS3">
        <f t="shared" si="9"/>
        <v>9.0949470177292824E-13</v>
      </c>
      <c r="AT3">
        <f t="shared" si="9"/>
        <v>0</v>
      </c>
      <c r="AU3">
        <f t="shared" si="9"/>
        <v>-438.27434217822997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632.44491794197506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335.48006109978292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-9.0949470177292824E-13</v>
      </c>
      <c r="AC4">
        <f t="shared" si="2"/>
        <v>331.6950821224782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-331.69508212247911</v>
      </c>
      <c r="AK4">
        <f>G4*MAX(0, SUM(AB4, AE4:AF4))</f>
        <v>0</v>
      </c>
      <c r="AL4">
        <f t="shared" si="8"/>
        <v>-652.26433212247912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-311.18780572518909</v>
      </c>
      <c r="AT4">
        <f t="shared" si="9"/>
        <v>0</v>
      </c>
      <c r="AU4">
        <f t="shared" si="9"/>
        <v>-611.93764154468431</v>
      </c>
      <c r="AW4">
        <v>1</v>
      </c>
      <c r="AX4">
        <f>(R4*SUMPRODUCT(K5:$K$23, X5:$X$23)-$AZ$3*SUMPRODUCT(K4:$K$22, W5:$W$23))/Z4</f>
        <v>335.48006109978292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933.41314260884621</v>
      </c>
      <c r="P5">
        <f t="shared" ref="P5:P23" si="22">O5*$C$5</f>
        <v>46.670657130442315</v>
      </c>
      <c r="Q5" s="4">
        <f t="shared" ref="Q5:Q23" si="23">$C$8</f>
        <v>12.5</v>
      </c>
      <c r="R5">
        <f t="shared" si="0"/>
        <v>250000</v>
      </c>
      <c r="S5">
        <f t="shared" si="1"/>
        <v>648.43730837390763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331.6950821224782</v>
      </c>
      <c r="AC5">
        <f t="shared" si="2"/>
        <v>633.85576995395604</v>
      </c>
      <c r="AE5">
        <f t="shared" si="3"/>
        <v>912.42329605795908</v>
      </c>
      <c r="AF5">
        <f t="shared" si="4"/>
        <v>-45.621164802897958</v>
      </c>
      <c r="AG5">
        <f t="shared" si="4"/>
        <v>-12.21891001968028</v>
      </c>
      <c r="AH5">
        <f t="shared" si="5"/>
        <v>-329.43604889441571</v>
      </c>
      <c r="AI5">
        <f t="shared" si="6"/>
        <v>525.1471723409652</v>
      </c>
      <c r="AJ5">
        <f t="shared" si="7"/>
        <v>-302.16068783147784</v>
      </c>
      <c r="AK5">
        <f>G5*SUM(AB5, AE5:AF5)</f>
        <v>49.138385748479116</v>
      </c>
      <c r="AL5">
        <f t="shared" si="8"/>
        <v>272.12487025796645</v>
      </c>
      <c r="AN5">
        <f t="shared" si="9"/>
        <v>787.9345533415991</v>
      </c>
      <c r="AO5">
        <f t="shared" si="9"/>
        <v>-39.396727667079958</v>
      </c>
      <c r="AP5">
        <f t="shared" si="9"/>
        <v>-10.551792627691084</v>
      </c>
      <c r="AQ5">
        <f t="shared" si="9"/>
        <v>-284.48862185096374</v>
      </c>
      <c r="AR5">
        <f t="shared" si="9"/>
        <v>453.4974111958644</v>
      </c>
      <c r="AS5">
        <f t="shared" si="9"/>
        <v>-260.93464254200973</v>
      </c>
      <c r="AT5">
        <f t="shared" si="9"/>
        <v>42.434067821297333</v>
      </c>
      <c r="AU5">
        <f t="shared" si="9"/>
        <v>234.99683647515201</v>
      </c>
      <c r="AW5">
        <v>2</v>
      </c>
      <c r="AX5">
        <f>(R5*SUMPRODUCT(K6:$K$23, X6:$X$23)-$AZ$3*SUMPRODUCT(K5:$K$22, W6:$W$23))/Z5</f>
        <v>648.43730837390763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933.41314260884621</v>
      </c>
      <c r="P6">
        <f t="shared" si="22"/>
        <v>46.670657130442315</v>
      </c>
      <c r="Q6" s="4">
        <f t="shared" si="23"/>
        <v>12.5</v>
      </c>
      <c r="R6">
        <f t="shared" si="0"/>
        <v>250000</v>
      </c>
      <c r="S6">
        <f t="shared" si="1"/>
        <v>932.19997917055116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633.85576995395604</v>
      </c>
      <c r="AC6">
        <f t="shared" si="2"/>
        <v>900.84728016337704</v>
      </c>
      <c r="AE6">
        <f t="shared" si="3"/>
        <v>902.01964125348798</v>
      </c>
      <c r="AF6">
        <f t="shared" si="4"/>
        <v>-45.100982062674404</v>
      </c>
      <c r="AG6">
        <f t="shared" si="4"/>
        <v>-12.07958727060004</v>
      </c>
      <c r="AH6">
        <f t="shared" si="5"/>
        <v>-342.67297766872326</v>
      </c>
      <c r="AI6">
        <f t="shared" si="6"/>
        <v>502.16609425149016</v>
      </c>
      <c r="AJ6">
        <f t="shared" si="7"/>
        <v>-266.99151020942099</v>
      </c>
      <c r="AK6">
        <f>G6*SUM(AB6, AE6:AF6)</f>
        <v>87.210304104969026</v>
      </c>
      <c r="AL6">
        <f t="shared" si="8"/>
        <v>322.38488814703817</v>
      </c>
      <c r="AN6">
        <f t="shared" si="9"/>
        <v>702.51654677764998</v>
      </c>
      <c r="AO6">
        <f t="shared" si="9"/>
        <v>-35.125827338882502</v>
      </c>
      <c r="AP6">
        <f t="shared" si="9"/>
        <v>-9.4078992826015515</v>
      </c>
      <c r="AQ6">
        <f t="shared" si="9"/>
        <v>-266.88269959544562</v>
      </c>
      <c r="AR6">
        <f t="shared" si="9"/>
        <v>391.10012056072026</v>
      </c>
      <c r="AS6">
        <f t="shared" si="9"/>
        <v>-207.93998843597447</v>
      </c>
      <c r="AT6">
        <f t="shared" si="9"/>
        <v>67.921671415172909</v>
      </c>
      <c r="AU6">
        <f t="shared" si="9"/>
        <v>251.0818035399187</v>
      </c>
      <c r="AW6">
        <v>3</v>
      </c>
      <c r="AX6">
        <f>(R6*SUMPRODUCT(K7:$K$23, X7:$X$23)-$AZ$3*SUMPRODUCT(K6:$K$22, W7:$W$23))/Z6</f>
        <v>932.19997917055116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933.41314260884621</v>
      </c>
      <c r="P7">
        <f t="shared" si="22"/>
        <v>46.670657130442315</v>
      </c>
      <c r="Q7" s="4">
        <f t="shared" si="23"/>
        <v>12.5</v>
      </c>
      <c r="R7">
        <f t="shared" si="0"/>
        <v>250000</v>
      </c>
      <c r="S7">
        <f t="shared" si="1"/>
        <v>1176.9864438485047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900.84728016337704</v>
      </c>
      <c r="AC7">
        <f t="shared" si="2"/>
        <v>1124.3406445809578</v>
      </c>
      <c r="AE7">
        <f t="shared" si="3"/>
        <v>891.66221064501087</v>
      </c>
      <c r="AF7">
        <f t="shared" si="4"/>
        <v>-44.583110532250544</v>
      </c>
      <c r="AG7">
        <f t="shared" si="4"/>
        <v>-11.940883542640837</v>
      </c>
      <c r="AH7">
        <f t="shared" si="5"/>
        <v>-358.1571050640917</v>
      </c>
      <c r="AI7">
        <f t="shared" si="6"/>
        <v>476.98111150602784</v>
      </c>
      <c r="AJ7">
        <f t="shared" si="7"/>
        <v>-223.49336441758078</v>
      </c>
      <c r="AK7">
        <f>G7*SUM(AB7, AE7:AF7)</f>
        <v>85.823185271558344</v>
      </c>
      <c r="AL7">
        <f t="shared" si="8"/>
        <v>339.31093236000538</v>
      </c>
      <c r="AN7">
        <f t="shared" si="9"/>
        <v>628.63212479130777</v>
      </c>
      <c r="AO7">
        <f t="shared" si="9"/>
        <v>-31.431606239565387</v>
      </c>
      <c r="AP7">
        <f t="shared" si="9"/>
        <v>-8.4184603807151017</v>
      </c>
      <c r="AQ7">
        <f t="shared" si="9"/>
        <v>-252.5048827657227</v>
      </c>
      <c r="AR7">
        <f t="shared" si="9"/>
        <v>336.2771754053046</v>
      </c>
      <c r="AS7">
        <f t="shared" si="9"/>
        <v>-157.56539513876052</v>
      </c>
      <c r="AT7">
        <f t="shared" si="9"/>
        <v>60.50633375456222</v>
      </c>
      <c r="AU7">
        <f t="shared" si="9"/>
        <v>239.21811402110626</v>
      </c>
      <c r="AW7">
        <v>4</v>
      </c>
      <c r="AX7">
        <f>(R7*SUMPRODUCT(K8:$K$23, X8:$X$23)-$AZ$3*SUMPRODUCT(K7:$K$22, W8:$W$23))/Z7</f>
        <v>1176.9864438485047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933.41314260884621</v>
      </c>
      <c r="P8">
        <f t="shared" si="22"/>
        <v>46.670657130442315</v>
      </c>
      <c r="Q8" s="4">
        <f t="shared" si="23"/>
        <v>12.5</v>
      </c>
      <c r="R8">
        <f t="shared" si="0"/>
        <v>250000</v>
      </c>
      <c r="S8">
        <f t="shared" si="1"/>
        <v>1381.729607597988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1124.3406445809578</v>
      </c>
      <c r="AC8">
        <f t="shared" si="2"/>
        <v>1304.6614282255773</v>
      </c>
      <c r="AE8">
        <f t="shared" si="3"/>
        <v>881.35053129359835</v>
      </c>
      <c r="AF8">
        <f t="shared" si="4"/>
        <v>-44.067526564679923</v>
      </c>
      <c r="AG8">
        <f t="shared" si="4"/>
        <v>-11.80279250234072</v>
      </c>
      <c r="AH8">
        <f t="shared" si="5"/>
        <v>-373.64409747414118</v>
      </c>
      <c r="AI8">
        <f t="shared" si="6"/>
        <v>451.83611475243652</v>
      </c>
      <c r="AJ8">
        <f t="shared" si="7"/>
        <v>-180.3207836446195</v>
      </c>
      <c r="AK8">
        <f t="shared" ref="AK8:AK23" si="24">G8*SUM(AB8:AB8, AE8:AF8)</f>
        <v>41.782583730300367</v>
      </c>
      <c r="AL8">
        <f t="shared" si="8"/>
        <v>313.29791483811738</v>
      </c>
      <c r="AN8">
        <f t="shared" si="9"/>
        <v>579.35876188670886</v>
      </c>
      <c r="AO8">
        <f t="shared" si="9"/>
        <v>-28.967938094335448</v>
      </c>
      <c r="AP8">
        <f t="shared" si="9"/>
        <v>-7.758605694518991</v>
      </c>
      <c r="AQ8">
        <f t="shared" si="9"/>
        <v>-245.61621512971291</v>
      </c>
      <c r="AR8">
        <f t="shared" si="9"/>
        <v>297.01600296814155</v>
      </c>
      <c r="AS8">
        <f t="shared" si="9"/>
        <v>-118.53447889961768</v>
      </c>
      <c r="AT8">
        <f t="shared" si="9"/>
        <v>27.465923170074788</v>
      </c>
      <c r="AU8">
        <f t="shared" si="9"/>
        <v>205.94744723859867</v>
      </c>
      <c r="AW8">
        <v>5</v>
      </c>
      <c r="AX8">
        <f>(R8*SUMPRODUCT(K9:$K$23, X9:$X$23)-$AZ$3*SUMPRODUCT(K8:$K$22, W9:$W$23))/Z8</f>
        <v>1381.729607597988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933.41314260884621</v>
      </c>
      <c r="P9">
        <f t="shared" si="22"/>
        <v>46.670657130442315</v>
      </c>
      <c r="Q9" s="4">
        <f t="shared" si="23"/>
        <v>12.5</v>
      </c>
      <c r="R9">
        <f t="shared" si="0"/>
        <v>250000</v>
      </c>
      <c r="S9">
        <f t="shared" si="1"/>
        <v>1557.7353597033743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1304.6614282255773</v>
      </c>
      <c r="AC9">
        <f t="shared" si="2"/>
        <v>1453.7131024723421</v>
      </c>
      <c r="AE9">
        <f t="shared" si="3"/>
        <v>871.08179638982438</v>
      </c>
      <c r="AF9">
        <f t="shared" si="4"/>
        <v>-43.554089819491224</v>
      </c>
      <c r="AG9">
        <f t="shared" si="4"/>
        <v>-11.665276561716167</v>
      </c>
      <c r="AH9">
        <f t="shared" si="5"/>
        <v>-389.76031202289693</v>
      </c>
      <c r="AI9">
        <f t="shared" si="6"/>
        <v>426.1021179857201</v>
      </c>
      <c r="AJ9">
        <f t="shared" si="7"/>
        <v>-149.05167424676483</v>
      </c>
      <c r="AK9">
        <f t="shared" si="24"/>
        <v>12.579915895295871</v>
      </c>
      <c r="AL9">
        <f t="shared" si="8"/>
        <v>289.63035963425114</v>
      </c>
      <c r="AN9">
        <f t="shared" si="9"/>
        <v>544.20126797108469</v>
      </c>
      <c r="AO9">
        <f t="shared" si="9"/>
        <v>-27.210063398554237</v>
      </c>
      <c r="AP9">
        <f t="shared" si="9"/>
        <v>-7.2877866607125794</v>
      </c>
      <c r="AQ9">
        <f t="shared" si="9"/>
        <v>-243.49958509837123</v>
      </c>
      <c r="AR9">
        <f t="shared" si="9"/>
        <v>266.2038328134467</v>
      </c>
      <c r="AS9">
        <f t="shared" si="9"/>
        <v>-93.118821280019617</v>
      </c>
      <c r="AT9">
        <f t="shared" si="9"/>
        <v>7.8592001457988321</v>
      </c>
      <c r="AU9">
        <f t="shared" si="9"/>
        <v>180.9442116792259</v>
      </c>
      <c r="AW9">
        <v>6</v>
      </c>
      <c r="AX9">
        <f>(R9*SUMPRODUCT(K10:$K$23, X10:$X$23)-$AZ$3*SUMPRODUCT(K9:$K$22, W10:$W$23))/Z9</f>
        <v>1557.7353597033743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933.41314260884621</v>
      </c>
      <c r="P10">
        <f t="shared" si="22"/>
        <v>46.670657130442315</v>
      </c>
      <c r="Q10" s="4">
        <f t="shared" si="23"/>
        <v>12.5</v>
      </c>
      <c r="R10">
        <f t="shared" si="0"/>
        <v>250000</v>
      </c>
      <c r="S10">
        <f t="shared" si="1"/>
        <v>1713.106197970727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1453.7131024723421</v>
      </c>
      <c r="AC10">
        <f t="shared" si="2"/>
        <v>1579.9217945932169</v>
      </c>
      <c r="AE10">
        <f t="shared" si="3"/>
        <v>860.84550339865268</v>
      </c>
      <c r="AF10">
        <f t="shared" si="4"/>
        <v>-43.042275169932644</v>
      </c>
      <c r="AG10">
        <f t="shared" si="4"/>
        <v>-11.528195073842513</v>
      </c>
      <c r="AH10">
        <f t="shared" si="5"/>
        <v>-408.57444512985887</v>
      </c>
      <c r="AI10">
        <f t="shared" si="6"/>
        <v>397.70058802501865</v>
      </c>
      <c r="AJ10">
        <f t="shared" si="7"/>
        <v>-126.20869212087473</v>
      </c>
      <c r="AK10">
        <f t="shared" si="24"/>
        <v>9.313216955874358</v>
      </c>
      <c r="AL10">
        <f t="shared" si="8"/>
        <v>280.80511286001826</v>
      </c>
      <c r="AN10">
        <f t="shared" si="9"/>
        <v>510.97978828926318</v>
      </c>
      <c r="AO10">
        <f t="shared" si="9"/>
        <v>-25.548989414463165</v>
      </c>
      <c r="AP10">
        <f t="shared" si="9"/>
        <v>-6.8428941719887639</v>
      </c>
      <c r="AQ10">
        <f t="shared" si="9"/>
        <v>-242.52119880816377</v>
      </c>
      <c r="AR10">
        <f t="shared" si="9"/>
        <v>236.0667058946475</v>
      </c>
      <c r="AS10">
        <f t="shared" si="9"/>
        <v>-74.914825628501163</v>
      </c>
      <c r="AT10">
        <f t="shared" si="9"/>
        <v>5.5281297394439104</v>
      </c>
      <c r="AU10">
        <f t="shared" si="9"/>
        <v>166.68001000559022</v>
      </c>
      <c r="AW10">
        <v>7</v>
      </c>
      <c r="AX10">
        <f>(R10*SUMPRODUCT(K11:$K$23, X11:$X$23)-$AZ$3*SUMPRODUCT(K10:$K$22, W11:$W$23))/Z10</f>
        <v>1713.106197970727</v>
      </c>
    </row>
    <row r="11" spans="1:52" x14ac:dyDescent="0.25">
      <c r="A11" t="s">
        <v>33</v>
      </c>
      <c r="C11" s="7">
        <f>AU25</f>
        <v>208.33321269811438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933.41314260884621</v>
      </c>
      <c r="P11">
        <f t="shared" si="22"/>
        <v>46.670657130442315</v>
      </c>
      <c r="Q11" s="4">
        <f t="shared" si="23"/>
        <v>12.5</v>
      </c>
      <c r="R11">
        <f t="shared" si="0"/>
        <v>250000</v>
      </c>
      <c r="S11">
        <f t="shared" si="1"/>
        <v>1849.2796212534474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1579.9217945932169</v>
      </c>
      <c r="AC11">
        <f t="shared" si="2"/>
        <v>1685.2974612380604</v>
      </c>
      <c r="AE11">
        <f t="shared" si="3"/>
        <v>850.64410024628421</v>
      </c>
      <c r="AF11">
        <f t="shared" si="4"/>
        <v>-42.532205012314215</v>
      </c>
      <c r="AG11">
        <f t="shared" si="4"/>
        <v>-11.391580820642476</v>
      </c>
      <c r="AH11">
        <f t="shared" si="5"/>
        <v>-426.64604923223163</v>
      </c>
      <c r="AI11">
        <f t="shared" si="6"/>
        <v>370.07426518109588</v>
      </c>
      <c r="AJ11">
        <f t="shared" si="7"/>
        <v>-105.37566664484348</v>
      </c>
      <c r="AK11">
        <f t="shared" si="24"/>
        <v>5.7312808555852488</v>
      </c>
      <c r="AL11">
        <f t="shared" si="8"/>
        <v>270.42987939183763</v>
      </c>
      <c r="AN11">
        <f t="shared" si="9"/>
        <v>480.19443642515444</v>
      </c>
      <c r="AO11">
        <f t="shared" si="9"/>
        <v>-24.009721821257724</v>
      </c>
      <c r="AP11">
        <f t="shared" si="9"/>
        <v>-6.430625605439749</v>
      </c>
      <c r="AQ11">
        <f t="shared" si="9"/>
        <v>-240.84462480228092</v>
      </c>
      <c r="AR11">
        <f t="shared" si="9"/>
        <v>208.90946419617603</v>
      </c>
      <c r="AS11">
        <f t="shared" si="9"/>
        <v>-59.485287493083497</v>
      </c>
      <c r="AT11">
        <f t="shared" si="9"/>
        <v>3.2353474028036171</v>
      </c>
      <c r="AU11">
        <f t="shared" si="9"/>
        <v>152.65952410589614</v>
      </c>
      <c r="AW11">
        <v>8</v>
      </c>
      <c r="AX11">
        <f>(R11*SUMPRODUCT(K12:$K$23, X12:$X$23)-$AZ$3*SUMPRODUCT(K11:$K$22, W12:$W$23))/Z11</f>
        <v>1849.2796212534474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933.41314260884621</v>
      </c>
      <c r="P12">
        <f t="shared" si="22"/>
        <v>46.670657130442315</v>
      </c>
      <c r="Q12" s="4">
        <f t="shared" si="23"/>
        <v>12.5</v>
      </c>
      <c r="R12">
        <f t="shared" si="0"/>
        <v>250000</v>
      </c>
      <c r="S12">
        <f t="shared" si="1"/>
        <v>1966.3163266897848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1685.2974612380604</v>
      </c>
      <c r="AC12">
        <f t="shared" si="2"/>
        <v>1770.5170039099517</v>
      </c>
      <c r="AE12">
        <f t="shared" si="3"/>
        <v>840.46692703005385</v>
      </c>
      <c r="AF12">
        <f t="shared" si="4"/>
        <v>-42.023346351502695</v>
      </c>
      <c r="AG12">
        <f t="shared" si="4"/>
        <v>-11.255291047769425</v>
      </c>
      <c r="AH12">
        <f t="shared" si="5"/>
        <v>-447.47929333253308</v>
      </c>
      <c r="AI12">
        <f t="shared" si="6"/>
        <v>339.70899629824862</v>
      </c>
      <c r="AJ12">
        <f t="shared" si="7"/>
        <v>-85.219542671891304</v>
      </c>
      <c r="AK12">
        <f t="shared" si="24"/>
        <v>5.7126043964082056</v>
      </c>
      <c r="AL12">
        <f t="shared" si="8"/>
        <v>260.20205802276553</v>
      </c>
      <c r="AN12">
        <f t="shared" si="9"/>
        <v>451.04035768837667</v>
      </c>
      <c r="AO12">
        <f t="shared" si="9"/>
        <v>-22.552017884418838</v>
      </c>
      <c r="AP12">
        <f t="shared" si="9"/>
        <v>-6.0402025788352933</v>
      </c>
      <c r="AQ12">
        <f t="shared" si="9"/>
        <v>-240.14177599594061</v>
      </c>
      <c r="AR12">
        <f t="shared" si="9"/>
        <v>182.30636122918193</v>
      </c>
      <c r="AS12">
        <f t="shared" si="9"/>
        <v>-45.733450981343928</v>
      </c>
      <c r="AT12">
        <f t="shared" si="9"/>
        <v>3.0656948505910862</v>
      </c>
      <c r="AU12">
        <f t="shared" si="9"/>
        <v>139.63860509842908</v>
      </c>
      <c r="AW12">
        <v>9</v>
      </c>
      <c r="AX12">
        <f>(R12*SUMPRODUCT(K13:$K$23, X13:$X$23)-$AZ$3*SUMPRODUCT(K12:$K$22, W13:$W$23))/Z12</f>
        <v>1966.3163266897848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933.41314260884621</v>
      </c>
      <c r="P13">
        <f t="shared" si="22"/>
        <v>46.670657130442315</v>
      </c>
      <c r="Q13" s="4">
        <f t="shared" si="23"/>
        <v>12.5</v>
      </c>
      <c r="R13">
        <f t="shared" si="0"/>
        <v>250000</v>
      </c>
      <c r="S13">
        <f t="shared" si="1"/>
        <v>2064.4725230019581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1770.5170039099517</v>
      </c>
      <c r="AC13">
        <f t="shared" si="2"/>
        <v>1836.4311129393275</v>
      </c>
      <c r="AE13">
        <f t="shared" si="3"/>
        <v>830.30842852817807</v>
      </c>
      <c r="AF13">
        <f t="shared" si="4"/>
        <v>-41.515421426408906</v>
      </c>
      <c r="AG13">
        <f t="shared" si="4"/>
        <v>-11.119251361293038</v>
      </c>
      <c r="AH13">
        <f t="shared" si="5"/>
        <v>-469.73551997387978</v>
      </c>
      <c r="AI13">
        <f t="shared" si="6"/>
        <v>307.93823576659628</v>
      </c>
      <c r="AJ13">
        <f t="shared" si="7"/>
        <v>-65.914109029375823</v>
      </c>
      <c r="AK13">
        <f t="shared" si="24"/>
        <v>5.1186200220234417</v>
      </c>
      <c r="AL13">
        <f t="shared" si="8"/>
        <v>247.14274675924389</v>
      </c>
      <c r="AN13">
        <f t="shared" si="9"/>
        <v>423.68427666046694</v>
      </c>
      <c r="AO13">
        <f t="shared" si="9"/>
        <v>-21.18421383302335</v>
      </c>
      <c r="AP13">
        <f t="shared" si="9"/>
        <v>-5.6738578197577274</v>
      </c>
      <c r="AQ13">
        <f t="shared" si="9"/>
        <v>-239.6935249165756</v>
      </c>
      <c r="AR13">
        <f t="shared" si="9"/>
        <v>157.13268009111025</v>
      </c>
      <c r="AS13">
        <f t="shared" si="9"/>
        <v>-33.634214282677853</v>
      </c>
      <c r="AT13">
        <f t="shared" si="9"/>
        <v>2.6118954680190716</v>
      </c>
      <c r="AU13">
        <f t="shared" si="9"/>
        <v>126.11036127645146</v>
      </c>
      <c r="AW13">
        <v>10</v>
      </c>
      <c r="AX13">
        <f>(R13*SUMPRODUCT(K14:$K$23, X14:$X$23)-$AZ$3*SUMPRODUCT(K13:$K$22, W14:$W$23))/Z13</f>
        <v>2064.4725230019581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933.41314260884621</v>
      </c>
      <c r="P14">
        <f t="shared" si="22"/>
        <v>46.670657130442315</v>
      </c>
      <c r="Q14" s="4">
        <f t="shared" si="23"/>
        <v>12.5</v>
      </c>
      <c r="R14">
        <f t="shared" si="0"/>
        <v>250000</v>
      </c>
      <c r="S14">
        <f t="shared" si="1"/>
        <v>2152.5953951858523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1836.4311129393275</v>
      </c>
      <c r="AC14">
        <f t="shared" si="2"/>
        <v>1891.4204481113641</v>
      </c>
      <c r="AE14">
        <f t="shared" si="3"/>
        <v>820.16188848802744</v>
      </c>
      <c r="AF14">
        <f t="shared" si="4"/>
        <v>-41.008094424401378</v>
      </c>
      <c r="AG14">
        <f t="shared" si="4"/>
        <v>-10.983371819092257</v>
      </c>
      <c r="AH14">
        <f t="shared" si="5"/>
        <v>-493.74057175701944</v>
      </c>
      <c r="AI14">
        <f t="shared" si="6"/>
        <v>274.42985048751439</v>
      </c>
      <c r="AJ14">
        <f t="shared" si="7"/>
        <v>-54.98933517203659</v>
      </c>
      <c r="AK14">
        <f t="shared" si="24"/>
        <v>183.09094349020677</v>
      </c>
      <c r="AL14">
        <f t="shared" si="8"/>
        <v>402.53145880568457</v>
      </c>
      <c r="AN14">
        <f t="shared" si="9"/>
        <v>385.51728261295898</v>
      </c>
      <c r="AO14">
        <f t="shared" si="9"/>
        <v>-19.275864130647953</v>
      </c>
      <c r="AP14">
        <f t="shared" si="9"/>
        <v>-5.1627364268658162</v>
      </c>
      <c r="AQ14">
        <f t="shared" si="9"/>
        <v>-232.08286828645225</v>
      </c>
      <c r="AR14">
        <f t="shared" si="9"/>
        <v>128.99581376899297</v>
      </c>
      <c r="AS14">
        <f t="shared" si="9"/>
        <v>-25.847749530641863</v>
      </c>
      <c r="AT14">
        <f t="shared" si="9"/>
        <v>86.06193971718271</v>
      </c>
      <c r="AU14">
        <f t="shared" si="9"/>
        <v>189.21000395553381</v>
      </c>
      <c r="AW14">
        <v>11</v>
      </c>
      <c r="AX14">
        <f>(R14*SUMPRODUCT(K15:$K$23, X15:$X$23)-$AZ$3*SUMPRODUCT(K14:$K$22, W15:$W$23))/Z14</f>
        <v>2152.5953951858523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933.41314260884621</v>
      </c>
      <c r="P15">
        <f t="shared" si="22"/>
        <v>46.670657130442315</v>
      </c>
      <c r="Q15" s="4">
        <f t="shared" si="23"/>
        <v>12.5</v>
      </c>
      <c r="R15">
        <f t="shared" si="0"/>
        <v>250000</v>
      </c>
      <c r="S15">
        <f t="shared" si="1"/>
        <v>2221.6769993523394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1891.4204481113641</v>
      </c>
      <c r="AC15">
        <f t="shared" si="2"/>
        <v>1927.9886480097618</v>
      </c>
      <c r="AE15">
        <f t="shared" si="3"/>
        <v>810.02321371540177</v>
      </c>
      <c r="AF15">
        <f t="shared" si="4"/>
        <v>-40.501160685770095</v>
      </c>
      <c r="AG15">
        <f t="shared" si="4"/>
        <v>-10.847597606289117</v>
      </c>
      <c r="AH15">
        <f t="shared" si="5"/>
        <v>-518.80989224433279</v>
      </c>
      <c r="AI15">
        <f t="shared" si="6"/>
        <v>239.86456317900979</v>
      </c>
      <c r="AJ15">
        <f t="shared" si="7"/>
        <v>-36.568199898397779</v>
      </c>
      <c r="AK15">
        <f t="shared" si="24"/>
        <v>186.26597507986972</v>
      </c>
      <c r="AL15">
        <f t="shared" si="8"/>
        <v>389.5623383604817</v>
      </c>
      <c r="AN15">
        <f t="shared" si="9"/>
        <v>350.73822484856458</v>
      </c>
      <c r="AO15">
        <f t="shared" si="9"/>
        <v>-17.536911242428232</v>
      </c>
      <c r="AP15">
        <f t="shared" si="9"/>
        <v>-4.6969853010140241</v>
      </c>
      <c r="AQ15">
        <f t="shared" si="9"/>
        <v>-224.64351336921749</v>
      </c>
      <c r="AR15">
        <f t="shared" si="9"/>
        <v>103.86081493590487</v>
      </c>
      <c r="AS15">
        <f t="shared" si="9"/>
        <v>-15.833948090749177</v>
      </c>
      <c r="AT15">
        <f t="shared" si="9"/>
        <v>80.652747159606847</v>
      </c>
      <c r="AU15">
        <f t="shared" si="9"/>
        <v>168.67961400476253</v>
      </c>
      <c r="AW15">
        <v>12</v>
      </c>
      <c r="AX15">
        <f>(R15*SUMPRODUCT(K16:$K$23, X16:$X$23)-$AZ$3*SUMPRODUCT(K15:$K$22, W16:$W$23))/Z15</f>
        <v>2221.6769993523394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933.41314260884621</v>
      </c>
      <c r="P16">
        <f t="shared" si="22"/>
        <v>46.670657130442315</v>
      </c>
      <c r="Q16" s="4">
        <f t="shared" si="23"/>
        <v>12.5</v>
      </c>
      <c r="R16">
        <f t="shared" si="0"/>
        <v>250000</v>
      </c>
      <c r="S16">
        <f t="shared" si="1"/>
        <v>2271.8401692325865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1927.9886480097618</v>
      </c>
      <c r="AC16">
        <f t="shared" si="2"/>
        <v>1946.820166198383</v>
      </c>
      <c r="AE16">
        <f t="shared" si="3"/>
        <v>799.87472447911841</v>
      </c>
      <c r="AF16">
        <f t="shared" si="4"/>
        <v>-39.993736223955928</v>
      </c>
      <c r="AG16">
        <f t="shared" si="4"/>
        <v>-10.71169196101506</v>
      </c>
      <c r="AH16">
        <f t="shared" si="5"/>
        <v>-548.59338422333826</v>
      </c>
      <c r="AI16">
        <f t="shared" si="6"/>
        <v>200.57591207080918</v>
      </c>
      <c r="AJ16">
        <f t="shared" si="7"/>
        <v>-18.831518188621203</v>
      </c>
      <c r="AK16">
        <f t="shared" si="24"/>
        <v>188.15087453854471</v>
      </c>
      <c r="AL16">
        <f t="shared" si="8"/>
        <v>369.89526842073269</v>
      </c>
      <c r="AN16">
        <f t="shared" si="9"/>
        <v>319.04281972563581</v>
      </c>
      <c r="AO16">
        <f t="shared" si="9"/>
        <v>-15.952140986281792</v>
      </c>
      <c r="AP16">
        <f t="shared" si="9"/>
        <v>-4.272529563301493</v>
      </c>
      <c r="AQ16">
        <f t="shared" si="9"/>
        <v>-218.81524047333761</v>
      </c>
      <c r="AR16">
        <f t="shared" si="9"/>
        <v>80.002908702714905</v>
      </c>
      <c r="AS16">
        <f t="shared" si="9"/>
        <v>-7.5112520482814089</v>
      </c>
      <c r="AT16">
        <f t="shared" si="9"/>
        <v>75.046983870770802</v>
      </c>
      <c r="AU16">
        <f t="shared" si="9"/>
        <v>147.5386405252043</v>
      </c>
      <c r="AW16">
        <v>13</v>
      </c>
      <c r="AX16">
        <f>(R16*SUMPRODUCT(K17:$K$23, X17:$X$23)-$AZ$3*SUMPRODUCT(K16:$K$22, W17:$W$23))/Z16</f>
        <v>2271.8401692325865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933.41314260884621</v>
      </c>
      <c r="P17">
        <f t="shared" si="22"/>
        <v>46.670657130442315</v>
      </c>
      <c r="Q17" s="4">
        <f t="shared" si="23"/>
        <v>12.5</v>
      </c>
      <c r="R17">
        <f t="shared" si="0"/>
        <v>250000</v>
      </c>
      <c r="S17">
        <f t="shared" si="1"/>
        <v>2303.5683823079185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1946.820166198383</v>
      </c>
      <c r="AC17">
        <f t="shared" si="2"/>
        <v>1948.9001245337711</v>
      </c>
      <c r="AE17">
        <f t="shared" si="3"/>
        <v>789.70045076294832</v>
      </c>
      <c r="AF17">
        <f t="shared" si="4"/>
        <v>-39.485022538147419</v>
      </c>
      <c r="AG17">
        <f t="shared" si="4"/>
        <v>-10.575441017411812</v>
      </c>
      <c r="AH17">
        <f t="shared" si="5"/>
        <v>-582.68047986190857</v>
      </c>
      <c r="AI17">
        <f t="shared" si="6"/>
        <v>156.95950734548057</v>
      </c>
      <c r="AJ17">
        <f t="shared" si="7"/>
        <v>-2.079958335388028</v>
      </c>
      <c r="AK17">
        <f t="shared" si="24"/>
        <v>188.79249160962289</v>
      </c>
      <c r="AL17">
        <f t="shared" si="8"/>
        <v>343.6720406197154</v>
      </c>
      <c r="AN17">
        <f t="shared" si="9"/>
        <v>290.15546460283963</v>
      </c>
      <c r="AO17">
        <f t="shared" si="9"/>
        <v>-14.507773230141982</v>
      </c>
      <c r="AP17">
        <f t="shared" si="9"/>
        <v>-3.8856784225239829</v>
      </c>
      <c r="AQ17">
        <f t="shared" si="9"/>
        <v>-214.09121038996128</v>
      </c>
      <c r="AR17">
        <f t="shared" si="9"/>
        <v>57.670802560212415</v>
      </c>
      <c r="AS17">
        <f t="shared" si="9"/>
        <v>-0.76422810266347907</v>
      </c>
      <c r="AT17">
        <f t="shared" si="9"/>
        <v>69.367027793379592</v>
      </c>
      <c r="AU17">
        <f t="shared" si="9"/>
        <v>126.27360225092852</v>
      </c>
      <c r="AW17">
        <v>14</v>
      </c>
      <c r="AX17">
        <f>(R17*SUMPRODUCT(K18:$K$23, X18:$X$23)-$AZ$3*SUMPRODUCT(K17:$K$22, W18:$W$23))/Z17</f>
        <v>2303.5683823079185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933.41314260884621</v>
      </c>
      <c r="P18">
        <f t="shared" si="22"/>
        <v>46.670657130442315</v>
      </c>
      <c r="Q18" s="4">
        <f t="shared" si="23"/>
        <v>12.5</v>
      </c>
      <c r="R18">
        <f t="shared" si="0"/>
        <v>250000</v>
      </c>
      <c r="S18">
        <f t="shared" si="1"/>
        <v>2208.5939348035654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1948.9001245337711</v>
      </c>
      <c r="AC18">
        <f t="shared" si="2"/>
        <v>1841.9395557135269</v>
      </c>
      <c r="AE18">
        <f t="shared" si="3"/>
        <v>778.45481783731361</v>
      </c>
      <c r="AF18">
        <f t="shared" si="4"/>
        <v>-38.922740891865686</v>
      </c>
      <c r="AG18">
        <f t="shared" si="4"/>
        <v>-10.424842739807165</v>
      </c>
      <c r="AH18">
        <f t="shared" si="5"/>
        <v>-896.87734861061347</v>
      </c>
      <c r="AI18">
        <f t="shared" si="6"/>
        <v>-167.77011440497279</v>
      </c>
      <c r="AJ18">
        <f t="shared" si="7"/>
        <v>106.96056882024413</v>
      </c>
      <c r="AK18">
        <f t="shared" si="24"/>
        <v>188.19025410354536</v>
      </c>
      <c r="AL18">
        <f t="shared" si="8"/>
        <v>127.3807085188167</v>
      </c>
      <c r="AN18">
        <f t="shared" si="9"/>
        <v>263.4772646200617</v>
      </c>
      <c r="AO18">
        <f t="shared" si="9"/>
        <v>-13.173863231003086</v>
      </c>
      <c r="AP18">
        <f t="shared" si="9"/>
        <v>-3.5284116511855488</v>
      </c>
      <c r="AQ18">
        <f t="shared" si="9"/>
        <v>-303.55877450681129</v>
      </c>
      <c r="AR18">
        <f t="shared" si="9"/>
        <v>-56.78378476893824</v>
      </c>
      <c r="AS18">
        <f t="shared" si="9"/>
        <v>36.202072938873336</v>
      </c>
      <c r="AT18">
        <f t="shared" si="9"/>
        <v>63.69522320782761</v>
      </c>
      <c r="AU18">
        <f t="shared" si="9"/>
        <v>43.113511377762705</v>
      </c>
      <c r="AW18">
        <v>15</v>
      </c>
      <c r="AX18">
        <f>(R18*SUMPRODUCT(K19:$K$23, X19:$X$23)-$AZ$3*SUMPRODUCT(K18:$K$22, W19:$W$23))/Z18</f>
        <v>2208.5939348035654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933.41314260884621</v>
      </c>
      <c r="P19">
        <f t="shared" si="22"/>
        <v>46.670657130442315</v>
      </c>
      <c r="Q19" s="4">
        <f t="shared" si="23"/>
        <v>12.5</v>
      </c>
      <c r="R19">
        <f t="shared" si="0"/>
        <v>250000</v>
      </c>
      <c r="S19">
        <f t="shared" si="1"/>
        <v>1993.7284884446253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1841.9395557135269</v>
      </c>
      <c r="AC19">
        <f t="shared" si="2"/>
        <v>1636.2905146289618</v>
      </c>
      <c r="AE19">
        <f t="shared" si="3"/>
        <v>766.0697433642988</v>
      </c>
      <c r="AF19">
        <f t="shared" si="4"/>
        <v>-38.303487168214943</v>
      </c>
      <c r="AG19">
        <f t="shared" si="4"/>
        <v>-10.258985389138212</v>
      </c>
      <c r="AH19">
        <f t="shared" si="5"/>
        <v>-1232.178465417634</v>
      </c>
      <c r="AI19">
        <f t="shared" si="6"/>
        <v>-514.6711946106883</v>
      </c>
      <c r="AJ19">
        <f t="shared" si="7"/>
        <v>205.64904108456517</v>
      </c>
      <c r="AK19">
        <f t="shared" si="24"/>
        <v>179.87940683367279</v>
      </c>
      <c r="AL19">
        <f t="shared" si="8"/>
        <v>-129.14274669245034</v>
      </c>
      <c r="AN19">
        <f t="shared" si="9"/>
        <v>238.84679163871093</v>
      </c>
      <c r="AO19">
        <f t="shared" si="9"/>
        <v>-11.942339581935547</v>
      </c>
      <c r="AP19">
        <f t="shared" si="9"/>
        <v>-3.1985674501425128</v>
      </c>
      <c r="AQ19">
        <f t="shared" si="9"/>
        <v>-384.1711224605292</v>
      </c>
      <c r="AR19">
        <f t="shared" si="9"/>
        <v>-160.4652378538963</v>
      </c>
      <c r="AS19">
        <f t="shared" si="9"/>
        <v>64.117678699741887</v>
      </c>
      <c r="AT19">
        <f t="shared" si="9"/>
        <v>56.083169419296759</v>
      </c>
      <c r="AU19">
        <f t="shared" si="9"/>
        <v>-40.264389734857659</v>
      </c>
      <c r="AW19">
        <v>16</v>
      </c>
      <c r="AX19">
        <f>(R19*SUMPRODUCT(K20:$K$23, X20:$X$23)-$AZ$3*SUMPRODUCT(K19:$K$22, W20:$W$23))/Z19</f>
        <v>1993.7284884446253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933.41314260884621</v>
      </c>
      <c r="P20">
        <f t="shared" si="22"/>
        <v>46.670657130442315</v>
      </c>
      <c r="Q20" s="4">
        <f t="shared" si="23"/>
        <v>12.5</v>
      </c>
      <c r="R20">
        <f t="shared" si="0"/>
        <v>250000</v>
      </c>
      <c r="S20">
        <f t="shared" si="1"/>
        <v>1667.4173738192289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1636.2905146289618</v>
      </c>
      <c r="AC20">
        <f t="shared" si="2"/>
        <v>1344.2560121490924</v>
      </c>
      <c r="AE20">
        <f t="shared" si="3"/>
        <v>752.50878902437989</v>
      </c>
      <c r="AF20">
        <f t="shared" si="4"/>
        <v>-37.625439451218995</v>
      </c>
      <c r="AG20">
        <f t="shared" si="4"/>
        <v>-10.077380993923454</v>
      </c>
      <c r="AH20">
        <f t="shared" si="5"/>
        <v>-1580.2908264675257</v>
      </c>
      <c r="AI20">
        <f t="shared" si="6"/>
        <v>-875.48485788828827</v>
      </c>
      <c r="AJ20">
        <f t="shared" si="7"/>
        <v>292.03450247986939</v>
      </c>
      <c r="AK20">
        <f t="shared" si="24"/>
        <v>164.58217049414861</v>
      </c>
      <c r="AL20">
        <f t="shared" si="8"/>
        <v>-418.86818491427027</v>
      </c>
      <c r="AN20">
        <f t="shared" si="9"/>
        <v>216.12452196139103</v>
      </c>
      <c r="AO20">
        <f t="shared" si="9"/>
        <v>-10.806226098069551</v>
      </c>
      <c r="AP20">
        <f t="shared" si="9"/>
        <v>-2.8942773582196017</v>
      </c>
      <c r="AQ20">
        <f t="shared" si="9"/>
        <v>-453.86792076285008</v>
      </c>
      <c r="AR20">
        <f t="shared" si="9"/>
        <v>-251.44390225774822</v>
      </c>
      <c r="AS20">
        <f t="shared" si="9"/>
        <v>83.873860565168215</v>
      </c>
      <c r="AT20">
        <f t="shared" si="9"/>
        <v>47.268873719777396</v>
      </c>
      <c r="AU20">
        <f t="shared" si="9"/>
        <v>-120.3011679728026</v>
      </c>
      <c r="AW20">
        <v>17</v>
      </c>
      <c r="AX20">
        <f>(R20*SUMPRODUCT(K21:$K$23, X21:$X$23)-$AZ$3*SUMPRODUCT(K20:$K$22, W21:$W$23))/Z20</f>
        <v>1667.4173738192289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933.41314260884621</v>
      </c>
      <c r="P21">
        <f t="shared" si="22"/>
        <v>46.670657130442315</v>
      </c>
      <c r="Q21" s="4">
        <f t="shared" si="23"/>
        <v>12.5</v>
      </c>
      <c r="R21">
        <f t="shared" si="0"/>
        <v>250000</v>
      </c>
      <c r="S21">
        <f t="shared" si="1"/>
        <v>1227.4565752013998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1344.2560121490924</v>
      </c>
      <c r="AC21">
        <f t="shared" si="2"/>
        <v>970.00520498265178</v>
      </c>
      <c r="AE21">
        <f t="shared" si="3"/>
        <v>737.63555063545562</v>
      </c>
      <c r="AF21">
        <f t="shared" si="4"/>
        <v>-36.881777531772784</v>
      </c>
      <c r="AG21">
        <f t="shared" si="4"/>
        <v>-9.8782028686380841</v>
      </c>
      <c r="AH21">
        <f t="shared" si="5"/>
        <v>-1968.0863069226662</v>
      </c>
      <c r="AI21">
        <f t="shared" si="6"/>
        <v>-1277.2107366876214</v>
      </c>
      <c r="AJ21">
        <f t="shared" si="7"/>
        <v>374.25080716644061</v>
      </c>
      <c r="AK21">
        <f t="shared" si="24"/>
        <v>143.1506849676943</v>
      </c>
      <c r="AL21">
        <f t="shared" si="8"/>
        <v>-759.80924455348645</v>
      </c>
      <c r="AN21">
        <f t="shared" si="9"/>
        <v>195.15319930968374</v>
      </c>
      <c r="AO21">
        <f t="shared" si="9"/>
        <v>-9.7576599654841871</v>
      </c>
      <c r="AP21">
        <f t="shared" si="9"/>
        <v>-2.6134354446231547</v>
      </c>
      <c r="AQ21">
        <f t="shared" si="9"/>
        <v>-520.68848767208146</v>
      </c>
      <c r="AR21">
        <f t="shared" si="9"/>
        <v>-337.90638377250508</v>
      </c>
      <c r="AS21">
        <f t="shared" si="9"/>
        <v>99.013994512389488</v>
      </c>
      <c r="AT21">
        <f t="shared" si="9"/>
        <v>37.87278708401692</v>
      </c>
      <c r="AU21">
        <f t="shared" si="9"/>
        <v>-201.01960217609866</v>
      </c>
      <c r="AW21">
        <v>18</v>
      </c>
      <c r="AX21">
        <f>(R21*SUMPRODUCT(K22:$K$23, X22:$X$23)-$AZ$3*SUMPRODUCT(K21:$K$22, W22:$W$23))/Z21</f>
        <v>1227.4565752013998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933.41314260884621</v>
      </c>
      <c r="P22">
        <f t="shared" si="22"/>
        <v>46.670657130442315</v>
      </c>
      <c r="Q22" s="4">
        <f t="shared" si="23"/>
        <v>12.5</v>
      </c>
      <c r="R22">
        <f t="shared" si="0"/>
        <v>250000</v>
      </c>
      <c r="S22">
        <f t="shared" si="1"/>
        <v>671.61858917891811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970.00520498265178</v>
      </c>
      <c r="AC22">
        <f t="shared" si="2"/>
        <v>519.01432719029481</v>
      </c>
      <c r="AE22">
        <f t="shared" si="3"/>
        <v>721.32427840327546</v>
      </c>
      <c r="AF22">
        <f t="shared" si="4"/>
        <v>-36.066213920163776</v>
      </c>
      <c r="AG22">
        <f t="shared" si="4"/>
        <v>-9.6597670082511335</v>
      </c>
      <c r="AH22">
        <f t="shared" si="5"/>
        <v>-2393.076634011386</v>
      </c>
      <c r="AI22">
        <f t="shared" si="6"/>
        <v>-1717.4783365365256</v>
      </c>
      <c r="AJ22">
        <f t="shared" si="7"/>
        <v>450.99087779235697</v>
      </c>
      <c r="AK22">
        <f t="shared" si="24"/>
        <v>115.86842886260345</v>
      </c>
      <c r="AL22">
        <f t="shared" si="8"/>
        <v>-1150.6190298815652</v>
      </c>
      <c r="AN22">
        <f t="shared" si="9"/>
        <v>175.79468998958211</v>
      </c>
      <c r="AO22">
        <f t="shared" si="9"/>
        <v>-8.7897344994791062</v>
      </c>
      <c r="AP22">
        <f t="shared" si="9"/>
        <v>-2.3541918627029954</v>
      </c>
      <c r="AQ22">
        <f t="shared" si="9"/>
        <v>-583.21919501806406</v>
      </c>
      <c r="AR22">
        <f t="shared" si="9"/>
        <v>-418.5684313906641</v>
      </c>
      <c r="AS22">
        <f t="shared" si="9"/>
        <v>109.91145580893966</v>
      </c>
      <c r="AT22">
        <f t="shared" si="9"/>
        <v>28.23841528884941</v>
      </c>
      <c r="AU22">
        <f t="shared" si="9"/>
        <v>-280.41856029287504</v>
      </c>
      <c r="AW22">
        <v>19</v>
      </c>
      <c r="AX22">
        <f>(R22*SUMPRODUCT(K23:$K$23, X23:$X$23)-$AZ$3*SUMPRODUCT(K22:$K$22, W23:$W$23))/Z22</f>
        <v>671.61858917891811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933.41314260884621</v>
      </c>
      <c r="P23">
        <f t="shared" si="22"/>
        <v>46.670657130442315</v>
      </c>
      <c r="Q23" s="4">
        <f t="shared" si="23"/>
        <v>12.5</v>
      </c>
      <c r="R23">
        <f t="shared" si="0"/>
        <v>250000</v>
      </c>
      <c r="S23">
        <f t="shared" si="1"/>
        <v>688.63668155836604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519.01432719029481</v>
      </c>
      <c r="AC23">
        <f t="shared" si="2"/>
        <v>519.01432719029481</v>
      </c>
      <c r="AE23">
        <f t="shared" si="3"/>
        <v>703.49838626865051</v>
      </c>
      <c r="AF23">
        <f t="shared" si="4"/>
        <v>-35.174919313432525</v>
      </c>
      <c r="AG23">
        <f t="shared" si="4"/>
        <v>-9.4210477943133153</v>
      </c>
      <c r="AH23">
        <f t="shared" si="5"/>
        <v>-2842.4308771061342</v>
      </c>
      <c r="AI23">
        <f t="shared" si="6"/>
        <v>-2183.5284579452295</v>
      </c>
      <c r="AJ23">
        <f t="shared" si="7"/>
        <v>0</v>
      </c>
      <c r="AK23">
        <f t="shared" si="24"/>
        <v>83.113645590185882</v>
      </c>
      <c r="AL23">
        <f t="shared" si="8"/>
        <v>-2100.4148123550435</v>
      </c>
      <c r="AN23">
        <f t="shared" si="9"/>
        <v>157.93546930137833</v>
      </c>
      <c r="AO23">
        <f t="shared" si="9"/>
        <v>-7.8967734650689163</v>
      </c>
      <c r="AP23">
        <f t="shared" si="9"/>
        <v>-2.1150263223736605</v>
      </c>
      <c r="AQ23">
        <f t="shared" si="9"/>
        <v>-638.1260615444437</v>
      </c>
      <c r="AR23">
        <f t="shared" si="9"/>
        <v>-490.20239203050801</v>
      </c>
      <c r="AS23">
        <f t="shared" si="9"/>
        <v>0</v>
      </c>
      <c r="AT23">
        <f t="shared" si="9"/>
        <v>18.659023073610413</v>
      </c>
      <c r="AU23">
        <f t="shared" si="9"/>
        <v>-471.54336895689755</v>
      </c>
      <c r="AW23">
        <v>20</v>
      </c>
      <c r="AX23">
        <f>(R23*SUMPRODUCT(K$23:$K24, X$23:$X24)-$AZ$3*SUMPRODUCT(K$22:$K23, W$23:$W24))/Z23</f>
        <v>688.63668155836604</v>
      </c>
    </row>
    <row r="25" spans="5:50" x14ac:dyDescent="0.25">
      <c r="AN25" s="8">
        <f t="shared" ref="AN25:AU25" si="25">SUM(AN3:AN23)</f>
        <v>8634.7409850512631</v>
      </c>
      <c r="AO25" s="8">
        <f t="shared" si="25"/>
        <v>-1131.7969062091981</v>
      </c>
      <c r="AP25" s="8">
        <f t="shared" si="25"/>
        <v>-728.09093532521365</v>
      </c>
      <c r="AQ25" s="8">
        <f t="shared" si="25"/>
        <v>-6330.207359266421</v>
      </c>
      <c r="AR25" s="8">
        <f t="shared" si="25"/>
        <v>444.64578425043214</v>
      </c>
      <c r="AS25" s="8">
        <f t="shared" si="25"/>
        <v>-1019.8870256544</v>
      </c>
      <c r="AT25" s="8">
        <f t="shared" si="25"/>
        <v>783.57445410208231</v>
      </c>
      <c r="AU25" s="9">
        <f t="shared" si="25"/>
        <v>208.33321269811438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3916.5649281330461</v>
      </c>
      <c r="K3">
        <v>1</v>
      </c>
      <c r="L3" s="2">
        <v>0</v>
      </c>
      <c r="O3">
        <f>$C$3</f>
        <v>3916.5649281330461</v>
      </c>
      <c r="P3">
        <f>O3*B5</f>
        <v>3133.251942506437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3916.5649281330461</v>
      </c>
      <c r="AF3">
        <f t="shared" ref="AF3:AG23" si="4">-$Z3*P3</f>
        <v>-3133.251942506437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158.35601492660908</v>
      </c>
      <c r="AJ3">
        <f t="shared" ref="AJ3:AJ23" si="7">AB3-AC3</f>
        <v>0</v>
      </c>
      <c r="AL3">
        <f t="shared" ref="AL3:AL23" si="8">SUM(AI3:AK3)</f>
        <v>158.35601492660908</v>
      </c>
      <c r="AN3">
        <f t="shared" ref="AN3:AU23" si="9">AE3*$K3</f>
        <v>3916.5649281330461</v>
      </c>
      <c r="AO3">
        <f t="shared" si="9"/>
        <v>-3133.251942506437</v>
      </c>
      <c r="AP3">
        <f t="shared" si="9"/>
        <v>-624.95697070000006</v>
      </c>
      <c r="AQ3">
        <f t="shared" si="9"/>
        <v>0</v>
      </c>
      <c r="AR3">
        <f t="shared" si="9"/>
        <v>158.35601492660908</v>
      </c>
      <c r="AS3">
        <f t="shared" si="9"/>
        <v>0</v>
      </c>
      <c r="AT3">
        <f t="shared" si="9"/>
        <v>0</v>
      </c>
      <c r="AU3">
        <f t="shared" si="9"/>
        <v>158.35601492660908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2978.4183369780176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2488.0882280974688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2457.6832774039431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-2457.6832774039431</v>
      </c>
      <c r="AK4">
        <f>H4*SUM(AB4, AE4:AF4)</f>
        <v>0</v>
      </c>
      <c r="AL4">
        <f t="shared" si="8"/>
        <v>-3012.7347774039431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-2305.7353198273222</v>
      </c>
      <c r="AT4">
        <f t="shared" si="9"/>
        <v>0</v>
      </c>
      <c r="AU4">
        <f t="shared" si="9"/>
        <v>-2826.4703794013913</v>
      </c>
      <c r="AW4">
        <v>1</v>
      </c>
      <c r="AX4">
        <f>(R4*SUMPRODUCT(K5:$K$23, X5:$X$23)-$AZ$3*SUMPRODUCT(K4:$K$22, W5:$W$23))/Z4</f>
        <v>2488.0882280974688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3916.5649281330461</v>
      </c>
      <c r="P5">
        <f t="shared" ref="P5:P23" si="22">O5*$C$5</f>
        <v>195.82824640665231</v>
      </c>
      <c r="Q5" s="4">
        <f t="shared" ref="Q5:Q23" si="23">$C$8</f>
        <v>12.5</v>
      </c>
      <c r="R5">
        <f t="shared" si="0"/>
        <v>250000</v>
      </c>
      <c r="S5">
        <f t="shared" si="1"/>
        <v>4832.2087508213126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2457.6832774039431</v>
      </c>
      <c r="AC5">
        <f t="shared" si="2"/>
        <v>4714.1533521734345</v>
      </c>
      <c r="AE5">
        <f t="shared" si="3"/>
        <v>3820.8795681323099</v>
      </c>
      <c r="AF5">
        <f t="shared" si="4"/>
        <v>-191.04397840661551</v>
      </c>
      <c r="AG5">
        <f t="shared" si="4"/>
        <v>-12.194613258823377</v>
      </c>
      <c r="AH5">
        <f t="shared" si="5"/>
        <v>-583.23383853245457</v>
      </c>
      <c r="AI5">
        <f t="shared" si="6"/>
        <v>3034.4071379344164</v>
      </c>
      <c r="AJ5">
        <f t="shared" si="7"/>
        <v>-2256.4700747694915</v>
      </c>
      <c r="AK5">
        <f>H5*SUM(AB5, AE5:AF5)</f>
        <v>525.96163012000068</v>
      </c>
      <c r="AL5">
        <f t="shared" si="8"/>
        <v>1303.8986932849257</v>
      </c>
      <c r="AN5">
        <f t="shared" si="9"/>
        <v>3299.5683570283741</v>
      </c>
      <c r="AO5">
        <f t="shared" si="9"/>
        <v>-164.97841785141873</v>
      </c>
      <c r="AP5">
        <f t="shared" si="9"/>
        <v>-10.530810855857613</v>
      </c>
      <c r="AQ5">
        <f t="shared" si="9"/>
        <v>-503.65887855255323</v>
      </c>
      <c r="AR5">
        <f t="shared" si="9"/>
        <v>2620.4002497685447</v>
      </c>
      <c r="AS5">
        <f t="shared" si="9"/>
        <v>-1948.602965502587</v>
      </c>
      <c r="AT5">
        <f t="shared" si="9"/>
        <v>454.20074640125921</v>
      </c>
      <c r="AU5">
        <f t="shared" si="9"/>
        <v>1125.9980306672167</v>
      </c>
      <c r="AW5">
        <v>2</v>
      </c>
      <c r="AX5">
        <f>(R5*SUMPRODUCT(K6:$K$23, X6:$X$23)-$AZ$3*SUMPRODUCT(K5:$K$22, W6:$W$23))/Z5</f>
        <v>4832.2087508213126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3916.5649281330461</v>
      </c>
      <c r="P6">
        <f t="shared" si="22"/>
        <v>195.82824640665231</v>
      </c>
      <c r="Q6" s="4">
        <f t="shared" si="23"/>
        <v>12.5</v>
      </c>
      <c r="R6">
        <f t="shared" si="0"/>
        <v>250000</v>
      </c>
      <c r="S6">
        <f t="shared" si="1"/>
        <v>6999.6120072994136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4714.1533521734345</v>
      </c>
      <c r="AC6">
        <f t="shared" si="2"/>
        <v>6743.0517786311284</v>
      </c>
      <c r="AE6">
        <f t="shared" si="3"/>
        <v>3773.0091435398249</v>
      </c>
      <c r="AF6">
        <f t="shared" si="4"/>
        <v>-188.65045717699124</v>
      </c>
      <c r="AG6">
        <f t="shared" si="4"/>
        <v>-12.041831339364354</v>
      </c>
      <c r="AH6">
        <f t="shared" si="5"/>
        <v>-616.7157374158229</v>
      </c>
      <c r="AI6">
        <f t="shared" si="6"/>
        <v>2955.6011176076468</v>
      </c>
      <c r="AJ6">
        <f t="shared" si="7"/>
        <v>-2028.8984264576939</v>
      </c>
      <c r="AK6">
        <f>H6*SUM(AB6, AE6:AF6)</f>
        <v>902.87810979274605</v>
      </c>
      <c r="AL6">
        <f t="shared" si="8"/>
        <v>1829.5808009426989</v>
      </c>
      <c r="AN6">
        <f t="shared" si="9"/>
        <v>2938.5184460026826</v>
      </c>
      <c r="AO6">
        <f t="shared" si="9"/>
        <v>-146.92592230013412</v>
      </c>
      <c r="AP6">
        <f t="shared" si="9"/>
        <v>-9.3784939734275632</v>
      </c>
      <c r="AQ6">
        <f t="shared" si="9"/>
        <v>-480.31438604898619</v>
      </c>
      <c r="AR6">
        <f t="shared" si="9"/>
        <v>2301.8996436801349</v>
      </c>
      <c r="AS6">
        <f t="shared" si="9"/>
        <v>-1580.159290475046</v>
      </c>
      <c r="AT6">
        <f t="shared" si="9"/>
        <v>703.18514458432162</v>
      </c>
      <c r="AU6">
        <f t="shared" si="9"/>
        <v>1424.9254977894107</v>
      </c>
      <c r="AW6">
        <v>3</v>
      </c>
      <c r="AX6">
        <f>(R6*SUMPRODUCT(K7:$K$23, X7:$X$23)-$AZ$3*SUMPRODUCT(K6:$K$22, W7:$W$23))/Z6</f>
        <v>6999.6120072994136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3916.5649281330461</v>
      </c>
      <c r="P7">
        <f t="shared" si="22"/>
        <v>195.82824640665231</v>
      </c>
      <c r="Q7" s="4">
        <f t="shared" si="23"/>
        <v>12.5</v>
      </c>
      <c r="R7">
        <f t="shared" si="0"/>
        <v>250000</v>
      </c>
      <c r="S7">
        <f t="shared" si="1"/>
        <v>8953.7945081828548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6743.0517786311284</v>
      </c>
      <c r="AC7">
        <f t="shared" si="2"/>
        <v>8515.8903802586792</v>
      </c>
      <c r="AE7">
        <f t="shared" si="3"/>
        <v>3725.0170935535161</v>
      </c>
      <c r="AF7">
        <f t="shared" si="4"/>
        <v>-186.25085467767582</v>
      </c>
      <c r="AG7">
        <f t="shared" si="4"/>
        <v>-11.888661243671642</v>
      </c>
      <c r="AH7">
        <f t="shared" si="5"/>
        <v>-655.03564598137416</v>
      </c>
      <c r="AI7">
        <f t="shared" si="6"/>
        <v>2871.8419316507943</v>
      </c>
      <c r="AJ7">
        <f t="shared" si="7"/>
        <v>-1772.8386016275508</v>
      </c>
      <c r="AK7">
        <f>H7*SUM(AB7, AE7:AF7)</f>
        <v>1076.5063464329799</v>
      </c>
      <c r="AL7">
        <f t="shared" si="8"/>
        <v>2175.5096764562231</v>
      </c>
      <c r="AN7">
        <f t="shared" si="9"/>
        <v>2626.1799394981358</v>
      </c>
      <c r="AO7">
        <f t="shared" si="9"/>
        <v>-131.30899697490679</v>
      </c>
      <c r="AP7">
        <f t="shared" si="9"/>
        <v>-8.3816430586725499</v>
      </c>
      <c r="AQ7">
        <f t="shared" si="9"/>
        <v>-461.80767226800731</v>
      </c>
      <c r="AR7">
        <f t="shared" si="9"/>
        <v>2024.6816271965488</v>
      </c>
      <c r="AS7">
        <f t="shared" si="9"/>
        <v>-1249.8716259905163</v>
      </c>
      <c r="AT7">
        <f t="shared" si="9"/>
        <v>758.94936875250232</v>
      </c>
      <c r="AU7">
        <f t="shared" si="9"/>
        <v>1533.7593699585345</v>
      </c>
      <c r="AW7">
        <v>4</v>
      </c>
      <c r="AX7">
        <f>(R7*SUMPRODUCT(K8:$K$23, X8:$X$23)-$AZ$3*SUMPRODUCT(K7:$K$22, W8:$W$23))/Z7</f>
        <v>8953.7945081828548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3916.5649281330461</v>
      </c>
      <c r="P8">
        <f t="shared" si="22"/>
        <v>195.82824640665231</v>
      </c>
      <c r="Q8" s="4">
        <f t="shared" si="23"/>
        <v>12.5</v>
      </c>
      <c r="R8">
        <f t="shared" si="0"/>
        <v>250000</v>
      </c>
      <c r="S8">
        <f t="shared" si="1"/>
        <v>10506.371716736294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8515.8903802586792</v>
      </c>
      <c r="AC8">
        <f t="shared" si="2"/>
        <v>9850.2380559725898</v>
      </c>
      <c r="AE8">
        <f t="shared" si="3"/>
        <v>3671.9714420848532</v>
      </c>
      <c r="AF8">
        <f t="shared" si="4"/>
        <v>-183.59857210424266</v>
      </c>
      <c r="AG8">
        <f t="shared" si="4"/>
        <v>-11.719362213647807</v>
      </c>
      <c r="AH8">
        <f t="shared" si="5"/>
        <v>-1008.2483517423575</v>
      </c>
      <c r="AI8">
        <f t="shared" si="6"/>
        <v>2468.4051560246053</v>
      </c>
      <c r="AJ8">
        <f t="shared" si="7"/>
        <v>-1334.3476757139106</v>
      </c>
      <c r="AK8">
        <f t="shared" ref="AK8:AK23" si="24">H8*SUM(AB8:AB8, AE8:AF8)</f>
        <v>870.30908564234858</v>
      </c>
      <c r="AL8">
        <f t="shared" si="8"/>
        <v>2004.3665659530434</v>
      </c>
      <c r="AN8">
        <f t="shared" si="9"/>
        <v>2413.7828852808066</v>
      </c>
      <c r="AO8">
        <f t="shared" si="9"/>
        <v>-120.68914426404034</v>
      </c>
      <c r="AP8">
        <f t="shared" si="9"/>
        <v>-7.7037625111943822</v>
      </c>
      <c r="AQ8">
        <f t="shared" si="9"/>
        <v>-662.77547468247622</v>
      </c>
      <c r="AR8">
        <f t="shared" si="9"/>
        <v>1622.6145038230957</v>
      </c>
      <c r="AS8">
        <f t="shared" si="9"/>
        <v>-877.13797164603147</v>
      </c>
      <c r="AT8">
        <f t="shared" si="9"/>
        <v>572.10063012776129</v>
      </c>
      <c r="AU8">
        <f t="shared" si="9"/>
        <v>1317.5771623048256</v>
      </c>
      <c r="AW8">
        <v>5</v>
      </c>
      <c r="AX8">
        <f>(R8*SUMPRODUCT(K9:$K$23, X9:$X$23)-$AZ$3*SUMPRODUCT(K8:$K$22, W9:$W$23))/Z8</f>
        <v>10506.371716736294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3916.5649281330461</v>
      </c>
      <c r="P9">
        <f t="shared" si="22"/>
        <v>195.82824640665231</v>
      </c>
      <c r="Q9" s="4">
        <f t="shared" si="23"/>
        <v>12.5</v>
      </c>
      <c r="R9">
        <f t="shared" si="0"/>
        <v>250000</v>
      </c>
      <c r="S9">
        <f t="shared" si="1"/>
        <v>11727.8046701618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9850.2380559725898</v>
      </c>
      <c r="AC9">
        <f t="shared" si="2"/>
        <v>10820.456598065928</v>
      </c>
      <c r="AE9">
        <f t="shared" si="3"/>
        <v>3613.5510447400852</v>
      </c>
      <c r="AF9">
        <f t="shared" si="4"/>
        <v>-180.67755223700428</v>
      </c>
      <c r="AG9">
        <f t="shared" si="4"/>
        <v>-11.532909293752594</v>
      </c>
      <c r="AH9">
        <f t="shared" si="5"/>
        <v>-1385.1859551747132</v>
      </c>
      <c r="AI9">
        <f t="shared" si="6"/>
        <v>2036.1546280346149</v>
      </c>
      <c r="AJ9">
        <f t="shared" si="7"/>
        <v>-970.21854209333833</v>
      </c>
      <c r="AK9">
        <f t="shared" si="24"/>
        <v>693.37842283043005</v>
      </c>
      <c r="AL9">
        <f t="shared" si="8"/>
        <v>1759.3145087717066</v>
      </c>
      <c r="AN9">
        <f t="shared" si="9"/>
        <v>2257.5366269573028</v>
      </c>
      <c r="AO9">
        <f t="shared" si="9"/>
        <v>-112.87683134786515</v>
      </c>
      <c r="AP9">
        <f t="shared" si="9"/>
        <v>-7.2050912865672467</v>
      </c>
      <c r="AQ9">
        <f t="shared" si="9"/>
        <v>-865.38366007188301</v>
      </c>
      <c r="AR9">
        <f t="shared" si="9"/>
        <v>1272.0710442509871</v>
      </c>
      <c r="AS9">
        <f t="shared" si="9"/>
        <v>-606.13614359123312</v>
      </c>
      <c r="AT9">
        <f t="shared" si="9"/>
        <v>433.18253056369213</v>
      </c>
      <c r="AU9">
        <f t="shared" si="9"/>
        <v>1099.1174312234461</v>
      </c>
      <c r="AW9">
        <v>6</v>
      </c>
      <c r="AX9">
        <f>(R9*SUMPRODUCT(K10:$K$23, X10:$X$23)-$AZ$3*SUMPRODUCT(K9:$K$22, W10:$W$23))/Z9</f>
        <v>11727.8046701618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3916.5649281330461</v>
      </c>
      <c r="P10">
        <f t="shared" si="22"/>
        <v>195.82824640665231</v>
      </c>
      <c r="Q10" s="4">
        <f t="shared" si="23"/>
        <v>12.5</v>
      </c>
      <c r="R10">
        <f t="shared" si="0"/>
        <v>250000</v>
      </c>
      <c r="S10">
        <f t="shared" si="1"/>
        <v>12669.895658804262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10820.456598065928</v>
      </c>
      <c r="AC10">
        <f t="shared" si="2"/>
        <v>11482.730406787005</v>
      </c>
      <c r="AE10">
        <f t="shared" si="3"/>
        <v>3549.5840219629131</v>
      </c>
      <c r="AF10">
        <f t="shared" si="4"/>
        <v>-177.47920109814567</v>
      </c>
      <c r="AG10">
        <f t="shared" si="4"/>
        <v>-11.328753917961135</v>
      </c>
      <c r="AH10">
        <f t="shared" si="5"/>
        <v>-1776.5256570786757</v>
      </c>
      <c r="AI10">
        <f t="shared" si="6"/>
        <v>1584.2504098681309</v>
      </c>
      <c r="AJ10">
        <f t="shared" si="7"/>
        <v>-662.27380872107642</v>
      </c>
      <c r="AK10">
        <f t="shared" si="24"/>
        <v>745.10947449386163</v>
      </c>
      <c r="AL10">
        <f t="shared" si="8"/>
        <v>1667.0860756409161</v>
      </c>
      <c r="AN10">
        <f t="shared" si="9"/>
        <v>2106.9584320261192</v>
      </c>
      <c r="AO10">
        <f t="shared" si="9"/>
        <v>-105.34792160130598</v>
      </c>
      <c r="AP10">
        <f t="shared" si="9"/>
        <v>-6.7245100958611825</v>
      </c>
      <c r="AQ10">
        <f t="shared" si="9"/>
        <v>-1054.5082718799117</v>
      </c>
      <c r="AR10">
        <f t="shared" si="9"/>
        <v>940.37772844904077</v>
      </c>
      <c r="AS10">
        <f t="shared" si="9"/>
        <v>-393.11180604855241</v>
      </c>
      <c r="AT10">
        <f t="shared" si="9"/>
        <v>442.28131531852927</v>
      </c>
      <c r="AU10">
        <f t="shared" si="9"/>
        <v>989.54723771901763</v>
      </c>
      <c r="AW10">
        <v>7</v>
      </c>
      <c r="AX10">
        <f>(R10*SUMPRODUCT(K11:$K$23, X11:$X$23)-$AZ$3*SUMPRODUCT(K10:$K$22, W11:$W$23))/Z10</f>
        <v>12669.895658804262</v>
      </c>
    </row>
    <row r="11" spans="1:52" x14ac:dyDescent="0.25">
      <c r="A11" t="s">
        <v>33</v>
      </c>
      <c r="C11" s="7">
        <f>AU25</f>
        <v>2341.5683327136198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3916.5649281330461</v>
      </c>
      <c r="P11">
        <f t="shared" si="22"/>
        <v>195.82824640665231</v>
      </c>
      <c r="Q11" s="4">
        <f t="shared" si="23"/>
        <v>12.5</v>
      </c>
      <c r="R11">
        <f t="shared" si="0"/>
        <v>250000</v>
      </c>
      <c r="S11">
        <f t="shared" si="1"/>
        <v>13323.066790331855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11482.730406787005</v>
      </c>
      <c r="AC11">
        <f t="shared" si="2"/>
        <v>11836.044739976856</v>
      </c>
      <c r="AE11">
        <f t="shared" si="3"/>
        <v>3479.4269552147393</v>
      </c>
      <c r="AF11">
        <f t="shared" si="4"/>
        <v>-173.97134776073696</v>
      </c>
      <c r="AG11">
        <f t="shared" si="4"/>
        <v>-11.104842569510643</v>
      </c>
      <c r="AH11">
        <f t="shared" si="5"/>
        <v>-2212.4761854176227</v>
      </c>
      <c r="AI11">
        <f t="shared" si="6"/>
        <v>1081.8745794668689</v>
      </c>
      <c r="AJ11">
        <f t="shared" si="7"/>
        <v>-353.31433318985182</v>
      </c>
      <c r="AK11">
        <f t="shared" si="24"/>
        <v>761.591579733412</v>
      </c>
      <c r="AL11">
        <f t="shared" si="8"/>
        <v>1490.151826010429</v>
      </c>
      <c r="AN11">
        <f t="shared" si="9"/>
        <v>1964.1604113378216</v>
      </c>
      <c r="AO11">
        <f t="shared" si="9"/>
        <v>-98.208020566891079</v>
      </c>
      <c r="AP11">
        <f t="shared" si="9"/>
        <v>-6.2687598934881583</v>
      </c>
      <c r="AQ11">
        <f t="shared" si="9"/>
        <v>-1248.9580009466852</v>
      </c>
      <c r="AR11">
        <f t="shared" si="9"/>
        <v>610.72562993075712</v>
      </c>
      <c r="AS11">
        <f t="shared" si="9"/>
        <v>-199.44836748754167</v>
      </c>
      <c r="AT11">
        <f t="shared" si="9"/>
        <v>429.92367702349952</v>
      </c>
      <c r="AU11">
        <f t="shared" si="9"/>
        <v>841.20093946671489</v>
      </c>
      <c r="AW11">
        <v>8</v>
      </c>
      <c r="AX11">
        <f>(R11*SUMPRODUCT(K12:$K$23, X12:$X$23)-$AZ$3*SUMPRODUCT(K11:$K$22, W12:$W$23))/Z11</f>
        <v>13323.066790331855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3916.5649281330461</v>
      </c>
      <c r="P12">
        <f t="shared" si="22"/>
        <v>195.82824640665231</v>
      </c>
      <c r="Q12" s="4">
        <f t="shared" si="23"/>
        <v>12.5</v>
      </c>
      <c r="R12">
        <f t="shared" si="0"/>
        <v>250000</v>
      </c>
      <c r="S12">
        <f t="shared" si="1"/>
        <v>13681.837114306691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11836.044739976856</v>
      </c>
      <c r="AC12">
        <f t="shared" si="2"/>
        <v>11885.994342129583</v>
      </c>
      <c r="AE12">
        <f t="shared" si="3"/>
        <v>3402.486682705367</v>
      </c>
      <c r="AF12">
        <f t="shared" si="4"/>
        <v>-170.12433413526836</v>
      </c>
      <c r="AG12">
        <f t="shared" si="4"/>
        <v>-10.859282129682672</v>
      </c>
      <c r="AH12">
        <f t="shared" si="5"/>
        <v>-2690.2402826572797</v>
      </c>
      <c r="AI12">
        <f t="shared" si="6"/>
        <v>531.26278378313646</v>
      </c>
      <c r="AJ12">
        <f t="shared" si="7"/>
        <v>-49.949602152726584</v>
      </c>
      <c r="AK12">
        <f t="shared" si="24"/>
        <v>782.05032789558697</v>
      </c>
      <c r="AL12">
        <f t="shared" si="8"/>
        <v>1263.363509525997</v>
      </c>
      <c r="AN12">
        <f t="shared" si="9"/>
        <v>1825.959786211183</v>
      </c>
      <c r="AO12">
        <f t="shared" si="9"/>
        <v>-91.297989310559146</v>
      </c>
      <c r="AP12">
        <f t="shared" si="9"/>
        <v>-5.8276826112824844</v>
      </c>
      <c r="AQ12">
        <f t="shared" si="9"/>
        <v>-1443.7295511974733</v>
      </c>
      <c r="AR12">
        <f t="shared" si="9"/>
        <v>285.10456309186821</v>
      </c>
      <c r="AS12">
        <f t="shared" si="9"/>
        <v>-26.805678720719364</v>
      </c>
      <c r="AT12">
        <f t="shared" si="9"/>
        <v>419.6908269440143</v>
      </c>
      <c r="AU12">
        <f t="shared" si="9"/>
        <v>677.98971131516328</v>
      </c>
      <c r="AW12">
        <v>9</v>
      </c>
      <c r="AX12">
        <f>(R12*SUMPRODUCT(K13:$K$23, X13:$X$23)-$AZ$3*SUMPRODUCT(K12:$K$22, W13:$W$23))/Z12</f>
        <v>13681.837114306691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3916.5649281330461</v>
      </c>
      <c r="P13">
        <f t="shared" si="22"/>
        <v>195.82824640665231</v>
      </c>
      <c r="Q13" s="4">
        <f t="shared" si="23"/>
        <v>12.5</v>
      </c>
      <c r="R13">
        <f t="shared" si="0"/>
        <v>250000</v>
      </c>
      <c r="S13">
        <f t="shared" si="1"/>
        <v>13742.966366994156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11885.994342129583</v>
      </c>
      <c r="AC13">
        <f t="shared" si="2"/>
        <v>11644.052173314321</v>
      </c>
      <c r="AE13">
        <f t="shared" si="3"/>
        <v>3318.4019479870735</v>
      </c>
      <c r="AF13">
        <f t="shared" si="4"/>
        <v>-165.92009739935369</v>
      </c>
      <c r="AG13">
        <f t="shared" si="4"/>
        <v>-10.590919622417999</v>
      </c>
      <c r="AH13">
        <f t="shared" si="5"/>
        <v>-3195.3937193569227</v>
      </c>
      <c r="AI13">
        <f t="shared" si="6"/>
        <v>-53.502788391620925</v>
      </c>
      <c r="AJ13">
        <f t="shared" si="7"/>
        <v>241.94216881526154</v>
      </c>
      <c r="AK13">
        <f t="shared" si="24"/>
        <v>777.48921916348456</v>
      </c>
      <c r="AL13">
        <f t="shared" si="8"/>
        <v>965.92859958712518</v>
      </c>
      <c r="AN13">
        <f t="shared" si="9"/>
        <v>1693.2921318091546</v>
      </c>
      <c r="AO13">
        <f t="shared" si="9"/>
        <v>-84.664606590457737</v>
      </c>
      <c r="AP13">
        <f t="shared" si="9"/>
        <v>-5.4042642049863696</v>
      </c>
      <c r="AQ13">
        <f t="shared" si="9"/>
        <v>-1630.5243089377984</v>
      </c>
      <c r="AR13">
        <f t="shared" si="9"/>
        <v>-27.301047924087946</v>
      </c>
      <c r="AS13">
        <f t="shared" si="9"/>
        <v>123.45664486372235</v>
      </c>
      <c r="AT13">
        <f t="shared" si="9"/>
        <v>396.73204090739046</v>
      </c>
      <c r="AU13">
        <f t="shared" si="9"/>
        <v>492.88763784702485</v>
      </c>
      <c r="AW13">
        <v>10</v>
      </c>
      <c r="AX13">
        <f>(R13*SUMPRODUCT(K14:$K$23, X14:$X$23)-$AZ$3*SUMPRODUCT(K13:$K$22, W14:$W$23))/Z13</f>
        <v>13742.966366994156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3916.5649281330461</v>
      </c>
      <c r="P14">
        <f t="shared" si="22"/>
        <v>195.82824640665231</v>
      </c>
      <c r="Q14" s="4">
        <f t="shared" si="23"/>
        <v>12.5</v>
      </c>
      <c r="R14">
        <f t="shared" si="0"/>
        <v>250000</v>
      </c>
      <c r="S14">
        <f t="shared" si="1"/>
        <v>13562.069543002601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11644.052173314321</v>
      </c>
      <c r="AC14">
        <f t="shared" si="2"/>
        <v>11172.886172224225</v>
      </c>
      <c r="AE14">
        <f t="shared" si="3"/>
        <v>3226.5970904664669</v>
      </c>
      <c r="AF14">
        <f t="shared" si="4"/>
        <v>-161.32985452332335</v>
      </c>
      <c r="AG14">
        <f t="shared" si="4"/>
        <v>-10.29791778533251</v>
      </c>
      <c r="AH14">
        <f t="shared" si="5"/>
        <v>-3741.8528172261945</v>
      </c>
      <c r="AI14">
        <f t="shared" si="6"/>
        <v>-686.88349906838357</v>
      </c>
      <c r="AJ14">
        <f t="shared" si="7"/>
        <v>471.16600109009596</v>
      </c>
      <c r="AK14">
        <f t="shared" si="24"/>
        <v>1258.70588048898</v>
      </c>
      <c r="AL14">
        <f t="shared" si="8"/>
        <v>1042.9883825106924</v>
      </c>
      <c r="AN14">
        <f t="shared" si="9"/>
        <v>1516.6626977713686</v>
      </c>
      <c r="AO14">
        <f t="shared" si="9"/>
        <v>-75.833134888568438</v>
      </c>
      <c r="AP14">
        <f t="shared" si="9"/>
        <v>-4.8405386020701489</v>
      </c>
      <c r="AQ14">
        <f t="shared" si="9"/>
        <v>-1758.8587695705219</v>
      </c>
      <c r="AR14">
        <f t="shared" si="9"/>
        <v>-322.86974528979198</v>
      </c>
      <c r="AS14">
        <f t="shared" si="9"/>
        <v>221.47168619932751</v>
      </c>
      <c r="AT14">
        <f t="shared" si="9"/>
        <v>591.65498600481135</v>
      </c>
      <c r="AU14">
        <f t="shared" si="9"/>
        <v>490.25692691434688</v>
      </c>
      <c r="AW14">
        <v>11</v>
      </c>
      <c r="AX14">
        <f>(R14*SUMPRODUCT(K15:$K$23, X15:$X$23)-$AZ$3*SUMPRODUCT(K14:$K$22, W15:$W$23))/Z14</f>
        <v>13562.069543002601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3916.5649281330461</v>
      </c>
      <c r="P15">
        <f t="shared" si="22"/>
        <v>195.82824640665231</v>
      </c>
      <c r="Q15" s="4">
        <f t="shared" si="23"/>
        <v>12.5</v>
      </c>
      <c r="R15">
        <f t="shared" si="0"/>
        <v>250000</v>
      </c>
      <c r="S15">
        <f t="shared" si="1"/>
        <v>13093.736788759112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11172.886172224225</v>
      </c>
      <c r="AC15">
        <f t="shared" si="2"/>
        <v>10452.545082102966</v>
      </c>
      <c r="AE15">
        <f t="shared" si="3"/>
        <v>3126.5384464913864</v>
      </c>
      <c r="AF15">
        <f t="shared" si="4"/>
        <v>-156.32692232456932</v>
      </c>
      <c r="AG15">
        <f t="shared" si="4"/>
        <v>-9.9785733923149511</v>
      </c>
      <c r="AH15">
        <f t="shared" si="5"/>
        <v>-4327.3043032846745</v>
      </c>
      <c r="AI15">
        <f t="shared" si="6"/>
        <v>-1367.0713525101723</v>
      </c>
      <c r="AJ15">
        <f t="shared" si="7"/>
        <v>720.34109012125919</v>
      </c>
      <c r="AK15">
        <f t="shared" si="24"/>
        <v>1210.2531560755745</v>
      </c>
      <c r="AL15">
        <f t="shared" si="8"/>
        <v>563.52289368666129</v>
      </c>
      <c r="AN15">
        <f t="shared" si="9"/>
        <v>1353.78409664746</v>
      </c>
      <c r="AO15">
        <f t="shared" si="9"/>
        <v>-67.689204832373008</v>
      </c>
      <c r="AP15">
        <f t="shared" si="9"/>
        <v>-4.3206997761070696</v>
      </c>
      <c r="AQ15">
        <f t="shared" si="9"/>
        <v>-1873.7130047817084</v>
      </c>
      <c r="AR15">
        <f t="shared" si="9"/>
        <v>-591.93881274272826</v>
      </c>
      <c r="AS15">
        <f t="shared" si="9"/>
        <v>311.90606757521675</v>
      </c>
      <c r="AT15">
        <f t="shared" si="9"/>
        <v>524.03688732858927</v>
      </c>
      <c r="AU15">
        <f t="shared" si="9"/>
        <v>244.00414216107777</v>
      </c>
      <c r="AW15">
        <v>12</v>
      </c>
      <c r="AX15">
        <f>(R15*SUMPRODUCT(K16:$K$23, X16:$X$23)-$AZ$3*SUMPRODUCT(K15:$K$22, W16:$W$23))/Z15</f>
        <v>13093.736788759112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3916.5649281330461</v>
      </c>
      <c r="P16">
        <f t="shared" si="22"/>
        <v>195.82824640665231</v>
      </c>
      <c r="Q16" s="4">
        <f t="shared" si="23"/>
        <v>12.5</v>
      </c>
      <c r="R16">
        <f t="shared" si="0"/>
        <v>250000</v>
      </c>
      <c r="S16">
        <f t="shared" si="1"/>
        <v>12367.05941809353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10452.545082102966</v>
      </c>
      <c r="AC16">
        <f t="shared" si="2"/>
        <v>9531.8566456627395</v>
      </c>
      <c r="AE16">
        <f t="shared" si="3"/>
        <v>3018.675189978961</v>
      </c>
      <c r="AF16">
        <f t="shared" si="4"/>
        <v>-150.93375949894806</v>
      </c>
      <c r="AG16">
        <f t="shared" si="4"/>
        <v>-9.634320014381542</v>
      </c>
      <c r="AH16">
        <f t="shared" si="5"/>
        <v>-4889.3528802051833</v>
      </c>
      <c r="AI16">
        <f t="shared" si="6"/>
        <v>-2031.2457697395516</v>
      </c>
      <c r="AJ16">
        <f t="shared" si="7"/>
        <v>920.68843644022672</v>
      </c>
      <c r="AK16">
        <f t="shared" si="24"/>
        <v>1139.8435574547509</v>
      </c>
      <c r="AL16">
        <f t="shared" si="8"/>
        <v>29.286224155425998</v>
      </c>
      <c r="AN16">
        <f t="shared" si="9"/>
        <v>1204.0468525541582</v>
      </c>
      <c r="AO16">
        <f t="shared" si="9"/>
        <v>-60.202342627707921</v>
      </c>
      <c r="AP16">
        <f t="shared" si="9"/>
        <v>-3.8428025407716944</v>
      </c>
      <c r="AQ16">
        <f t="shared" si="9"/>
        <v>-1950.1965517789577</v>
      </c>
      <c r="AR16">
        <f t="shared" si="9"/>
        <v>-810.1948443932788</v>
      </c>
      <c r="AS16">
        <f t="shared" si="9"/>
        <v>367.23129992882417</v>
      </c>
      <c r="AT16">
        <f t="shared" si="9"/>
        <v>454.6448231043675</v>
      </c>
      <c r="AU16">
        <f t="shared" si="9"/>
        <v>11.681278639912895</v>
      </c>
      <c r="AW16">
        <v>13</v>
      </c>
      <c r="AX16">
        <f>(R16*SUMPRODUCT(K17:$K$23, X17:$X$23)-$AZ$3*SUMPRODUCT(K16:$K$22, W17:$W$23))/Z16</f>
        <v>12367.05941809353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3916.5649281330461</v>
      </c>
      <c r="P17">
        <f t="shared" si="22"/>
        <v>195.82824640665231</v>
      </c>
      <c r="Q17" s="4">
        <f t="shared" si="23"/>
        <v>12.5</v>
      </c>
      <c r="R17">
        <f t="shared" si="0"/>
        <v>250000</v>
      </c>
      <c r="S17">
        <f t="shared" si="1"/>
        <v>11397.474678001448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9531.8566456627395</v>
      </c>
      <c r="AC17">
        <f t="shared" si="2"/>
        <v>8448.6981546483585</v>
      </c>
      <c r="AE17">
        <f t="shared" si="3"/>
        <v>2903.2637330395428</v>
      </c>
      <c r="AF17">
        <f t="shared" si="4"/>
        <v>-145.16318665197716</v>
      </c>
      <c r="AG17">
        <f t="shared" si="4"/>
        <v>-9.2659760093121797</v>
      </c>
      <c r="AH17">
        <f t="shared" si="5"/>
        <v>-5440.0160985109333</v>
      </c>
      <c r="AI17">
        <f t="shared" si="6"/>
        <v>-2691.1815281326794</v>
      </c>
      <c r="AJ17">
        <f t="shared" si="7"/>
        <v>1083.1584910143811</v>
      </c>
      <c r="AK17">
        <f t="shared" si="24"/>
        <v>1051.676216838129</v>
      </c>
      <c r="AL17">
        <f t="shared" si="8"/>
        <v>-556.34682028016937</v>
      </c>
      <c r="AN17">
        <f t="shared" si="9"/>
        <v>1066.7308553652244</v>
      </c>
      <c r="AO17">
        <f t="shared" si="9"/>
        <v>-53.336542768261225</v>
      </c>
      <c r="AP17">
        <f t="shared" si="9"/>
        <v>-3.4045486125571371</v>
      </c>
      <c r="AQ17">
        <f t="shared" si="9"/>
        <v>-1998.7963752399894</v>
      </c>
      <c r="AR17">
        <f t="shared" si="9"/>
        <v>-988.80661125558333</v>
      </c>
      <c r="AS17">
        <f t="shared" si="9"/>
        <v>397.97920198114474</v>
      </c>
      <c r="AT17">
        <f t="shared" si="9"/>
        <v>386.41183630275475</v>
      </c>
      <c r="AU17">
        <f t="shared" si="9"/>
        <v>-204.41557297168382</v>
      </c>
      <c r="AW17">
        <v>14</v>
      </c>
      <c r="AX17">
        <f>(R17*SUMPRODUCT(K18:$K$23, X18:$X$23)-$AZ$3*SUMPRODUCT(K17:$K$22, W18:$W$23))/Z17</f>
        <v>11397.474678001448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3916.5649281330461</v>
      </c>
      <c r="P18">
        <f t="shared" si="22"/>
        <v>195.82824640665231</v>
      </c>
      <c r="Q18" s="4">
        <f t="shared" si="23"/>
        <v>12.5</v>
      </c>
      <c r="R18">
        <f t="shared" si="0"/>
        <v>250000</v>
      </c>
      <c r="S18">
        <f t="shared" si="1"/>
        <v>10186.220919010511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8448.6981546483585</v>
      </c>
      <c r="AC18">
        <f t="shared" si="2"/>
        <v>7231.0779960813052</v>
      </c>
      <c r="AE18">
        <f t="shared" si="3"/>
        <v>2780.3232128208865</v>
      </c>
      <c r="AF18">
        <f t="shared" si="4"/>
        <v>-139.01616064104434</v>
      </c>
      <c r="AG18">
        <f t="shared" si="4"/>
        <v>-8.8736024546968739</v>
      </c>
      <c r="AH18">
        <f t="shared" si="5"/>
        <v>-5994.275890443686</v>
      </c>
      <c r="AI18">
        <f t="shared" si="6"/>
        <v>-3361.8424407185407</v>
      </c>
      <c r="AJ18">
        <f t="shared" si="7"/>
        <v>1217.6201585670533</v>
      </c>
      <c r="AK18">
        <f t="shared" si="24"/>
        <v>948.99392555870304</v>
      </c>
      <c r="AL18">
        <f t="shared" si="8"/>
        <v>-1195.2283565927844</v>
      </c>
      <c r="AN18">
        <f t="shared" si="9"/>
        <v>941.03336261553216</v>
      </c>
      <c r="AO18">
        <f t="shared" si="9"/>
        <v>-47.051668130776612</v>
      </c>
      <c r="AP18">
        <f t="shared" si="9"/>
        <v>-3.0033759808754961</v>
      </c>
      <c r="AQ18">
        <f t="shared" si="9"/>
        <v>-2028.8337599089157</v>
      </c>
      <c r="AR18">
        <f t="shared" si="9"/>
        <v>-1137.8554414050354</v>
      </c>
      <c r="AS18">
        <f t="shared" si="9"/>
        <v>412.11798215441064</v>
      </c>
      <c r="AT18">
        <f t="shared" si="9"/>
        <v>321.19824801381873</v>
      </c>
      <c r="AU18">
        <f t="shared" si="9"/>
        <v>-404.53921123680624</v>
      </c>
      <c r="AW18">
        <v>15</v>
      </c>
      <c r="AX18">
        <f>(R18*SUMPRODUCT(K19:$K$23, X19:$X$23)-$AZ$3*SUMPRODUCT(K18:$K$22, W19:$W$23))/Z18</f>
        <v>10186.220919010511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3916.5649281330461</v>
      </c>
      <c r="P19">
        <f t="shared" si="22"/>
        <v>195.82824640665231</v>
      </c>
      <c r="Q19" s="4">
        <f t="shared" si="23"/>
        <v>12.5</v>
      </c>
      <c r="R19">
        <f t="shared" si="0"/>
        <v>250000</v>
      </c>
      <c r="S19">
        <f t="shared" si="1"/>
        <v>8700.8739352667362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7231.0779960813052</v>
      </c>
      <c r="AC19">
        <f t="shared" si="2"/>
        <v>5884.7053009416095</v>
      </c>
      <c r="AE19">
        <f t="shared" si="3"/>
        <v>2648.9098182020689</v>
      </c>
      <c r="AF19">
        <f t="shared" si="4"/>
        <v>-132.44549091010344</v>
      </c>
      <c r="AG19">
        <f t="shared" si="4"/>
        <v>-8.454187109138374</v>
      </c>
      <c r="AH19">
        <f t="shared" si="5"/>
        <v>-6613.5864202306184</v>
      </c>
      <c r="AI19">
        <f t="shared" si="6"/>
        <v>-4105.5762800477914</v>
      </c>
      <c r="AJ19">
        <f t="shared" si="7"/>
        <v>1346.3726951396957</v>
      </c>
      <c r="AK19">
        <f t="shared" si="24"/>
        <v>834.11669169569745</v>
      </c>
      <c r="AL19">
        <f t="shared" si="8"/>
        <v>-1925.0868932123983</v>
      </c>
      <c r="AN19">
        <f t="shared" si="9"/>
        <v>825.88252166092548</v>
      </c>
      <c r="AO19">
        <f t="shared" si="9"/>
        <v>-41.29412608304628</v>
      </c>
      <c r="AP19">
        <f t="shared" si="9"/>
        <v>-2.6358637505551594</v>
      </c>
      <c r="AQ19">
        <f t="shared" si="9"/>
        <v>-2061.9975026820075</v>
      </c>
      <c r="AR19">
        <f t="shared" si="9"/>
        <v>-1280.0449708546835</v>
      </c>
      <c r="AS19">
        <f t="shared" si="9"/>
        <v>419.77483299605672</v>
      </c>
      <c r="AT19">
        <f t="shared" si="9"/>
        <v>260.06260838456404</v>
      </c>
      <c r="AU19">
        <f t="shared" si="9"/>
        <v>-600.20752947406277</v>
      </c>
      <c r="AW19">
        <v>16</v>
      </c>
      <c r="AX19">
        <f>(R19*SUMPRODUCT(K20:$K$23, X20:$X$23)-$AZ$3*SUMPRODUCT(K19:$K$22, W20:$W$23))/Z19</f>
        <v>8700.8739352667362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3916.5649281330461</v>
      </c>
      <c r="P20">
        <f t="shared" si="22"/>
        <v>195.82824640665231</v>
      </c>
      <c r="Q20" s="4">
        <f t="shared" si="23"/>
        <v>12.5</v>
      </c>
      <c r="R20">
        <f t="shared" si="0"/>
        <v>250000</v>
      </c>
      <c r="S20">
        <f t="shared" si="1"/>
        <v>6941.5856284796819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5884.7053009416095</v>
      </c>
      <c r="AC20">
        <f t="shared" si="2"/>
        <v>4448.3015127705403</v>
      </c>
      <c r="AE20">
        <f t="shared" si="3"/>
        <v>2509.8100962984131</v>
      </c>
      <c r="AF20">
        <f t="shared" si="4"/>
        <v>-125.49050481492066</v>
      </c>
      <c r="AG20">
        <f t="shared" si="4"/>
        <v>-8.0102402945953237</v>
      </c>
      <c r="AH20">
        <f t="shared" si="5"/>
        <v>-7188.0988690333106</v>
      </c>
      <c r="AI20">
        <f t="shared" si="6"/>
        <v>-4811.7895178444141</v>
      </c>
      <c r="AJ20">
        <f t="shared" si="7"/>
        <v>1436.4037881710692</v>
      </c>
      <c r="AK20">
        <f t="shared" si="24"/>
        <v>707.59699809460085</v>
      </c>
      <c r="AL20">
        <f t="shared" si="8"/>
        <v>-2667.7887315787439</v>
      </c>
      <c r="AN20">
        <f t="shared" si="9"/>
        <v>720.83079319196293</v>
      </c>
      <c r="AO20">
        <f t="shared" si="9"/>
        <v>-36.041539659598151</v>
      </c>
      <c r="AP20">
        <f t="shared" si="9"/>
        <v>-2.3005835675484692</v>
      </c>
      <c r="AQ20">
        <f t="shared" si="9"/>
        <v>-2064.4601824454016</v>
      </c>
      <c r="AR20">
        <f t="shared" si="9"/>
        <v>-1381.9715124805855</v>
      </c>
      <c r="AS20">
        <f t="shared" si="9"/>
        <v>412.54279895453254</v>
      </c>
      <c r="AT20">
        <f t="shared" si="9"/>
        <v>203.22561700944638</v>
      </c>
      <c r="AU20">
        <f t="shared" si="9"/>
        <v>-766.20309651660659</v>
      </c>
      <c r="AW20">
        <v>17</v>
      </c>
      <c r="AX20">
        <f>(R20*SUMPRODUCT(K21:$K$23, X21:$X$23)-$AZ$3*SUMPRODUCT(K20:$K$22, W21:$W$23))/Z20</f>
        <v>6941.5856284796819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3916.5649281330461</v>
      </c>
      <c r="P21">
        <f t="shared" si="22"/>
        <v>195.82824640665231</v>
      </c>
      <c r="Q21" s="4">
        <f t="shared" si="23"/>
        <v>12.5</v>
      </c>
      <c r="R21">
        <f t="shared" si="0"/>
        <v>250000</v>
      </c>
      <c r="S21">
        <f t="shared" si="1"/>
        <v>4923.842985457969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4448.3015127705403</v>
      </c>
      <c r="AC21">
        <f t="shared" si="2"/>
        <v>2973.1133533123539</v>
      </c>
      <c r="AE21">
        <f t="shared" si="3"/>
        <v>2364.899027312129</v>
      </c>
      <c r="AF21">
        <f t="shared" si="4"/>
        <v>-118.24495136560645</v>
      </c>
      <c r="AG21">
        <f t="shared" si="4"/>
        <v>-7.5477461458791399</v>
      </c>
      <c r="AH21">
        <f t="shared" si="5"/>
        <v>-7647.8349154046173</v>
      </c>
      <c r="AI21">
        <f t="shared" si="6"/>
        <v>-5408.7285856039744</v>
      </c>
      <c r="AJ21">
        <f t="shared" si="7"/>
        <v>1475.1881594581864</v>
      </c>
      <c r="AK21">
        <f t="shared" si="24"/>
        <v>572.90073963769657</v>
      </c>
      <c r="AL21">
        <f t="shared" si="8"/>
        <v>-3360.6396865080915</v>
      </c>
      <c r="AN21">
        <f t="shared" si="9"/>
        <v>625.67159463333155</v>
      </c>
      <c r="AO21">
        <f t="shared" si="9"/>
        <v>-31.283579731666581</v>
      </c>
      <c r="AP21">
        <f t="shared" si="9"/>
        <v>-1.9968761086375553</v>
      </c>
      <c r="AQ21">
        <f t="shared" si="9"/>
        <v>-2023.3561821251192</v>
      </c>
      <c r="AR21">
        <f t="shared" si="9"/>
        <v>-1430.9650433320919</v>
      </c>
      <c r="AS21">
        <f t="shared" si="9"/>
        <v>390.28445504561233</v>
      </c>
      <c r="AT21">
        <f t="shared" si="9"/>
        <v>151.56998890694007</v>
      </c>
      <c r="AU21">
        <f t="shared" si="9"/>
        <v>-889.11059937953951</v>
      </c>
      <c r="AW21">
        <v>18</v>
      </c>
      <c r="AX21">
        <f>(R21*SUMPRODUCT(K22:$K$23, X22:$X$23)-$AZ$3*SUMPRODUCT(K21:$K$22, W22:$W$23))/Z21</f>
        <v>4923.842985457969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3916.5649281330461</v>
      </c>
      <c r="P22">
        <f t="shared" si="22"/>
        <v>195.82824640665231</v>
      </c>
      <c r="Q22" s="4">
        <f t="shared" si="23"/>
        <v>12.5</v>
      </c>
      <c r="R22">
        <f t="shared" si="0"/>
        <v>250000</v>
      </c>
      <c r="S22">
        <f t="shared" si="1"/>
        <v>2619.2745522234518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2973.1133533123539</v>
      </c>
      <c r="AC22">
        <f t="shared" si="2"/>
        <v>1481.1603625192631</v>
      </c>
      <c r="AE22">
        <f t="shared" si="3"/>
        <v>2214.7585574255154</v>
      </c>
      <c r="AF22">
        <f t="shared" si="4"/>
        <v>-110.73792787127577</v>
      </c>
      <c r="AG22">
        <f t="shared" si="4"/>
        <v>-7.0685619862851654</v>
      </c>
      <c r="AH22">
        <f t="shared" si="5"/>
        <v>-8074.1339627036659</v>
      </c>
      <c r="AI22">
        <f t="shared" si="6"/>
        <v>-5977.1818951357109</v>
      </c>
      <c r="AJ22">
        <f t="shared" si="7"/>
        <v>1491.9529907930907</v>
      </c>
      <c r="AK22">
        <f t="shared" si="24"/>
        <v>434.46050918186017</v>
      </c>
      <c r="AL22">
        <f t="shared" si="8"/>
        <v>-4050.7683951607596</v>
      </c>
      <c r="AN22">
        <f t="shared" si="9"/>
        <v>539.76111114163848</v>
      </c>
      <c r="AO22">
        <f t="shared" si="9"/>
        <v>-26.988055557081925</v>
      </c>
      <c r="AP22">
        <f t="shared" si="9"/>
        <v>-1.7226865922242369</v>
      </c>
      <c r="AQ22">
        <f t="shared" si="9"/>
        <v>-1967.7555842842428</v>
      </c>
      <c r="AR22">
        <f t="shared" si="9"/>
        <v>-1456.7052152919102</v>
      </c>
      <c r="AS22">
        <f t="shared" si="9"/>
        <v>363.6054148573495</v>
      </c>
      <c r="AT22">
        <f t="shared" si="9"/>
        <v>105.88282248506428</v>
      </c>
      <c r="AU22">
        <f t="shared" si="9"/>
        <v>-987.21697794949637</v>
      </c>
      <c r="AW22">
        <v>19</v>
      </c>
      <c r="AX22">
        <f>(R22*SUMPRODUCT(K23:$K$23, X23:$X$23)-$AZ$3*SUMPRODUCT(K22:$K$22, W23:$W$23))/Z22</f>
        <v>2619.2745522234518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3916.5649281330461</v>
      </c>
      <c r="P23">
        <f t="shared" si="22"/>
        <v>195.82824640665231</v>
      </c>
      <c r="Q23" s="4">
        <f t="shared" si="23"/>
        <v>12.5</v>
      </c>
      <c r="R23">
        <f t="shared" si="0"/>
        <v>250000</v>
      </c>
      <c r="S23">
        <f t="shared" si="1"/>
        <v>2815.2185945005822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1481.1603625192631</v>
      </c>
      <c r="AC23">
        <f t="shared" si="2"/>
        <v>1481.1603625192633</v>
      </c>
      <c r="AE23">
        <f t="shared" si="3"/>
        <v>2060.6075635177735</v>
      </c>
      <c r="AF23">
        <f t="shared" si="4"/>
        <v>-103.03037817588867</v>
      </c>
      <c r="AG23">
        <f t="shared" si="4"/>
        <v>-6.5765779494559116</v>
      </c>
      <c r="AH23">
        <f t="shared" si="5"/>
        <v>-8425.9683393280466</v>
      </c>
      <c r="AI23">
        <f t="shared" si="6"/>
        <v>-6474.9677319356178</v>
      </c>
      <c r="AJ23">
        <f t="shared" si="7"/>
        <v>0</v>
      </c>
      <c r="AK23">
        <f t="shared" si="24"/>
        <v>294.25964944557421</v>
      </c>
      <c r="AL23">
        <f t="shared" si="8"/>
        <v>-6180.708082490044</v>
      </c>
      <c r="AN23">
        <f t="shared" si="9"/>
        <v>462.60663697652012</v>
      </c>
      <c r="AO23">
        <f t="shared" si="9"/>
        <v>-23.130331848826003</v>
      </c>
      <c r="AP23">
        <f t="shared" si="9"/>
        <v>-1.4764425123325993</v>
      </c>
      <c r="AQ23">
        <f t="shared" si="9"/>
        <v>-1891.6308693310104</v>
      </c>
      <c r="AR23">
        <f t="shared" si="9"/>
        <v>-1453.6310067156492</v>
      </c>
      <c r="AS23">
        <f t="shared" si="9"/>
        <v>0</v>
      </c>
      <c r="AT23">
        <f t="shared" si="9"/>
        <v>66.0613254255546</v>
      </c>
      <c r="AU23">
        <f t="shared" si="9"/>
        <v>-1387.5696812900946</v>
      </c>
      <c r="AW23">
        <v>20</v>
      </c>
      <c r="AX23">
        <f>(R23*SUMPRODUCT(K$23:$K24, X$23:$X24)-$AZ$3*SUMPRODUCT(K$22:$K23, W$23:$W24))/Z23</f>
        <v>2815.2185945005822</v>
      </c>
    </row>
    <row r="25" spans="5:50" x14ac:dyDescent="0.25">
      <c r="AN25" s="8">
        <f t="shared" ref="AN25:AU25" si="25">SUM(AN3:AN23)</f>
        <v>34299.532466842757</v>
      </c>
      <c r="AO25" s="8">
        <f t="shared" si="25"/>
        <v>-4652.4003194419229</v>
      </c>
      <c r="AP25" s="8">
        <f t="shared" si="25"/>
        <v>-721.92640723501722</v>
      </c>
      <c r="AQ25" s="8">
        <f t="shared" si="25"/>
        <v>-28491.994046307715</v>
      </c>
      <c r="AR25" s="8">
        <f t="shared" si="25"/>
        <v>433.21169385809139</v>
      </c>
      <c r="AS25" s="8">
        <f t="shared" si="25"/>
        <v>-5766.6387847333526</v>
      </c>
      <c r="AT25" s="8">
        <f t="shared" si="25"/>
        <v>7674.9954235888808</v>
      </c>
      <c r="AU25" s="9">
        <f t="shared" si="25"/>
        <v>2341.5683327136198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14221.441319646372</v>
      </c>
      <c r="K3">
        <v>1</v>
      </c>
      <c r="L3" s="2">
        <v>0</v>
      </c>
      <c r="O3">
        <f>$C$3</f>
        <v>14221.441319646372</v>
      </c>
      <c r="P3">
        <f>O3*B5</f>
        <v>11377.153055717099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14221.441319646372</v>
      </c>
      <c r="AF3">
        <f t="shared" ref="AF3:AG23" si="4">-$Z3*P3</f>
        <v>-11377.153055717099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2219.3312932292729</v>
      </c>
      <c r="AJ3">
        <f t="shared" ref="AJ3:AJ23" si="7">AB3-AC3</f>
        <v>0</v>
      </c>
      <c r="AL3">
        <f t="shared" ref="AL3:AL23" si="8">SUM(AI3:AK3)</f>
        <v>2219.3312932292729</v>
      </c>
      <c r="AN3">
        <f t="shared" ref="AN3:AU23" si="9">AE3*$K3</f>
        <v>14221.441319646372</v>
      </c>
      <c r="AO3">
        <f t="shared" si="9"/>
        <v>-11377.153055717099</v>
      </c>
      <c r="AP3">
        <f t="shared" si="9"/>
        <v>-624.95697070000006</v>
      </c>
      <c r="AQ3">
        <f t="shared" si="9"/>
        <v>0</v>
      </c>
      <c r="AR3">
        <f t="shared" si="9"/>
        <v>2219.3312932292729</v>
      </c>
      <c r="AS3">
        <f t="shared" si="9"/>
        <v>0</v>
      </c>
      <c r="AT3">
        <f t="shared" si="9"/>
        <v>0</v>
      </c>
      <c r="AU3">
        <f t="shared" si="9"/>
        <v>2219.3312932292729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10422.023398273943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6457.3670190770426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6278.7214937800745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-6278.7214937800745</v>
      </c>
      <c r="AK4">
        <f>H4*SUM(AB4, AE4:AF4)</f>
        <v>0</v>
      </c>
      <c r="AL4">
        <f t="shared" si="8"/>
        <v>-10695.066993780074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-5890.5352226100704</v>
      </c>
      <c r="AT4">
        <f t="shared" si="9"/>
        <v>0</v>
      </c>
      <c r="AU4">
        <f t="shared" si="9"/>
        <v>-10033.837127103925</v>
      </c>
      <c r="AW4">
        <v>1</v>
      </c>
      <c r="AX4">
        <f>(R4*SUMPRODUCT(K5:$K$23, X5:$X$23)-$AZ$3*SUMPRODUCT(K4:$K$22, W5:$W$23))/Z4</f>
        <v>6457.3670190770426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14221.441319646372</v>
      </c>
      <c r="P5">
        <f t="shared" ref="P5:P23" si="22">O5*$C$5</f>
        <v>711.07206598231869</v>
      </c>
      <c r="Q5" s="4">
        <f t="shared" ref="Q5:Q23" si="23">$C$8</f>
        <v>12.5</v>
      </c>
      <c r="R5">
        <f t="shared" si="0"/>
        <v>250000</v>
      </c>
      <c r="S5">
        <f t="shared" si="1"/>
        <v>12073.459535590382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6278.7214937800745</v>
      </c>
      <c r="AC5">
        <f t="shared" si="2"/>
        <v>11375.395751282995</v>
      </c>
      <c r="AE5">
        <f t="shared" si="3"/>
        <v>13399.185435437426</v>
      </c>
      <c r="AF5">
        <f t="shared" si="4"/>
        <v>-669.95927177187139</v>
      </c>
      <c r="AG5">
        <f t="shared" si="4"/>
        <v>-11.777274481425952</v>
      </c>
      <c r="AH5">
        <f t="shared" si="5"/>
        <v>-5107.3283264809552</v>
      </c>
      <c r="AI5">
        <f t="shared" si="6"/>
        <v>7610.1205627031732</v>
      </c>
      <c r="AJ5">
        <f t="shared" si="7"/>
        <v>-5096.6742575029202</v>
      </c>
      <c r="AK5">
        <f>H5*SUM(AB5, AE5:AF5)</f>
        <v>1642.2866776033027</v>
      </c>
      <c r="AL5">
        <f t="shared" si="8"/>
        <v>4155.7329828035554</v>
      </c>
      <c r="AN5">
        <f t="shared" si="9"/>
        <v>11571.034230303128</v>
      </c>
      <c r="AO5">
        <f t="shared" si="9"/>
        <v>-578.5517115151564</v>
      </c>
      <c r="AP5">
        <f t="shared" si="9"/>
        <v>-10.170412732989123</v>
      </c>
      <c r="AQ5">
        <f t="shared" si="9"/>
        <v>-4410.4972780517874</v>
      </c>
      <c r="AR5">
        <f t="shared" si="9"/>
        <v>6571.8148280031946</v>
      </c>
      <c r="AS5">
        <f t="shared" si="9"/>
        <v>-4401.2968234845403</v>
      </c>
      <c r="AT5">
        <f t="shared" si="9"/>
        <v>1418.2172083581024</v>
      </c>
      <c r="AU5">
        <f t="shared" si="9"/>
        <v>3588.7352128767557</v>
      </c>
      <c r="AW5">
        <v>2</v>
      </c>
      <c r="AX5">
        <f>(R5*SUMPRODUCT(K6:$K$23, X6:$X$23)-$AZ$3*SUMPRODUCT(K5:$K$22, W6:$W$23))/Z5</f>
        <v>12073.459535590382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14221.441319646372</v>
      </c>
      <c r="P6">
        <f t="shared" si="22"/>
        <v>711.07206598231869</v>
      </c>
      <c r="Q6" s="4">
        <f t="shared" si="23"/>
        <v>12.5</v>
      </c>
      <c r="R6">
        <f t="shared" si="0"/>
        <v>250000</v>
      </c>
      <c r="S6">
        <f t="shared" si="1"/>
        <v>16885.913609407766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11375.395751282995</v>
      </c>
      <c r="AC6">
        <f t="shared" si="2"/>
        <v>15360.733651861352</v>
      </c>
      <c r="AE6">
        <f t="shared" si="3"/>
        <v>12936.923480110428</v>
      </c>
      <c r="AF6">
        <f t="shared" si="4"/>
        <v>-646.84617400552145</v>
      </c>
      <c r="AG6">
        <f t="shared" si="4"/>
        <v>-11.370967250554422</v>
      </c>
      <c r="AH6">
        <f t="shared" si="5"/>
        <v>-5770.6897211454125</v>
      </c>
      <c r="AI6">
        <f t="shared" si="6"/>
        <v>6508.0166177089413</v>
      </c>
      <c r="AJ6">
        <f t="shared" si="7"/>
        <v>-3985.3379005783572</v>
      </c>
      <c r="AK6">
        <f>H6*SUM(AB6, AE6:AF6)</f>
        <v>2574.8034686438041</v>
      </c>
      <c r="AL6">
        <f t="shared" si="8"/>
        <v>5097.4821857743882</v>
      </c>
      <c r="AN6">
        <f t="shared" si="9"/>
        <v>10075.61520117701</v>
      </c>
      <c r="AO6">
        <f t="shared" si="9"/>
        <v>-503.78076005885049</v>
      </c>
      <c r="AP6">
        <f t="shared" si="9"/>
        <v>-8.8560074315902284</v>
      </c>
      <c r="AQ6">
        <f t="shared" si="9"/>
        <v>-4494.364457286898</v>
      </c>
      <c r="AR6">
        <f t="shared" si="9"/>
        <v>5068.6139763996716</v>
      </c>
      <c r="AS6">
        <f t="shared" si="9"/>
        <v>-3103.8856490593857</v>
      </c>
      <c r="AT6">
        <f t="shared" si="9"/>
        <v>2005.3244504843713</v>
      </c>
      <c r="AU6">
        <f t="shared" si="9"/>
        <v>3970.0527778246569</v>
      </c>
      <c r="AW6">
        <v>3</v>
      </c>
      <c r="AX6">
        <f>(R6*SUMPRODUCT(K7:$K$23, X7:$X$23)-$AZ$3*SUMPRODUCT(K6:$K$22, W7:$W$23))/Z6</f>
        <v>16885.913609407766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14221.441319646372</v>
      </c>
      <c r="P7">
        <f t="shared" si="22"/>
        <v>711.07206598231869</v>
      </c>
      <c r="Q7" s="4">
        <f t="shared" si="23"/>
        <v>12.5</v>
      </c>
      <c r="R7">
        <f t="shared" si="0"/>
        <v>250000</v>
      </c>
      <c r="S7">
        <f t="shared" si="1"/>
        <v>20822.913515584049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15360.733651861352</v>
      </c>
      <c r="AC7">
        <f t="shared" si="2"/>
        <v>18217.928561271925</v>
      </c>
      <c r="AE7">
        <f t="shared" si="3"/>
        <v>12442.312734274035</v>
      </c>
      <c r="AF7">
        <f t="shared" si="4"/>
        <v>-622.11563671370186</v>
      </c>
      <c r="AG7">
        <f t="shared" si="4"/>
        <v>-10.936226904341142</v>
      </c>
      <c r="AH7">
        <f t="shared" si="5"/>
        <v>-6420.6134741547248</v>
      </c>
      <c r="AI7">
        <f t="shared" si="6"/>
        <v>5388.6473965012665</v>
      </c>
      <c r="AJ7">
        <f t="shared" si="7"/>
        <v>-2857.194909410573</v>
      </c>
      <c r="AK7">
        <f>H7*SUM(AB7, AE7:AF7)</f>
        <v>2845.8434494644503</v>
      </c>
      <c r="AL7">
        <f t="shared" si="8"/>
        <v>5377.2959365551433</v>
      </c>
      <c r="AN7">
        <f t="shared" si="9"/>
        <v>8771.9737340966985</v>
      </c>
      <c r="AO7">
        <f t="shared" si="9"/>
        <v>-438.59868670483502</v>
      </c>
      <c r="AP7">
        <f t="shared" si="9"/>
        <v>-7.7101658834489548</v>
      </c>
      <c r="AQ7">
        <f t="shared" si="9"/>
        <v>-4526.6064239751449</v>
      </c>
      <c r="AR7">
        <f t="shared" si="9"/>
        <v>3799.0584575332691</v>
      </c>
      <c r="AS7">
        <f t="shared" si="9"/>
        <v>-2014.3553078765058</v>
      </c>
      <c r="AT7">
        <f t="shared" si="9"/>
        <v>2006.3523979177528</v>
      </c>
      <c r="AU7">
        <f t="shared" si="9"/>
        <v>3791.0555475745159</v>
      </c>
      <c r="AW7">
        <v>4</v>
      </c>
      <c r="AX7">
        <f>(R7*SUMPRODUCT(K8:$K$23, X8:$X$23)-$AZ$3*SUMPRODUCT(K7:$K$22, W8:$W$23))/Z7</f>
        <v>20822.913515584049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14221.441319646372</v>
      </c>
      <c r="P8">
        <f t="shared" si="22"/>
        <v>711.07206598231869</v>
      </c>
      <c r="Q8" s="4">
        <f t="shared" si="23"/>
        <v>12.5</v>
      </c>
      <c r="R8">
        <f t="shared" si="0"/>
        <v>250000</v>
      </c>
      <c r="S8">
        <f t="shared" si="1"/>
        <v>23865.534247042331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18217.928561271925</v>
      </c>
      <c r="AC8">
        <f t="shared" si="2"/>
        <v>19995.738880780729</v>
      </c>
      <c r="AE8">
        <f t="shared" si="3"/>
        <v>11915.43521265343</v>
      </c>
      <c r="AF8">
        <f t="shared" si="4"/>
        <v>-595.77176063267154</v>
      </c>
      <c r="AG8">
        <f t="shared" si="4"/>
        <v>-10.473125529998773</v>
      </c>
      <c r="AH8">
        <f t="shared" si="5"/>
        <v>-7074.7821059791277</v>
      </c>
      <c r="AI8">
        <f t="shared" si="6"/>
        <v>4234.408220511632</v>
      </c>
      <c r="AJ8">
        <f t="shared" si="7"/>
        <v>-1777.8103195088042</v>
      </c>
      <c r="AK8">
        <f t="shared" ref="AK8:AK23" si="24">H8*SUM(AB8:AB8, AE8:AF8)</f>
        <v>2141.4754209637194</v>
      </c>
      <c r="AL8">
        <f t="shared" si="8"/>
        <v>4598.0733219665472</v>
      </c>
      <c r="AN8">
        <f t="shared" si="9"/>
        <v>7832.6517623037907</v>
      </c>
      <c r="AO8">
        <f t="shared" si="9"/>
        <v>-391.63258811518955</v>
      </c>
      <c r="AP8">
        <f t="shared" si="9"/>
        <v>-6.8845445991146521</v>
      </c>
      <c r="AQ8">
        <f t="shared" si="9"/>
        <v>-4650.6320198414815</v>
      </c>
      <c r="AR8">
        <f t="shared" si="9"/>
        <v>2783.5026097480045</v>
      </c>
      <c r="AS8">
        <f t="shared" si="9"/>
        <v>-1168.6496450717195</v>
      </c>
      <c r="AT8">
        <f t="shared" si="9"/>
        <v>1407.706133312648</v>
      </c>
      <c r="AU8">
        <f t="shared" si="9"/>
        <v>3022.559097988933</v>
      </c>
      <c r="AW8">
        <v>5</v>
      </c>
      <c r="AX8">
        <f>(R8*SUMPRODUCT(K9:$K$23, X9:$X$23)-$AZ$3*SUMPRODUCT(K8:$K$22, W9:$W$23))/Z8</f>
        <v>23865.534247042331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14221.441319646372</v>
      </c>
      <c r="P9">
        <f t="shared" si="22"/>
        <v>711.07206598231869</v>
      </c>
      <c r="Q9" s="4">
        <f t="shared" si="23"/>
        <v>12.5</v>
      </c>
      <c r="R9">
        <f t="shared" si="0"/>
        <v>250000</v>
      </c>
      <c r="S9">
        <f t="shared" si="1"/>
        <v>26131.263088304153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19995.738880780729</v>
      </c>
      <c r="AC9">
        <f t="shared" si="2"/>
        <v>20859.245034682528</v>
      </c>
      <c r="AE9">
        <f t="shared" si="3"/>
        <v>11352.246090455406</v>
      </c>
      <c r="AF9">
        <f t="shared" si="4"/>
        <v>-567.61230452277039</v>
      </c>
      <c r="AG9">
        <f t="shared" si="4"/>
        <v>-9.9781079105293617</v>
      </c>
      <c r="AH9">
        <f t="shared" si="5"/>
        <v>-7805.7272833884927</v>
      </c>
      <c r="AI9">
        <f t="shared" si="6"/>
        <v>2968.9283946336145</v>
      </c>
      <c r="AJ9">
        <f t="shared" si="7"/>
        <v>-863.50615390179883</v>
      </c>
      <c r="AK9">
        <f t="shared" si="24"/>
        <v>1606.7354532024378</v>
      </c>
      <c r="AL9">
        <f t="shared" si="8"/>
        <v>3712.1576939342535</v>
      </c>
      <c r="AN9">
        <f t="shared" si="9"/>
        <v>7092.2234196028357</v>
      </c>
      <c r="AO9">
        <f t="shared" si="9"/>
        <v>-354.61117098014182</v>
      </c>
      <c r="AP9">
        <f t="shared" si="9"/>
        <v>-6.2337417672683459</v>
      </c>
      <c r="AQ9">
        <f t="shared" si="9"/>
        <v>-4876.5646379728778</v>
      </c>
      <c r="AR9">
        <f t="shared" si="9"/>
        <v>1854.8138688825479</v>
      </c>
      <c r="AS9">
        <f t="shared" si="9"/>
        <v>-539.46844693778394</v>
      </c>
      <c r="AT9">
        <f t="shared" si="9"/>
        <v>1003.7949071496362</v>
      </c>
      <c r="AU9">
        <f t="shared" si="9"/>
        <v>2319.1403290943999</v>
      </c>
      <c r="AW9">
        <v>6</v>
      </c>
      <c r="AX9">
        <f>(R9*SUMPRODUCT(K10:$K$23, X10:$X$23)-$AZ$3*SUMPRODUCT(K9:$K$22, W10:$W$23))/Z9</f>
        <v>26131.263088304153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14221.441319646372</v>
      </c>
      <c r="P10">
        <f t="shared" si="22"/>
        <v>711.07206598231869</v>
      </c>
      <c r="Q10" s="4">
        <f t="shared" si="23"/>
        <v>12.5</v>
      </c>
      <c r="R10">
        <f t="shared" si="0"/>
        <v>250000</v>
      </c>
      <c r="S10">
        <f t="shared" si="1"/>
        <v>27793.251652387822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20859.245034682528</v>
      </c>
      <c r="AC10">
        <f t="shared" si="2"/>
        <v>21020.896413238621</v>
      </c>
      <c r="AE10">
        <f t="shared" si="3"/>
        <v>10756.116217209663</v>
      </c>
      <c r="AF10">
        <f t="shared" si="4"/>
        <v>-537.80581086048323</v>
      </c>
      <c r="AG10">
        <f t="shared" si="4"/>
        <v>-9.4541368693327374</v>
      </c>
      <c r="AH10">
        <f t="shared" si="5"/>
        <v>-8483.7992418266113</v>
      </c>
      <c r="AI10">
        <f t="shared" si="6"/>
        <v>1725.0570276532344</v>
      </c>
      <c r="AJ10">
        <f t="shared" si="7"/>
        <v>-161.65137855609282</v>
      </c>
      <c r="AK10">
        <f t="shared" si="24"/>
        <v>1631.5716606541648</v>
      </c>
      <c r="AL10">
        <f t="shared" si="8"/>
        <v>3194.9773097513062</v>
      </c>
      <c r="AN10">
        <f t="shared" si="9"/>
        <v>6384.6043985656561</v>
      </c>
      <c r="AO10">
        <f t="shared" si="9"/>
        <v>-319.23021992828285</v>
      </c>
      <c r="AP10">
        <f t="shared" si="9"/>
        <v>-5.6117768366993603</v>
      </c>
      <c r="AQ10">
        <f t="shared" si="9"/>
        <v>-5035.804826025369</v>
      </c>
      <c r="AR10">
        <f t="shared" si="9"/>
        <v>1023.9575757753037</v>
      </c>
      <c r="AS10">
        <f t="shared" si="9"/>
        <v>-95.952858980095044</v>
      </c>
      <c r="AT10">
        <f t="shared" si="9"/>
        <v>968.46662780759732</v>
      </c>
      <c r="AU10">
        <f t="shared" si="9"/>
        <v>1896.4713446028059</v>
      </c>
      <c r="AW10">
        <v>7</v>
      </c>
      <c r="AX10">
        <f>(R10*SUMPRODUCT(K11:$K$23, X11:$X$23)-$AZ$3*SUMPRODUCT(K10:$K$22, W11:$W$23))/Z10</f>
        <v>27793.251652387822</v>
      </c>
    </row>
    <row r="11" spans="1:52" x14ac:dyDescent="0.25">
      <c r="A11" t="s">
        <v>33</v>
      </c>
      <c r="C11" s="7">
        <f>AU25</f>
        <v>7211.1974103199545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14221.441319646372</v>
      </c>
      <c r="P11">
        <f t="shared" si="22"/>
        <v>711.07206598231869</v>
      </c>
      <c r="Q11" s="4">
        <f t="shared" si="23"/>
        <v>12.5</v>
      </c>
      <c r="R11">
        <f t="shared" si="0"/>
        <v>250000</v>
      </c>
      <c r="S11">
        <f t="shared" si="1"/>
        <v>28911.76111755742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21020.896413238621</v>
      </c>
      <c r="AC11">
        <f t="shared" si="2"/>
        <v>20604.314009117294</v>
      </c>
      <c r="AE11">
        <f t="shared" si="3"/>
        <v>10135.08106340445</v>
      </c>
      <c r="AF11">
        <f t="shared" si="4"/>
        <v>-506.75405317022256</v>
      </c>
      <c r="AG11">
        <f t="shared" si="4"/>
        <v>-8.9082752194420927</v>
      </c>
      <c r="AH11">
        <f t="shared" si="5"/>
        <v>-9026.4056239463662</v>
      </c>
      <c r="AI11">
        <f t="shared" si="6"/>
        <v>593.01311106841786</v>
      </c>
      <c r="AJ11">
        <f t="shared" si="7"/>
        <v>416.58240412132727</v>
      </c>
      <c r="AK11">
        <f t="shared" si="24"/>
        <v>1578.4350063088518</v>
      </c>
      <c r="AL11">
        <f t="shared" si="8"/>
        <v>2588.030521498597</v>
      </c>
      <c r="AN11">
        <f t="shared" si="9"/>
        <v>5721.3228634110119</v>
      </c>
      <c r="AO11">
        <f t="shared" si="9"/>
        <v>-286.06614317055062</v>
      </c>
      <c r="AP11">
        <f t="shared" si="9"/>
        <v>-5.028782539350658</v>
      </c>
      <c r="AQ11">
        <f t="shared" si="9"/>
        <v>-5095.4679639591177</v>
      </c>
      <c r="AR11">
        <f t="shared" si="9"/>
        <v>334.75997374199187</v>
      </c>
      <c r="AS11">
        <f t="shared" si="9"/>
        <v>235.16362802464579</v>
      </c>
      <c r="AT11">
        <f t="shared" si="9"/>
        <v>891.03740103383507</v>
      </c>
      <c r="AU11">
        <f t="shared" si="9"/>
        <v>1460.9610028004727</v>
      </c>
      <c r="AW11">
        <v>8</v>
      </c>
      <c r="AX11">
        <f>(R11*SUMPRODUCT(K12:$K$23, X12:$X$23)-$AZ$3*SUMPRODUCT(K11:$K$22, W12:$W$23))/Z11</f>
        <v>28911.76111755742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14221.441319646372</v>
      </c>
      <c r="P12">
        <f t="shared" si="22"/>
        <v>711.07206598231869</v>
      </c>
      <c r="Q12" s="4">
        <f t="shared" si="23"/>
        <v>12.5</v>
      </c>
      <c r="R12">
        <f t="shared" si="0"/>
        <v>250000</v>
      </c>
      <c r="S12">
        <f t="shared" si="1"/>
        <v>29491.368036930678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20604.314009117294</v>
      </c>
      <c r="AC12">
        <f t="shared" si="2"/>
        <v>19683.046464458013</v>
      </c>
      <c r="AE12">
        <f t="shared" si="3"/>
        <v>9491.6346347727958</v>
      </c>
      <c r="AF12">
        <f t="shared" si="4"/>
        <v>-474.5817317386398</v>
      </c>
      <c r="AG12">
        <f t="shared" si="4"/>
        <v>-8.3427150784467852</v>
      </c>
      <c r="AH12">
        <f t="shared" si="5"/>
        <v>-9529.5477760177164</v>
      </c>
      <c r="AI12">
        <f t="shared" si="6"/>
        <v>-520.83758806200603</v>
      </c>
      <c r="AJ12">
        <f t="shared" si="7"/>
        <v>921.26754465928025</v>
      </c>
      <c r="AK12">
        <f t="shared" si="24"/>
        <v>1537.3489427406603</v>
      </c>
      <c r="AL12">
        <f t="shared" si="8"/>
        <v>1937.7788993379345</v>
      </c>
      <c r="AN12">
        <f t="shared" si="9"/>
        <v>5093.728430032822</v>
      </c>
      <c r="AO12">
        <f t="shared" si="9"/>
        <v>-254.68642150164109</v>
      </c>
      <c r="AP12">
        <f t="shared" si="9"/>
        <v>-4.4771555810908144</v>
      </c>
      <c r="AQ12">
        <f t="shared" si="9"/>
        <v>-5114.0746878547998</v>
      </c>
      <c r="AR12">
        <f t="shared" si="9"/>
        <v>-279.50983490470918</v>
      </c>
      <c r="AS12">
        <f t="shared" si="9"/>
        <v>494.40237266463623</v>
      </c>
      <c r="AT12">
        <f t="shared" si="9"/>
        <v>825.0252267223359</v>
      </c>
      <c r="AU12">
        <f t="shared" si="9"/>
        <v>1039.917764482263</v>
      </c>
      <c r="AW12">
        <v>9</v>
      </c>
      <c r="AX12">
        <f>(R12*SUMPRODUCT(K13:$K$23, X13:$X$23)-$AZ$3*SUMPRODUCT(K12:$K$22, W13:$W$23))/Z12</f>
        <v>29491.368036930678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14221.441319646372</v>
      </c>
      <c r="P13">
        <f t="shared" si="22"/>
        <v>711.07206598231869</v>
      </c>
      <c r="Q13" s="4">
        <f t="shared" si="23"/>
        <v>12.5</v>
      </c>
      <c r="R13">
        <f t="shared" si="0"/>
        <v>250000</v>
      </c>
      <c r="S13">
        <f t="shared" si="1"/>
        <v>29536.922297037167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19683.046464458013</v>
      </c>
      <c r="AC13">
        <f t="shared" si="2"/>
        <v>18341.36022166675</v>
      </c>
      <c r="AE13">
        <f t="shared" si="3"/>
        <v>8831.0005860392102</v>
      </c>
      <c r="AF13">
        <f t="shared" si="4"/>
        <v>-441.55002930196059</v>
      </c>
      <c r="AG13">
        <f t="shared" si="4"/>
        <v>-7.7620478012305298</v>
      </c>
      <c r="AH13">
        <f t="shared" si="5"/>
        <v>-9944.8025286357588</v>
      </c>
      <c r="AI13">
        <f t="shared" si="6"/>
        <v>-1563.1140196997403</v>
      </c>
      <c r="AJ13">
        <f t="shared" si="7"/>
        <v>1341.6862427912638</v>
      </c>
      <c r="AK13">
        <f t="shared" si="24"/>
        <v>1451.3480959957953</v>
      </c>
      <c r="AL13">
        <f t="shared" si="8"/>
        <v>1229.9203190873188</v>
      </c>
      <c r="AN13">
        <f t="shared" si="9"/>
        <v>4506.224394369382</v>
      </c>
      <c r="AO13">
        <f t="shared" si="9"/>
        <v>-225.31121971846915</v>
      </c>
      <c r="AP13">
        <f t="shared" si="9"/>
        <v>-3.9607662587478099</v>
      </c>
      <c r="AQ13">
        <f t="shared" si="9"/>
        <v>-5074.5678606985657</v>
      </c>
      <c r="AR13">
        <f t="shared" si="9"/>
        <v>-797.61545230640047</v>
      </c>
      <c r="AS13">
        <f t="shared" si="9"/>
        <v>684.62675525282202</v>
      </c>
      <c r="AT13">
        <f t="shared" si="9"/>
        <v>740.58427821157102</v>
      </c>
      <c r="AU13">
        <f t="shared" si="9"/>
        <v>627.59558115799246</v>
      </c>
      <c r="AW13">
        <v>10</v>
      </c>
      <c r="AX13">
        <f>(R13*SUMPRODUCT(K14:$K$23, X14:$X$23)-$AZ$3*SUMPRODUCT(K13:$K$22, W14:$W$23))/Z13</f>
        <v>29536.922297037167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14221.441319646372</v>
      </c>
      <c r="P14">
        <f t="shared" si="22"/>
        <v>711.07206598231869</v>
      </c>
      <c r="Q14" s="4">
        <f t="shared" si="23"/>
        <v>12.5</v>
      </c>
      <c r="R14">
        <f t="shared" si="0"/>
        <v>250000</v>
      </c>
      <c r="S14">
        <f t="shared" si="1"/>
        <v>29289.019402170939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18341.36022166675</v>
      </c>
      <c r="AC14">
        <f t="shared" si="2"/>
        <v>16797.731146373859</v>
      </c>
      <c r="AE14">
        <f t="shared" si="3"/>
        <v>8156.2289444092939</v>
      </c>
      <c r="AF14">
        <f t="shared" si="4"/>
        <v>-407.81144722046474</v>
      </c>
      <c r="AG14">
        <f t="shared" si="4"/>
        <v>-7.1689542229641825</v>
      </c>
      <c r="AH14">
        <f t="shared" si="5"/>
        <v>-10309.462005080852</v>
      </c>
      <c r="AI14">
        <f t="shared" si="6"/>
        <v>-2568.2134621149862</v>
      </c>
      <c r="AJ14">
        <f t="shared" si="7"/>
        <v>1543.6290752928908</v>
      </c>
      <c r="AK14">
        <f t="shared" si="24"/>
        <v>2232.5544589579099</v>
      </c>
      <c r="AL14">
        <f t="shared" si="8"/>
        <v>1207.9700721358145</v>
      </c>
      <c r="AN14">
        <f t="shared" si="9"/>
        <v>3833.8372742660486</v>
      </c>
      <c r="AO14">
        <f t="shared" si="9"/>
        <v>-191.69186371330244</v>
      </c>
      <c r="AP14">
        <f t="shared" si="9"/>
        <v>-3.3697685664336903</v>
      </c>
      <c r="AQ14">
        <f t="shared" si="9"/>
        <v>-4845.9649651939853</v>
      </c>
      <c r="AR14">
        <f t="shared" si="9"/>
        <v>-1207.1893232076732</v>
      </c>
      <c r="AS14">
        <f t="shared" si="9"/>
        <v>725.58319866134207</v>
      </c>
      <c r="AT14">
        <f t="shared" si="9"/>
        <v>1049.4127322711636</v>
      </c>
      <c r="AU14">
        <f t="shared" si="9"/>
        <v>567.80660772483247</v>
      </c>
      <c r="AW14">
        <v>11</v>
      </c>
      <c r="AX14">
        <f>(R14*SUMPRODUCT(K15:$K$23, X15:$X$23)-$AZ$3*SUMPRODUCT(K14:$K$22, W15:$W$23))/Z14</f>
        <v>29289.019402170939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14221.441319646372</v>
      </c>
      <c r="P15">
        <f t="shared" si="22"/>
        <v>711.07206598231869</v>
      </c>
      <c r="Q15" s="4">
        <f t="shared" si="23"/>
        <v>12.5</v>
      </c>
      <c r="R15">
        <f t="shared" si="0"/>
        <v>250000</v>
      </c>
      <c r="S15">
        <f t="shared" si="1"/>
        <v>28555.261176628814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16797.731146373859</v>
      </c>
      <c r="AC15">
        <f t="shared" si="2"/>
        <v>14996.970777745344</v>
      </c>
      <c r="AE15">
        <f t="shared" si="3"/>
        <v>7468.9752816099481</v>
      </c>
      <c r="AF15">
        <f t="shared" si="4"/>
        <v>-373.44876408049748</v>
      </c>
      <c r="AG15">
        <f t="shared" si="4"/>
        <v>-6.5648895158852918</v>
      </c>
      <c r="AH15">
        <f t="shared" si="5"/>
        <v>-10647.503296985009</v>
      </c>
      <c r="AI15">
        <f t="shared" si="6"/>
        <v>-3558.5416689714439</v>
      </c>
      <c r="AJ15">
        <f t="shared" si="7"/>
        <v>1800.7603686285147</v>
      </c>
      <c r="AK15">
        <f t="shared" si="24"/>
        <v>2044.5938448155343</v>
      </c>
      <c r="AL15">
        <f t="shared" si="8"/>
        <v>286.81254447260517</v>
      </c>
      <c r="AN15">
        <f t="shared" si="9"/>
        <v>3234.049453587741</v>
      </c>
      <c r="AO15">
        <f t="shared" si="9"/>
        <v>-161.70247267938709</v>
      </c>
      <c r="AP15">
        <f t="shared" si="9"/>
        <v>-2.8425823558404262</v>
      </c>
      <c r="AQ15">
        <f t="shared" si="9"/>
        <v>-4610.3449163197156</v>
      </c>
      <c r="AR15">
        <f t="shared" si="9"/>
        <v>-1540.8405177672021</v>
      </c>
      <c r="AS15">
        <f t="shared" si="9"/>
        <v>779.72517870620004</v>
      </c>
      <c r="AT15">
        <f t="shared" si="9"/>
        <v>885.30452402424385</v>
      </c>
      <c r="AU15">
        <f t="shared" si="9"/>
        <v>124.18918496324174</v>
      </c>
      <c r="AW15">
        <v>12</v>
      </c>
      <c r="AX15">
        <f>(R15*SUMPRODUCT(K16:$K$23, X16:$X$23)-$AZ$3*SUMPRODUCT(K15:$K$22, W16:$W$23))/Z15</f>
        <v>28555.261176628814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14221.441319646372</v>
      </c>
      <c r="P16">
        <f t="shared" si="22"/>
        <v>711.07206598231869</v>
      </c>
      <c r="Q16" s="4">
        <f t="shared" si="23"/>
        <v>12.5</v>
      </c>
      <c r="R16">
        <f t="shared" si="0"/>
        <v>250000</v>
      </c>
      <c r="S16">
        <f t="shared" si="1"/>
        <v>27360.874283287918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14996.970777745344</v>
      </c>
      <c r="AC16">
        <f t="shared" si="2"/>
        <v>13038.235122044394</v>
      </c>
      <c r="AE16">
        <f t="shared" si="3"/>
        <v>6776.9214455681031</v>
      </c>
      <c r="AF16">
        <f t="shared" si="4"/>
        <v>-338.84607227840519</v>
      </c>
      <c r="AG16">
        <f t="shared" si="4"/>
        <v>-5.9566056748816028</v>
      </c>
      <c r="AH16">
        <f t="shared" si="5"/>
        <v>-10852.698916896723</v>
      </c>
      <c r="AI16">
        <f t="shared" si="6"/>
        <v>-4420.5801492819064</v>
      </c>
      <c r="AJ16">
        <f t="shared" si="7"/>
        <v>1958.7356557009498</v>
      </c>
      <c r="AK16">
        <f t="shared" si="24"/>
        <v>1834.2397692363709</v>
      </c>
      <c r="AL16">
        <f t="shared" si="8"/>
        <v>-627.60472434458575</v>
      </c>
      <c r="AN16">
        <f t="shared" si="9"/>
        <v>2703.0834465499156</v>
      </c>
      <c r="AO16">
        <f t="shared" si="9"/>
        <v>-135.15417232749579</v>
      </c>
      <c r="AP16">
        <f t="shared" si="9"/>
        <v>-2.3758873887976724</v>
      </c>
      <c r="AQ16">
        <f t="shared" si="9"/>
        <v>-4328.7724416281089</v>
      </c>
      <c r="AR16">
        <f t="shared" si="9"/>
        <v>-1763.2190547944865</v>
      </c>
      <c r="AS16">
        <f t="shared" si="9"/>
        <v>781.27302634662431</v>
      </c>
      <c r="AT16">
        <f t="shared" si="9"/>
        <v>731.61585198376724</v>
      </c>
      <c r="AU16">
        <f t="shared" si="9"/>
        <v>-250.33017646409493</v>
      </c>
      <c r="AW16">
        <v>13</v>
      </c>
      <c r="AX16">
        <f>(R16*SUMPRODUCT(K17:$K$23, X17:$X$23)-$AZ$3*SUMPRODUCT(K16:$K$22, W17:$W$23))/Z16</f>
        <v>27360.874283287918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14221.441319646372</v>
      </c>
      <c r="P17">
        <f t="shared" si="22"/>
        <v>711.07206598231869</v>
      </c>
      <c r="Q17" s="4">
        <f t="shared" si="23"/>
        <v>12.5</v>
      </c>
      <c r="R17">
        <f t="shared" si="0"/>
        <v>250000</v>
      </c>
      <c r="S17">
        <f t="shared" si="1"/>
        <v>25718.450386133183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13038.235122044394</v>
      </c>
      <c r="AC17">
        <f t="shared" si="2"/>
        <v>11010.706768198597</v>
      </c>
      <c r="AE17">
        <f t="shared" si="3"/>
        <v>6088.5519088738847</v>
      </c>
      <c r="AF17">
        <f t="shared" si="4"/>
        <v>-304.42759544369432</v>
      </c>
      <c r="AG17">
        <f t="shared" si="4"/>
        <v>-5.3515601654091718</v>
      </c>
      <c r="AH17">
        <f t="shared" si="5"/>
        <v>-10909.589054472308</v>
      </c>
      <c r="AI17">
        <f t="shared" si="6"/>
        <v>-5130.8163012075265</v>
      </c>
      <c r="AJ17">
        <f t="shared" si="7"/>
        <v>2027.528353845797</v>
      </c>
      <c r="AK17">
        <f t="shared" si="24"/>
        <v>1610.6669416124316</v>
      </c>
      <c r="AL17">
        <f t="shared" si="8"/>
        <v>-1492.6210057492979</v>
      </c>
      <c r="AN17">
        <f t="shared" si="9"/>
        <v>2237.0844617994435</v>
      </c>
      <c r="AO17">
        <f t="shared" si="9"/>
        <v>-111.85422308997221</v>
      </c>
      <c r="AP17">
        <f t="shared" si="9"/>
        <v>-1.9662954790568572</v>
      </c>
      <c r="AQ17">
        <f t="shared" si="9"/>
        <v>-4008.4526704628624</v>
      </c>
      <c r="AR17">
        <f t="shared" si="9"/>
        <v>-1885.1887272324479</v>
      </c>
      <c r="AS17">
        <f t="shared" si="9"/>
        <v>744.96403153523443</v>
      </c>
      <c r="AT17">
        <f t="shared" si="9"/>
        <v>591.79884513485831</v>
      </c>
      <c r="AU17">
        <f t="shared" si="9"/>
        <v>-548.42585056235532</v>
      </c>
      <c r="AW17">
        <v>14</v>
      </c>
      <c r="AX17">
        <f>(R17*SUMPRODUCT(K18:$K$23, X18:$X$23)-$AZ$3*SUMPRODUCT(K17:$K$22, W18:$W$23))/Z17</f>
        <v>25718.450386133183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14221.441319646372</v>
      </c>
      <c r="P18">
        <f t="shared" si="22"/>
        <v>711.07206598231869</v>
      </c>
      <c r="Q18" s="4">
        <f t="shared" si="23"/>
        <v>12.5</v>
      </c>
      <c r="R18">
        <f t="shared" si="0"/>
        <v>250000</v>
      </c>
      <c r="S18">
        <f t="shared" si="1"/>
        <v>23581.266720808791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11010.706768198597</v>
      </c>
      <c r="AC18">
        <f t="shared" si="2"/>
        <v>8968.8388644117622</v>
      </c>
      <c r="AE18">
        <f t="shared" si="3"/>
        <v>5408.9467341057652</v>
      </c>
      <c r="AF18">
        <f t="shared" si="4"/>
        <v>-270.44733670528831</v>
      </c>
      <c r="AG18">
        <f t="shared" si="4"/>
        <v>-4.7542181313872129</v>
      </c>
      <c r="AH18">
        <f t="shared" si="5"/>
        <v>-10876.528647357349</v>
      </c>
      <c r="AI18">
        <f t="shared" si="6"/>
        <v>-5742.7834680882588</v>
      </c>
      <c r="AJ18">
        <f t="shared" si="7"/>
        <v>2041.8679037868351</v>
      </c>
      <c r="AK18">
        <f t="shared" si="24"/>
        <v>1381.9198700026441</v>
      </c>
      <c r="AL18">
        <f t="shared" si="8"/>
        <v>-2318.9956942987797</v>
      </c>
      <c r="AN18">
        <f t="shared" si="9"/>
        <v>1830.7221656577078</v>
      </c>
      <c r="AO18">
        <f t="shared" si="9"/>
        <v>-91.536108282885408</v>
      </c>
      <c r="AP18">
        <f t="shared" si="9"/>
        <v>-1.6091215057863333</v>
      </c>
      <c r="AQ18">
        <f t="shared" si="9"/>
        <v>-3681.2901030389021</v>
      </c>
      <c r="AR18">
        <f t="shared" si="9"/>
        <v>-1943.7131671698658</v>
      </c>
      <c r="AS18">
        <f t="shared" si="9"/>
        <v>691.09440609523756</v>
      </c>
      <c r="AT18">
        <f t="shared" si="9"/>
        <v>467.72716788362243</v>
      </c>
      <c r="AU18">
        <f t="shared" si="9"/>
        <v>-784.89159319100577</v>
      </c>
      <c r="AW18">
        <v>15</v>
      </c>
      <c r="AX18">
        <f>(R18*SUMPRODUCT(K19:$K$23, X19:$X$23)-$AZ$3*SUMPRODUCT(K18:$K$22, W19:$W$23))/Z18</f>
        <v>23581.266720808791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14221.441319646372</v>
      </c>
      <c r="P19">
        <f t="shared" si="22"/>
        <v>711.07206598231869</v>
      </c>
      <c r="Q19" s="4">
        <f t="shared" si="23"/>
        <v>12.5</v>
      </c>
      <c r="R19">
        <f t="shared" si="0"/>
        <v>250000</v>
      </c>
      <c r="S19">
        <f t="shared" si="1"/>
        <v>20871.038880513446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8968.8388644117622</v>
      </c>
      <c r="AC19">
        <f t="shared" si="2"/>
        <v>6962.0790717359614</v>
      </c>
      <c r="AE19">
        <f t="shared" si="3"/>
        <v>4743.9324677735112</v>
      </c>
      <c r="AF19">
        <f t="shared" si="4"/>
        <v>-237.19662338867562</v>
      </c>
      <c r="AG19">
        <f t="shared" si="4"/>
        <v>-4.1697008421536994</v>
      </c>
      <c r="AH19">
        <f t="shared" si="5"/>
        <v>-10739.50215839283</v>
      </c>
      <c r="AI19">
        <f t="shared" si="6"/>
        <v>-6236.9360148501482</v>
      </c>
      <c r="AJ19">
        <f t="shared" si="7"/>
        <v>2006.7597926758008</v>
      </c>
      <c r="AK19">
        <f t="shared" si="24"/>
        <v>1153.1318789811426</v>
      </c>
      <c r="AL19">
        <f t="shared" si="8"/>
        <v>-3077.0443431932049</v>
      </c>
      <c r="AN19">
        <f t="shared" si="9"/>
        <v>1479.0729688688293</v>
      </c>
      <c r="AO19">
        <f t="shared" si="9"/>
        <v>-73.95364844344148</v>
      </c>
      <c r="AP19">
        <f t="shared" si="9"/>
        <v>-1.3000378579996206</v>
      </c>
      <c r="AQ19">
        <f t="shared" si="9"/>
        <v>-3348.3839513934781</v>
      </c>
      <c r="AR19">
        <f t="shared" si="9"/>
        <v>-1944.5646688260899</v>
      </c>
      <c r="AS19">
        <f t="shared" si="9"/>
        <v>625.67167313674759</v>
      </c>
      <c r="AT19">
        <f t="shared" si="9"/>
        <v>359.52581604569303</v>
      </c>
      <c r="AU19">
        <f t="shared" si="9"/>
        <v>-959.36717964364925</v>
      </c>
      <c r="AW19">
        <v>16</v>
      </c>
      <c r="AX19">
        <f>(R19*SUMPRODUCT(K20:$K$23, X20:$X$23)-$AZ$3*SUMPRODUCT(K19:$K$22, W20:$W$23))/Z19</f>
        <v>20871.038880513446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14221.441319646372</v>
      </c>
      <c r="P20">
        <f t="shared" si="22"/>
        <v>711.07206598231869</v>
      </c>
      <c r="Q20" s="4">
        <f t="shared" si="23"/>
        <v>12.5</v>
      </c>
      <c r="R20">
        <f t="shared" si="0"/>
        <v>250000</v>
      </c>
      <c r="S20">
        <f t="shared" si="1"/>
        <v>17451.747745281562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6962.0790717359614</v>
      </c>
      <c r="AC20">
        <f t="shared" si="2"/>
        <v>5030.2816565842513</v>
      </c>
      <c r="AE20">
        <f t="shared" si="3"/>
        <v>4099.1800044639194</v>
      </c>
      <c r="AF20">
        <f t="shared" si="4"/>
        <v>-204.959000223196</v>
      </c>
      <c r="AG20">
        <f t="shared" si="4"/>
        <v>-3.6029927560867732</v>
      </c>
      <c r="AH20">
        <f t="shared" si="5"/>
        <v>-10500.221552907784</v>
      </c>
      <c r="AI20">
        <f t="shared" si="6"/>
        <v>-6609.6035414231474</v>
      </c>
      <c r="AJ20">
        <f t="shared" si="7"/>
        <v>1931.7974151517101</v>
      </c>
      <c r="AK20">
        <f t="shared" si="24"/>
        <v>928.99531010147689</v>
      </c>
      <c r="AL20">
        <f t="shared" si="8"/>
        <v>-3748.8108161699602</v>
      </c>
      <c r="AN20">
        <f t="shared" si="9"/>
        <v>1177.3062744517056</v>
      </c>
      <c r="AO20">
        <f t="shared" si="9"/>
        <v>-58.865313722585292</v>
      </c>
      <c r="AP20">
        <f t="shared" si="9"/>
        <v>-1.0347986606896364</v>
      </c>
      <c r="AQ20">
        <f t="shared" si="9"/>
        <v>-3015.7194131288302</v>
      </c>
      <c r="AR20">
        <f t="shared" si="9"/>
        <v>-1898.3132510603994</v>
      </c>
      <c r="AS20">
        <f t="shared" si="9"/>
        <v>554.82248043535822</v>
      </c>
      <c r="AT20">
        <f t="shared" si="9"/>
        <v>266.81238841125486</v>
      </c>
      <c r="AU20">
        <f t="shared" si="9"/>
        <v>-1076.6783822137863</v>
      </c>
      <c r="AW20">
        <v>17</v>
      </c>
      <c r="AX20">
        <f>(R20*SUMPRODUCT(K21:$K$23, X21:$X$23)-$AZ$3*SUMPRODUCT(K20:$K$22, W21:$W$23))/Z20</f>
        <v>17451.747745281562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14221.441319646372</v>
      </c>
      <c r="P21">
        <f t="shared" si="22"/>
        <v>711.07206598231869</v>
      </c>
      <c r="Q21" s="4">
        <f t="shared" si="23"/>
        <v>12.5</v>
      </c>
      <c r="R21">
        <f t="shared" si="0"/>
        <v>250000</v>
      </c>
      <c r="S21">
        <f t="shared" si="1"/>
        <v>13104.829995375052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5030.2816565842513</v>
      </c>
      <c r="AC21">
        <f t="shared" si="2"/>
        <v>3207.4462402194349</v>
      </c>
      <c r="AE21">
        <f t="shared" si="3"/>
        <v>3480.740193295092</v>
      </c>
      <c r="AF21">
        <f t="shared" si="4"/>
        <v>-174.03700966475461</v>
      </c>
      <c r="AG21">
        <f t="shared" si="4"/>
        <v>-3.0594122943138187</v>
      </c>
      <c r="AH21">
        <f t="shared" si="5"/>
        <v>-10151.010684241732</v>
      </c>
      <c r="AI21">
        <f t="shared" si="6"/>
        <v>-6847.3669129057089</v>
      </c>
      <c r="AJ21">
        <f t="shared" si="7"/>
        <v>1822.8354163648164</v>
      </c>
      <c r="AK21">
        <f t="shared" si="24"/>
        <v>713.41246674684294</v>
      </c>
      <c r="AL21">
        <f t="shared" si="8"/>
        <v>-4311.1190297940493</v>
      </c>
      <c r="AN21">
        <f t="shared" si="9"/>
        <v>920.88509576600882</v>
      </c>
      <c r="AO21">
        <f t="shared" si="9"/>
        <v>-46.044254788300442</v>
      </c>
      <c r="AP21">
        <f t="shared" si="9"/>
        <v>-0.80941610898278082</v>
      </c>
      <c r="AQ21">
        <f t="shared" si="9"/>
        <v>-2685.6110847016107</v>
      </c>
      <c r="AR21">
        <f t="shared" si="9"/>
        <v>-1811.5796598328852</v>
      </c>
      <c r="AS21">
        <f t="shared" si="9"/>
        <v>482.26005784582708</v>
      </c>
      <c r="AT21">
        <f t="shared" si="9"/>
        <v>188.74459778019232</v>
      </c>
      <c r="AU21">
        <f t="shared" si="9"/>
        <v>-1140.5750042068657</v>
      </c>
      <c r="AW21">
        <v>18</v>
      </c>
      <c r="AX21">
        <f>(R21*SUMPRODUCT(K22:$K$23, X22:$X$23)-$AZ$3*SUMPRODUCT(K21:$K$22, W22:$W$23))/Z21</f>
        <v>13104.829995375052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14221.441319646372</v>
      </c>
      <c r="P22">
        <f t="shared" si="22"/>
        <v>711.07206598231869</v>
      </c>
      <c r="Q22" s="4">
        <f t="shared" si="23"/>
        <v>12.5</v>
      </c>
      <c r="R22">
        <f t="shared" si="0"/>
        <v>250000</v>
      </c>
      <c r="S22">
        <f t="shared" si="1"/>
        <v>7487.2769811736962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3207.4462402194349</v>
      </c>
      <c r="AC22">
        <f t="shared" si="2"/>
        <v>1524.4571808984133</v>
      </c>
      <c r="AE22">
        <f t="shared" si="3"/>
        <v>2895.5758411199836</v>
      </c>
      <c r="AF22">
        <f t="shared" si="4"/>
        <v>-144.77879205599919</v>
      </c>
      <c r="AG22">
        <f t="shared" si="4"/>
        <v>-2.5450794473270597</v>
      </c>
      <c r="AH22">
        <f t="shared" si="5"/>
        <v>-9674.7744808724256</v>
      </c>
      <c r="AI22">
        <f t="shared" si="6"/>
        <v>-6926.5225112557682</v>
      </c>
      <c r="AJ22">
        <f t="shared" si="7"/>
        <v>1682.9890593210216</v>
      </c>
      <c r="AK22">
        <f t="shared" si="24"/>
        <v>509.85879475056083</v>
      </c>
      <c r="AL22">
        <f t="shared" si="8"/>
        <v>-4733.6746571841859</v>
      </c>
      <c r="AN22">
        <f t="shared" si="9"/>
        <v>705.68379932780522</v>
      </c>
      <c r="AO22">
        <f t="shared" si="9"/>
        <v>-35.284189966390265</v>
      </c>
      <c r="AP22">
        <f t="shared" si="9"/>
        <v>-0.62026395871785722</v>
      </c>
      <c r="AQ22">
        <f t="shared" si="9"/>
        <v>-2357.8493494616932</v>
      </c>
      <c r="AR22">
        <f t="shared" si="9"/>
        <v>-1688.0700040589959</v>
      </c>
      <c r="AS22">
        <f t="shared" si="9"/>
        <v>410.16301377532272</v>
      </c>
      <c r="AT22">
        <f t="shared" si="9"/>
        <v>124.25821706714622</v>
      </c>
      <c r="AU22">
        <f t="shared" si="9"/>
        <v>-1153.6487732165269</v>
      </c>
      <c r="AW22">
        <v>19</v>
      </c>
      <c r="AX22">
        <f>(R22*SUMPRODUCT(K23:$K$23, X23:$X$23)-$AZ$3*SUMPRODUCT(K22:$K$22, W23:$W$23))/Z22</f>
        <v>7487.2769811736962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14221.441319646372</v>
      </c>
      <c r="P23">
        <f t="shared" si="22"/>
        <v>711.07206598231869</v>
      </c>
      <c r="Q23" s="4">
        <f t="shared" si="23"/>
        <v>12.5</v>
      </c>
      <c r="R23">
        <f t="shared" si="0"/>
        <v>250000</v>
      </c>
      <c r="S23">
        <f t="shared" si="1"/>
        <v>9228.273419385856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1524.4571808984133</v>
      </c>
      <c r="AC23">
        <f t="shared" si="2"/>
        <v>1524.4571808984133</v>
      </c>
      <c r="AE23">
        <f t="shared" si="3"/>
        <v>2349.2995230198894</v>
      </c>
      <c r="AF23">
        <f t="shared" si="4"/>
        <v>-117.4649761509945</v>
      </c>
      <c r="AG23">
        <f t="shared" si="4"/>
        <v>-2.0649274133122</v>
      </c>
      <c r="AH23">
        <f t="shared" si="5"/>
        <v>-9094.0247908317779</v>
      </c>
      <c r="AI23">
        <f t="shared" si="6"/>
        <v>-6864.255171376195</v>
      </c>
      <c r="AJ23">
        <f t="shared" si="7"/>
        <v>0</v>
      </c>
      <c r="AK23">
        <f t="shared" si="24"/>
        <v>321.43339572850414</v>
      </c>
      <c r="AL23">
        <f t="shared" si="8"/>
        <v>-6542.8217756476906</v>
      </c>
      <c r="AN23">
        <f t="shared" si="9"/>
        <v>527.41801536408832</v>
      </c>
      <c r="AO23">
        <f t="shared" si="9"/>
        <v>-26.370900768204425</v>
      </c>
      <c r="AP23">
        <f t="shared" si="9"/>
        <v>-0.46357644375633789</v>
      </c>
      <c r="AQ23">
        <f t="shared" si="9"/>
        <v>-2041.6096201674957</v>
      </c>
      <c r="AR23">
        <f t="shared" si="9"/>
        <v>-1541.026082015368</v>
      </c>
      <c r="AS23">
        <f t="shared" si="9"/>
        <v>0</v>
      </c>
      <c r="AT23">
        <f t="shared" si="9"/>
        <v>72.161834617386944</v>
      </c>
      <c r="AU23">
        <f t="shared" si="9"/>
        <v>-1468.864247397981</v>
      </c>
      <c r="AW23">
        <v>20</v>
      </c>
      <c r="AX23">
        <f>(R23*SUMPRODUCT(K$23:$K24, X$23:$X24)-$AZ$3*SUMPRODUCT(K$22:$K23, W$23:$W24))/Z23</f>
        <v>9228.273419385856</v>
      </c>
    </row>
    <row r="25" spans="5:50" x14ac:dyDescent="0.25">
      <c r="AN25" s="8">
        <f t="shared" ref="AN25:AU25" si="25">SUM(AN3:AN23)</f>
        <v>99919.962709147978</v>
      </c>
      <c r="AO25" s="8">
        <f t="shared" si="25"/>
        <v>-15662.079125192184</v>
      </c>
      <c r="AP25" s="8">
        <f t="shared" si="25"/>
        <v>-700.28207265636127</v>
      </c>
      <c r="AQ25" s="8">
        <f t="shared" si="25"/>
        <v>-82345.8805756566</v>
      </c>
      <c r="AR25" s="8">
        <f t="shared" si="25"/>
        <v>1211.7209356428825</v>
      </c>
      <c r="AS25" s="8">
        <f t="shared" si="25"/>
        <v>-10004.394131540103</v>
      </c>
      <c r="AT25" s="8">
        <f t="shared" si="25"/>
        <v>16003.870606217179</v>
      </c>
      <c r="AU25" s="9">
        <f t="shared" si="25"/>
        <v>7211.1974103199545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834.55954580844377</v>
      </c>
      <c r="K3">
        <v>1</v>
      </c>
      <c r="L3" s="2">
        <v>0</v>
      </c>
      <c r="O3">
        <f>$C$3</f>
        <v>834.55954580844377</v>
      </c>
      <c r="P3">
        <f>O3*B5</f>
        <v>667.64763664675502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834.55954580844377</v>
      </c>
      <c r="AF3">
        <f t="shared" ref="AF3:AG23" si="4">-$Z3*P3</f>
        <v>-667.64763664675502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-458.0450615383113</v>
      </c>
      <c r="AJ3">
        <f t="shared" ref="AJ3:AJ23" si="7">AB3-AC3</f>
        <v>0</v>
      </c>
      <c r="AL3">
        <f t="shared" ref="AL3:AL23" si="8">SUM(AI3:AK3)</f>
        <v>-458.0450615383113</v>
      </c>
      <c r="AN3">
        <f t="shared" ref="AN3:AU23" si="9">AE3*$K3</f>
        <v>834.55954580844377</v>
      </c>
      <c r="AO3">
        <f t="shared" si="9"/>
        <v>-667.64763664675502</v>
      </c>
      <c r="AP3">
        <f t="shared" si="9"/>
        <v>-624.95697070000006</v>
      </c>
      <c r="AQ3">
        <f t="shared" si="9"/>
        <v>0</v>
      </c>
      <c r="AR3">
        <f t="shared" si="9"/>
        <v>-458.0450615383113</v>
      </c>
      <c r="AS3">
        <f t="shared" si="9"/>
        <v>0</v>
      </c>
      <c r="AT3">
        <f t="shared" si="9"/>
        <v>0</v>
      </c>
      <c r="AU3">
        <f t="shared" si="9"/>
        <v>-458.0450615383113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597.02543168336229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107.12476710479135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105.94137126493479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-105.94137126493479</v>
      </c>
      <c r="AK4">
        <f>G4*MAX(0, SUM(AB4, AE4:AF4))</f>
        <v>0</v>
      </c>
      <c r="AL4">
        <f t="shared" si="8"/>
        <v>-629.38787126493469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-99.391473182226079</v>
      </c>
      <c r="AT4">
        <f t="shared" si="9"/>
        <v>0</v>
      </c>
      <c r="AU4">
        <f t="shared" si="9"/>
        <v>-590.47553360065172</v>
      </c>
      <c r="AW4">
        <v>1</v>
      </c>
      <c r="AX4">
        <f>(R4*SUMPRODUCT(K5:$K$23, X5:$X$23)-$AZ$3*SUMPRODUCT(K4:$K$22, W5:$W$23))/Z4</f>
        <v>107.12476710479135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834.55954580844377</v>
      </c>
      <c r="P5">
        <f t="shared" ref="P5:P23" si="22">O5*$C$5</f>
        <v>41.727977290422189</v>
      </c>
      <c r="Q5" s="4">
        <f t="shared" ref="Q5:Q23" si="23">$C$8</f>
        <v>12.5</v>
      </c>
      <c r="R5">
        <f t="shared" si="0"/>
        <v>500000</v>
      </c>
      <c r="S5">
        <f t="shared" si="1"/>
        <v>212.89083473048439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105.94137126493479</v>
      </c>
      <c r="AC5">
        <f t="shared" si="2"/>
        <v>208.21097140954043</v>
      </c>
      <c r="AE5">
        <f t="shared" si="3"/>
        <v>816.21387765172381</v>
      </c>
      <c r="AF5">
        <f t="shared" si="4"/>
        <v>-40.810693882586186</v>
      </c>
      <c r="AG5">
        <f t="shared" si="4"/>
        <v>-12.225219305068453</v>
      </c>
      <c r="AH5">
        <f t="shared" si="5"/>
        <v>-523.01576226180589</v>
      </c>
      <c r="AI5">
        <f t="shared" si="6"/>
        <v>240.1622022022633</v>
      </c>
      <c r="AJ5">
        <f t="shared" si="7"/>
        <v>-102.26960014460565</v>
      </c>
      <c r="AK5">
        <f>G5*SUM(AB5, AE5:AF5)</f>
        <v>36.135126756396971</v>
      </c>
      <c r="AL5">
        <f t="shared" si="8"/>
        <v>174.02772881405463</v>
      </c>
      <c r="AN5">
        <f t="shared" si="9"/>
        <v>704.85170632674544</v>
      </c>
      <c r="AO5">
        <f t="shared" si="9"/>
        <v>-35.242585316337269</v>
      </c>
      <c r="AP5">
        <f t="shared" si="9"/>
        <v>-10.55724109002837</v>
      </c>
      <c r="AQ5">
        <f t="shared" si="9"/>
        <v>-451.65680535429294</v>
      </c>
      <c r="AR5">
        <f t="shared" si="9"/>
        <v>207.39507456608683</v>
      </c>
      <c r="AS5">
        <f t="shared" si="9"/>
        <v>-88.316192778625705</v>
      </c>
      <c r="AT5">
        <f t="shared" si="9"/>
        <v>31.2049408248944</v>
      </c>
      <c r="AU5">
        <f t="shared" si="9"/>
        <v>150.28382261235552</v>
      </c>
      <c r="AW5">
        <v>2</v>
      </c>
      <c r="AX5">
        <f>(R5*SUMPRODUCT(K6:$K$23, X6:$X$23)-$AZ$3*SUMPRODUCT(K5:$K$22, W6:$W$23))/Z5</f>
        <v>212.89083473048439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834.55954580844377</v>
      </c>
      <c r="P6">
        <f t="shared" si="22"/>
        <v>41.727977290422189</v>
      </c>
      <c r="Q6" s="4">
        <f t="shared" si="23"/>
        <v>12.5</v>
      </c>
      <c r="R6">
        <f t="shared" si="0"/>
        <v>500000</v>
      </c>
      <c r="S6">
        <f t="shared" si="1"/>
        <v>314.78825656008985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208.21097140954043</v>
      </c>
      <c r="AC6">
        <f t="shared" si="2"/>
        <v>304.4599510950311</v>
      </c>
      <c r="AE6">
        <f t="shared" si="3"/>
        <v>807.17737465605546</v>
      </c>
      <c r="AF6">
        <f t="shared" si="4"/>
        <v>-40.358868732802769</v>
      </c>
      <c r="AG6">
        <f t="shared" si="4"/>
        <v>-12.089870919188531</v>
      </c>
      <c r="AH6">
        <f t="shared" si="5"/>
        <v>-523.84771316955005</v>
      </c>
      <c r="AI6">
        <f t="shared" si="6"/>
        <v>230.88092183451408</v>
      </c>
      <c r="AJ6">
        <f t="shared" si="7"/>
        <v>-96.248979685490667</v>
      </c>
      <c r="AK6">
        <f>G6*SUM(AB6, AE6:AF6)</f>
        <v>57.039224423968399</v>
      </c>
      <c r="AL6">
        <f t="shared" si="8"/>
        <v>191.67116657299181</v>
      </c>
      <c r="AN6">
        <f t="shared" si="9"/>
        <v>628.65090286993654</v>
      </c>
      <c r="AO6">
        <f t="shared" si="9"/>
        <v>-31.432545143496824</v>
      </c>
      <c r="AP6">
        <f t="shared" si="9"/>
        <v>-9.4159084577505787</v>
      </c>
      <c r="AQ6">
        <f t="shared" si="9"/>
        <v>-407.986333847271</v>
      </c>
      <c r="AR6">
        <f t="shared" si="9"/>
        <v>179.81611542141812</v>
      </c>
      <c r="AS6">
        <f t="shared" si="9"/>
        <v>-74.961228943485182</v>
      </c>
      <c r="AT6">
        <f t="shared" si="9"/>
        <v>44.423643500176084</v>
      </c>
      <c r="AU6">
        <f t="shared" si="9"/>
        <v>149.27852997810902</v>
      </c>
      <c r="AW6">
        <v>3</v>
      </c>
      <c r="AX6">
        <f>(R6*SUMPRODUCT(K7:$K$23, X7:$X$23)-$AZ$3*SUMPRODUCT(K6:$K$22, W7:$W$23))/Z6</f>
        <v>314.78825656008985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834.55954580844377</v>
      </c>
      <c r="P7">
        <f t="shared" si="22"/>
        <v>41.727977290422189</v>
      </c>
      <c r="Q7" s="4">
        <f t="shared" si="23"/>
        <v>12.5</v>
      </c>
      <c r="R7">
        <f t="shared" si="0"/>
        <v>500000</v>
      </c>
      <c r="S7">
        <f t="shared" si="1"/>
        <v>401.5123685355623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304.4599510950311</v>
      </c>
      <c r="AC7">
        <f t="shared" si="2"/>
        <v>384.03362172681818</v>
      </c>
      <c r="AE7">
        <f t="shared" si="3"/>
        <v>798.22927022761985</v>
      </c>
      <c r="AF7">
        <f t="shared" si="4"/>
        <v>-39.911463511380994</v>
      </c>
      <c r="AG7">
        <f t="shared" si="4"/>
        <v>-11.955846563566197</v>
      </c>
      <c r="AH7">
        <f t="shared" si="5"/>
        <v>-525.02585721792684</v>
      </c>
      <c r="AI7">
        <f t="shared" si="6"/>
        <v>221.33610293474578</v>
      </c>
      <c r="AJ7">
        <f t="shared" si="7"/>
        <v>-79.573670631787081</v>
      </c>
      <c r="AK7">
        <f>G7*SUM(AB7, AE7:AF7)</f>
        <v>52.182387908533357</v>
      </c>
      <c r="AL7">
        <f t="shared" si="8"/>
        <v>193.94482021149207</v>
      </c>
      <c r="AN7">
        <f t="shared" si="9"/>
        <v>562.76082604287649</v>
      </c>
      <c r="AO7">
        <f t="shared" si="9"/>
        <v>-28.138041302143826</v>
      </c>
      <c r="AP7">
        <f t="shared" si="9"/>
        <v>-8.4290094827464657</v>
      </c>
      <c r="AQ7">
        <f t="shared" si="9"/>
        <v>-370.14927430257791</v>
      </c>
      <c r="AR7">
        <f t="shared" si="9"/>
        <v>156.04450095540827</v>
      </c>
      <c r="AS7">
        <f t="shared" si="9"/>
        <v>-56.100353978799504</v>
      </c>
      <c r="AT7">
        <f t="shared" si="9"/>
        <v>36.789184285264426</v>
      </c>
      <c r="AU7">
        <f t="shared" si="9"/>
        <v>136.73333126187319</v>
      </c>
      <c r="AW7">
        <v>4</v>
      </c>
      <c r="AX7">
        <f>(R7*SUMPRODUCT(K8:$K$23, X8:$X$23)-$AZ$3*SUMPRODUCT(K7:$K$22, W8:$W$23))/Z7</f>
        <v>401.5123685355623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834.55954580844377</v>
      </c>
      <c r="P8">
        <f t="shared" si="22"/>
        <v>41.727977290422189</v>
      </c>
      <c r="Q8" s="4">
        <f t="shared" si="23"/>
        <v>12.5</v>
      </c>
      <c r="R8">
        <f t="shared" si="0"/>
        <v>500000</v>
      </c>
      <c r="S8">
        <f t="shared" si="1"/>
        <v>464.81963775636075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384.03362172681818</v>
      </c>
      <c r="AC8">
        <f t="shared" si="2"/>
        <v>439.64843879486853</v>
      </c>
      <c r="AE8">
        <f t="shared" si="3"/>
        <v>789.36596389750082</v>
      </c>
      <c r="AF8">
        <f t="shared" si="4"/>
        <v>-39.46829819487504</v>
      </c>
      <c r="AG8">
        <f t="shared" si="4"/>
        <v>-11.823092310519861</v>
      </c>
      <c r="AH8">
        <f t="shared" si="5"/>
        <v>-527.83149642694582</v>
      </c>
      <c r="AI8">
        <f t="shared" si="6"/>
        <v>210.24307696516007</v>
      </c>
      <c r="AJ8">
        <f t="shared" si="7"/>
        <v>-55.614817068050343</v>
      </c>
      <c r="AK8">
        <f t="shared" ref="AK8:AK23" si="24">G8*SUM(AB8:AB8, AE8:AF8)</f>
        <v>24.152736422247159</v>
      </c>
      <c r="AL8">
        <f t="shared" si="8"/>
        <v>178.78099631935689</v>
      </c>
      <c r="AN8">
        <f t="shared" si="9"/>
        <v>518.89239443462554</v>
      </c>
      <c r="AO8">
        <f t="shared" si="9"/>
        <v>-25.944619721731279</v>
      </c>
      <c r="AP8">
        <f t="shared" si="9"/>
        <v>-7.7719498422963156</v>
      </c>
      <c r="AQ8">
        <f t="shared" si="9"/>
        <v>-346.97182493993847</v>
      </c>
      <c r="AR8">
        <f t="shared" si="9"/>
        <v>138.20399993065951</v>
      </c>
      <c r="AS8">
        <f t="shared" si="9"/>
        <v>-36.558588682994632</v>
      </c>
      <c r="AT8">
        <f t="shared" si="9"/>
        <v>15.876883229684815</v>
      </c>
      <c r="AU8">
        <f t="shared" si="9"/>
        <v>117.52229447734969</v>
      </c>
      <c r="AW8">
        <v>5</v>
      </c>
      <c r="AX8">
        <f>(R8*SUMPRODUCT(K9:$K$23, X9:$X$23)-$AZ$3*SUMPRODUCT(K8:$K$22, W9:$W$23))/Z8</f>
        <v>464.81963775636075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834.55954580844377</v>
      </c>
      <c r="P9">
        <f t="shared" si="22"/>
        <v>41.727977290422189</v>
      </c>
      <c r="Q9" s="4">
        <f t="shared" si="23"/>
        <v>12.5</v>
      </c>
      <c r="R9">
        <f t="shared" si="0"/>
        <v>500000</v>
      </c>
      <c r="S9">
        <f t="shared" si="1"/>
        <v>509.44713749606979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439.64843879486853</v>
      </c>
      <c r="AC9">
        <f t="shared" si="2"/>
        <v>476.49534560304846</v>
      </c>
      <c r="AE9">
        <f t="shared" si="3"/>
        <v>780.57900405689372</v>
      </c>
      <c r="AF9">
        <f t="shared" si="4"/>
        <v>-39.02895020284469</v>
      </c>
      <c r="AG9">
        <f t="shared" si="4"/>
        <v>-11.691481572185801</v>
      </c>
      <c r="AH9">
        <f t="shared" si="5"/>
        <v>-535.19260915445557</v>
      </c>
      <c r="AI9">
        <f t="shared" si="6"/>
        <v>194.66596312740762</v>
      </c>
      <c r="AJ9">
        <f t="shared" si="7"/>
        <v>-36.846906808179938</v>
      </c>
      <c r="AK9">
        <f t="shared" si="24"/>
        <v>6.9690711066286122</v>
      </c>
      <c r="AL9">
        <f t="shared" si="8"/>
        <v>164.78812742585629</v>
      </c>
      <c r="AN9">
        <f t="shared" si="9"/>
        <v>487.66038450109698</v>
      </c>
      <c r="AO9">
        <f t="shared" si="9"/>
        <v>-24.383019225054852</v>
      </c>
      <c r="AP9">
        <f t="shared" si="9"/>
        <v>-7.304158027883692</v>
      </c>
      <c r="AQ9">
        <f t="shared" si="9"/>
        <v>-334.35722996129203</v>
      </c>
      <c r="AR9">
        <f t="shared" si="9"/>
        <v>121.61597728686638</v>
      </c>
      <c r="AS9">
        <f t="shared" si="9"/>
        <v>-23.019805360334075</v>
      </c>
      <c r="AT9">
        <f t="shared" si="9"/>
        <v>4.3538704958893391</v>
      </c>
      <c r="AU9">
        <f t="shared" si="9"/>
        <v>102.95004242242165</v>
      </c>
      <c r="AW9">
        <v>6</v>
      </c>
      <c r="AX9">
        <f>(R9*SUMPRODUCT(K10:$K$23, X10:$X$23)-$AZ$3*SUMPRODUCT(K9:$K$22, W10:$W$23))/Z9</f>
        <v>509.44713749606979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834.55954580844377</v>
      </c>
      <c r="P10">
        <f t="shared" si="22"/>
        <v>41.727977290422189</v>
      </c>
      <c r="Q10" s="4">
        <f t="shared" si="23"/>
        <v>12.5</v>
      </c>
      <c r="R10">
        <f t="shared" si="0"/>
        <v>500000</v>
      </c>
      <c r="S10">
        <f t="shared" si="1"/>
        <v>542.72300721379463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476.49534560304846</v>
      </c>
      <c r="AC10">
        <f t="shared" si="2"/>
        <v>501.95129990820629</v>
      </c>
      <c r="AE10">
        <f t="shared" si="3"/>
        <v>771.86381137575438</v>
      </c>
      <c r="AF10">
        <f t="shared" si="4"/>
        <v>-38.593190568787719</v>
      </c>
      <c r="AG10">
        <f t="shared" si="4"/>
        <v>-11.56094575953901</v>
      </c>
      <c r="AH10">
        <f t="shared" si="5"/>
        <v>-544.83987699732234</v>
      </c>
      <c r="AI10">
        <f t="shared" si="6"/>
        <v>176.86979805010537</v>
      </c>
      <c r="AJ10">
        <f t="shared" si="7"/>
        <v>-25.455954305157832</v>
      </c>
      <c r="AK10">
        <f t="shared" si="24"/>
        <v>4.9600404622810617</v>
      </c>
      <c r="AL10">
        <f t="shared" si="8"/>
        <v>156.3738842072286</v>
      </c>
      <c r="AN10">
        <f t="shared" si="9"/>
        <v>458.16212708063506</v>
      </c>
      <c r="AO10">
        <f t="shared" si="9"/>
        <v>-22.908106354031752</v>
      </c>
      <c r="AP10">
        <f t="shared" si="9"/>
        <v>-6.8623342903113365</v>
      </c>
      <c r="AQ10">
        <f t="shared" si="9"/>
        <v>-323.4054936693019</v>
      </c>
      <c r="AR10">
        <f t="shared" si="9"/>
        <v>104.9861927669901</v>
      </c>
      <c r="AS10">
        <f t="shared" si="9"/>
        <v>-15.110119167953668</v>
      </c>
      <c r="AT10">
        <f t="shared" si="9"/>
        <v>2.9441757148249312</v>
      </c>
      <c r="AU10">
        <f t="shared" si="9"/>
        <v>92.820249313861353</v>
      </c>
      <c r="AW10">
        <v>7</v>
      </c>
      <c r="AX10">
        <f>(R10*SUMPRODUCT(K11:$K$23, X11:$X$23)-$AZ$3*SUMPRODUCT(K10:$K$22, W11:$W$23))/Z10</f>
        <v>542.72300721379463</v>
      </c>
    </row>
    <row r="11" spans="1:52" x14ac:dyDescent="0.25">
      <c r="A11" t="s">
        <v>33</v>
      </c>
      <c r="C11" s="7">
        <f>AU25</f>
        <v>140.43937884383783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834.55954580844377</v>
      </c>
      <c r="P11">
        <f t="shared" si="22"/>
        <v>41.727977290422189</v>
      </c>
      <c r="Q11" s="4">
        <f t="shared" si="23"/>
        <v>12.5</v>
      </c>
      <c r="R11">
        <f t="shared" si="0"/>
        <v>500000</v>
      </c>
      <c r="S11">
        <f t="shared" si="1"/>
        <v>565.43689638743365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501.95129990820629</v>
      </c>
      <c r="AC11">
        <f t="shared" si="2"/>
        <v>517.10299017489615</v>
      </c>
      <c r="AE11">
        <f t="shared" si="3"/>
        <v>763.22086403228286</v>
      </c>
      <c r="AF11">
        <f t="shared" si="4"/>
        <v>-38.161043201614142</v>
      </c>
      <c r="AG11">
        <f t="shared" si="4"/>
        <v>-11.431492034713733</v>
      </c>
      <c r="AH11">
        <f t="shared" si="5"/>
        <v>-553.77068919540966</v>
      </c>
      <c r="AI11">
        <f t="shared" si="6"/>
        <v>159.85763960054533</v>
      </c>
      <c r="AJ11">
        <f t="shared" si="7"/>
        <v>-15.151690266689855</v>
      </c>
      <c r="AK11">
        <f t="shared" si="24"/>
        <v>2.9448266897732998</v>
      </c>
      <c r="AL11">
        <f t="shared" si="8"/>
        <v>147.65077602362877</v>
      </c>
      <c r="AN11">
        <f t="shared" si="9"/>
        <v>430.84341919939436</v>
      </c>
      <c r="AO11">
        <f t="shared" si="9"/>
        <v>-21.542170959969717</v>
      </c>
      <c r="AP11">
        <f t="shared" si="9"/>
        <v>-6.453155759875008</v>
      </c>
      <c r="AQ11">
        <f t="shared" si="9"/>
        <v>-312.60735709560419</v>
      </c>
      <c r="AR11">
        <f t="shared" si="9"/>
        <v>90.240735383945463</v>
      </c>
      <c r="AS11">
        <f t="shared" si="9"/>
        <v>-8.5532332104520634</v>
      </c>
      <c r="AT11">
        <f t="shared" si="9"/>
        <v>1.6623748901050699</v>
      </c>
      <c r="AU11">
        <f t="shared" si="9"/>
        <v>83.34987706359847</v>
      </c>
      <c r="AW11">
        <v>8</v>
      </c>
      <c r="AX11">
        <f>(R11*SUMPRODUCT(K12:$K$23, X12:$X$23)-$AZ$3*SUMPRODUCT(K11:$K$22, W12:$W$23))/Z11</f>
        <v>565.43689638743365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834.55954580844377</v>
      </c>
      <c r="P12">
        <f t="shared" si="22"/>
        <v>41.727977290422189</v>
      </c>
      <c r="Q12" s="4">
        <f t="shared" si="23"/>
        <v>12.5</v>
      </c>
      <c r="R12">
        <f t="shared" si="0"/>
        <v>500000</v>
      </c>
      <c r="S12">
        <f t="shared" si="1"/>
        <v>576.48673797079152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517.10299017489615</v>
      </c>
      <c r="AC12">
        <f t="shared" si="2"/>
        <v>521.28299667821466</v>
      </c>
      <c r="AE12">
        <f t="shared" si="3"/>
        <v>754.64303390007444</v>
      </c>
      <c r="AF12">
        <f t="shared" si="4"/>
        <v>-37.732151695003722</v>
      </c>
      <c r="AG12">
        <f t="shared" si="4"/>
        <v>-11.30301363291349</v>
      </c>
      <c r="AH12">
        <f t="shared" si="5"/>
        <v>-566.53925812423586</v>
      </c>
      <c r="AI12">
        <f t="shared" si="6"/>
        <v>139.0686104479214</v>
      </c>
      <c r="AJ12">
        <f t="shared" si="7"/>
        <v>-4.1800065033185092</v>
      </c>
      <c r="AK12">
        <f t="shared" si="24"/>
        <v>2.8382319064739239</v>
      </c>
      <c r="AL12">
        <f t="shared" si="8"/>
        <v>137.72683585107683</v>
      </c>
      <c r="AN12">
        <f t="shared" si="9"/>
        <v>404.98257931470044</v>
      </c>
      <c r="AO12">
        <f t="shared" si="9"/>
        <v>-20.249128965735025</v>
      </c>
      <c r="AP12">
        <f t="shared" si="9"/>
        <v>-6.0658131188588671</v>
      </c>
      <c r="AQ12">
        <f t="shared" si="9"/>
        <v>-304.03584175742998</v>
      </c>
      <c r="AR12">
        <f t="shared" si="9"/>
        <v>74.6317954726766</v>
      </c>
      <c r="AS12">
        <f t="shared" si="9"/>
        <v>-2.2432192960391215</v>
      </c>
      <c r="AT12">
        <f t="shared" si="9"/>
        <v>1.5231499219395048</v>
      </c>
      <c r="AU12">
        <f t="shared" si="9"/>
        <v>73.911726098576992</v>
      </c>
      <c r="AW12">
        <v>9</v>
      </c>
      <c r="AX12">
        <f>(R12*SUMPRODUCT(K13:$K$23, X13:$X$23)-$AZ$3*SUMPRODUCT(K12:$K$22, W13:$W$23))/Z12</f>
        <v>576.48673797079152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834.55954580844377</v>
      </c>
      <c r="P13">
        <f t="shared" si="22"/>
        <v>41.727977290422189</v>
      </c>
      <c r="Q13" s="4">
        <f t="shared" si="23"/>
        <v>12.5</v>
      </c>
      <c r="R13">
        <f t="shared" si="0"/>
        <v>500000</v>
      </c>
      <c r="S13">
        <f t="shared" si="1"/>
        <v>576.2283897553566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521.28299667821466</v>
      </c>
      <c r="AC13">
        <f t="shared" si="2"/>
        <v>515.17076408447406</v>
      </c>
      <c r="AE13">
        <f t="shared" si="3"/>
        <v>746.12894215549341</v>
      </c>
      <c r="AF13">
        <f t="shared" si="4"/>
        <v>-37.306447107774673</v>
      </c>
      <c r="AG13">
        <f t="shared" si="4"/>
        <v>-11.175489902172183</v>
      </c>
      <c r="AH13">
        <f t="shared" si="5"/>
        <v>-579.7437764868564</v>
      </c>
      <c r="AI13">
        <f t="shared" si="6"/>
        <v>117.90322865869007</v>
      </c>
      <c r="AJ13">
        <f t="shared" si="7"/>
        <v>6.1122325937406004</v>
      </c>
      <c r="AK13">
        <f t="shared" si="24"/>
        <v>2.4602109834518671</v>
      </c>
      <c r="AL13">
        <f t="shared" si="8"/>
        <v>126.47567223588254</v>
      </c>
      <c r="AN13">
        <f t="shared" si="9"/>
        <v>380.7297267991799</v>
      </c>
      <c r="AO13">
        <f t="shared" si="9"/>
        <v>-19.036486339958994</v>
      </c>
      <c r="AP13">
        <f t="shared" si="9"/>
        <v>-5.7025548493122242</v>
      </c>
      <c r="AQ13">
        <f t="shared" si="9"/>
        <v>-295.82780825752553</v>
      </c>
      <c r="AR13">
        <f t="shared" si="9"/>
        <v>60.162877352383113</v>
      </c>
      <c r="AS13">
        <f t="shared" si="9"/>
        <v>3.1189094995097131</v>
      </c>
      <c r="AT13">
        <f t="shared" si="9"/>
        <v>1.2553801396471866</v>
      </c>
      <c r="AU13">
        <f t="shared" si="9"/>
        <v>64.537166991540019</v>
      </c>
      <c r="AW13">
        <v>10</v>
      </c>
      <c r="AX13">
        <f>(R13*SUMPRODUCT(K14:$K$23, X14:$X$23)-$AZ$3*SUMPRODUCT(K13:$K$22, W14:$W$23))/Z13</f>
        <v>576.2283897553566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834.55954580844377</v>
      </c>
      <c r="P14">
        <f t="shared" si="22"/>
        <v>41.727977290422189</v>
      </c>
      <c r="Q14" s="4">
        <f t="shared" si="23"/>
        <v>12.5</v>
      </c>
      <c r="R14">
        <f t="shared" si="0"/>
        <v>500000</v>
      </c>
      <c r="S14">
        <f t="shared" si="1"/>
        <v>574.14421057428217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515.17076408447406</v>
      </c>
      <c r="AC14">
        <f t="shared" si="2"/>
        <v>507.49022556613431</v>
      </c>
      <c r="AE14">
        <f t="shared" si="3"/>
        <v>737.67322625628344</v>
      </c>
      <c r="AF14">
        <f t="shared" si="4"/>
        <v>-36.883661312814176</v>
      </c>
      <c r="AG14">
        <f t="shared" si="4"/>
        <v>-11.048840522543154</v>
      </c>
      <c r="AH14">
        <f t="shared" si="5"/>
        <v>-595.77922429227772</v>
      </c>
      <c r="AI14">
        <f t="shared" si="6"/>
        <v>93.961500128648368</v>
      </c>
      <c r="AJ14">
        <f t="shared" si="7"/>
        <v>7.6805385183397448</v>
      </c>
      <c r="AK14">
        <f t="shared" si="24"/>
        <v>85.117223031956044</v>
      </c>
      <c r="AL14">
        <f t="shared" si="8"/>
        <v>186.75926167894414</v>
      </c>
      <c r="AN14">
        <f t="shared" si="9"/>
        <v>346.74346813032662</v>
      </c>
      <c r="AO14">
        <f t="shared" si="9"/>
        <v>-17.337173406516335</v>
      </c>
      <c r="AP14">
        <f t="shared" si="9"/>
        <v>-5.1935100058443666</v>
      </c>
      <c r="AQ14">
        <f t="shared" si="9"/>
        <v>-280.04616016703437</v>
      </c>
      <c r="AR14">
        <f t="shared" si="9"/>
        <v>44.166624550931573</v>
      </c>
      <c r="AS14">
        <f t="shared" si="9"/>
        <v>3.6102388810739336</v>
      </c>
      <c r="AT14">
        <f t="shared" si="9"/>
        <v>40.009370085866742</v>
      </c>
      <c r="AU14">
        <f t="shared" si="9"/>
        <v>87.786233517872233</v>
      </c>
      <c r="AW14">
        <v>11</v>
      </c>
      <c r="AX14">
        <f>(R14*SUMPRODUCT(K15:$K$23, X15:$X$23)-$AZ$3*SUMPRODUCT(K14:$K$22, W15:$W$23))/Z14</f>
        <v>574.14421057428217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834.55954580844377</v>
      </c>
      <c r="P15">
        <f t="shared" si="22"/>
        <v>41.727977290422189</v>
      </c>
      <c r="Q15" s="4">
        <f t="shared" si="23"/>
        <v>12.5</v>
      </c>
      <c r="R15">
        <f t="shared" si="0"/>
        <v>500000</v>
      </c>
      <c r="S15">
        <f t="shared" si="1"/>
        <v>557.55358678162054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507.49022556613431</v>
      </c>
      <c r="AC15">
        <f t="shared" si="2"/>
        <v>487.20634456074436</v>
      </c>
      <c r="AE15">
        <f t="shared" si="3"/>
        <v>729.2621108917067</v>
      </c>
      <c r="AF15">
        <f t="shared" si="4"/>
        <v>-36.463105544585332</v>
      </c>
      <c r="AG15">
        <f t="shared" si="4"/>
        <v>-10.922859167964841</v>
      </c>
      <c r="AH15">
        <f t="shared" si="5"/>
        <v>-619.71797411530224</v>
      </c>
      <c r="AI15">
        <f t="shared" si="6"/>
        <v>62.158172063854295</v>
      </c>
      <c r="AJ15">
        <f t="shared" si="7"/>
        <v>20.283881005389958</v>
      </c>
      <c r="AK15">
        <f t="shared" si="24"/>
        <v>84.020246163927908</v>
      </c>
      <c r="AL15">
        <f t="shared" si="8"/>
        <v>166.46229923317216</v>
      </c>
      <c r="AN15">
        <f t="shared" si="9"/>
        <v>315.76884945095111</v>
      </c>
      <c r="AO15">
        <f t="shared" si="9"/>
        <v>-15.788442472547553</v>
      </c>
      <c r="AP15">
        <f t="shared" si="9"/>
        <v>-4.7295733874966279</v>
      </c>
      <c r="AQ15">
        <f t="shared" si="9"/>
        <v>-268.33648526067788</v>
      </c>
      <c r="AR15">
        <f t="shared" si="9"/>
        <v>26.914348330229053</v>
      </c>
      <c r="AS15">
        <f t="shared" si="9"/>
        <v>8.7828747329821368</v>
      </c>
      <c r="AT15">
        <f t="shared" si="9"/>
        <v>36.380577114212606</v>
      </c>
      <c r="AU15">
        <f t="shared" si="9"/>
        <v>72.077800177423796</v>
      </c>
      <c r="AW15">
        <v>12</v>
      </c>
      <c r="AX15">
        <f>(R15*SUMPRODUCT(K16:$K$23, X16:$X$23)-$AZ$3*SUMPRODUCT(K15:$K$22, W16:$W$23))/Z15</f>
        <v>557.55358678162054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834.55954580844377</v>
      </c>
      <c r="P16">
        <f t="shared" si="22"/>
        <v>41.727977290422189</v>
      </c>
      <c r="Q16" s="4">
        <f t="shared" si="23"/>
        <v>12.5</v>
      </c>
      <c r="R16">
        <f t="shared" si="0"/>
        <v>500000</v>
      </c>
      <c r="S16">
        <f t="shared" si="1"/>
        <v>526.45201430919144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487.20634456074436</v>
      </c>
      <c r="AC16">
        <f t="shared" si="2"/>
        <v>454.74662013115852</v>
      </c>
      <c r="AE16">
        <f t="shared" si="3"/>
        <v>720.88836672527589</v>
      </c>
      <c r="AF16">
        <f t="shared" si="4"/>
        <v>-36.044418336263796</v>
      </c>
      <c r="AG16">
        <f t="shared" si="4"/>
        <v>-10.797437557720135</v>
      </c>
      <c r="AH16">
        <f t="shared" si="5"/>
        <v>-647.72074260228112</v>
      </c>
      <c r="AI16">
        <f t="shared" si="6"/>
        <v>26.325768229010805</v>
      </c>
      <c r="AJ16">
        <f t="shared" si="7"/>
        <v>32.459724429585833</v>
      </c>
      <c r="AK16">
        <f t="shared" si="24"/>
        <v>82.043520506482963</v>
      </c>
      <c r="AL16">
        <f t="shared" si="8"/>
        <v>140.8290131650796</v>
      </c>
      <c r="AN16">
        <f t="shared" si="9"/>
        <v>287.537848351457</v>
      </c>
      <c r="AO16">
        <f t="shared" si="9"/>
        <v>-14.376892417572853</v>
      </c>
      <c r="AP16">
        <f t="shared" si="9"/>
        <v>-4.3067305651767045</v>
      </c>
      <c r="AQ16">
        <f t="shared" si="9"/>
        <v>-258.35377189745088</v>
      </c>
      <c r="AR16">
        <f t="shared" si="9"/>
        <v>10.500453471256586</v>
      </c>
      <c r="AS16">
        <f t="shared" si="9"/>
        <v>12.947079952146337</v>
      </c>
      <c r="AT16">
        <f t="shared" si="9"/>
        <v>32.724369606317879</v>
      </c>
      <c r="AU16">
        <f t="shared" si="9"/>
        <v>56.171903029720802</v>
      </c>
      <c r="AW16">
        <v>13</v>
      </c>
      <c r="AX16">
        <f>(R16*SUMPRODUCT(K17:$K$23, X17:$X$23)-$AZ$3*SUMPRODUCT(K16:$K$22, W17:$W$23))/Z16</f>
        <v>526.45201430919144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834.55954580844377</v>
      </c>
      <c r="P17">
        <f t="shared" si="22"/>
        <v>41.727977290422189</v>
      </c>
      <c r="Q17" s="4">
        <f t="shared" si="23"/>
        <v>12.5</v>
      </c>
      <c r="R17">
        <f t="shared" si="0"/>
        <v>500000</v>
      </c>
      <c r="S17">
        <f t="shared" si="1"/>
        <v>482.73917613478136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454.74662013115852</v>
      </c>
      <c r="AC17">
        <f t="shared" si="2"/>
        <v>412.16541056512438</v>
      </c>
      <c r="AE17">
        <f t="shared" si="3"/>
        <v>712.55161139675613</v>
      </c>
      <c r="AF17">
        <f t="shared" si="4"/>
        <v>-35.627580569837811</v>
      </c>
      <c r="AG17">
        <f t="shared" si="4"/>
        <v>-10.672569964832503</v>
      </c>
      <c r="AH17">
        <f t="shared" si="5"/>
        <v>-675.72869241725994</v>
      </c>
      <c r="AI17">
        <f t="shared" si="6"/>
        <v>-9.4772315551741713</v>
      </c>
      <c r="AJ17">
        <f t="shared" si="7"/>
        <v>42.581209566034147</v>
      </c>
      <c r="AK17">
        <f t="shared" si="24"/>
        <v>79.21694556706538</v>
      </c>
      <c r="AL17">
        <f t="shared" si="8"/>
        <v>112.32092357792536</v>
      </c>
      <c r="AN17">
        <f t="shared" si="9"/>
        <v>261.80907413511164</v>
      </c>
      <c r="AO17">
        <f t="shared" si="9"/>
        <v>-13.090453706755584</v>
      </c>
      <c r="AP17">
        <f t="shared" si="9"/>
        <v>-3.9213659985384171</v>
      </c>
      <c r="AQ17">
        <f t="shared" si="9"/>
        <v>-248.27942355151882</v>
      </c>
      <c r="AR17">
        <f t="shared" si="9"/>
        <v>-3.4821691217011956</v>
      </c>
      <c r="AS17">
        <f t="shared" si="9"/>
        <v>15.645388872510955</v>
      </c>
      <c r="AT17">
        <f t="shared" si="9"/>
        <v>29.106263803222017</v>
      </c>
      <c r="AU17">
        <f t="shared" si="9"/>
        <v>41.26948355403178</v>
      </c>
      <c r="AW17">
        <v>14</v>
      </c>
      <c r="AX17">
        <f>(R17*SUMPRODUCT(K18:$K$23, X18:$X$23)-$AZ$3*SUMPRODUCT(K17:$K$22, W18:$W$23))/Z17</f>
        <v>482.73917613478136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834.55954580844377</v>
      </c>
      <c r="P18">
        <f t="shared" si="22"/>
        <v>41.727977290422189</v>
      </c>
      <c r="Q18" s="4">
        <f t="shared" si="23"/>
        <v>12.5</v>
      </c>
      <c r="R18">
        <f t="shared" si="0"/>
        <v>500000</v>
      </c>
      <c r="S18">
        <f t="shared" si="1"/>
        <v>427.66052752776721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412.16541056512438</v>
      </c>
      <c r="AC18">
        <f t="shared" si="2"/>
        <v>360.88466850917905</v>
      </c>
      <c r="AE18">
        <f t="shared" si="3"/>
        <v>704.2495756653534</v>
      </c>
      <c r="AF18">
        <f t="shared" si="4"/>
        <v>-35.21247878326767</v>
      </c>
      <c r="AG18">
        <f t="shared" si="4"/>
        <v>-10.548222400702723</v>
      </c>
      <c r="AH18">
        <f t="shared" si="5"/>
        <v>-704.87457925814715</v>
      </c>
      <c r="AI18">
        <f t="shared" si="6"/>
        <v>-46.385704776764101</v>
      </c>
      <c r="AJ18">
        <f t="shared" si="7"/>
        <v>51.280742055945325</v>
      </c>
      <c r="AK18">
        <f t="shared" si="24"/>
        <v>75.684175521304709</v>
      </c>
      <c r="AL18">
        <f t="shared" si="8"/>
        <v>80.579212800485934</v>
      </c>
      <c r="AN18">
        <f t="shared" si="9"/>
        <v>238.36162042345362</v>
      </c>
      <c r="AO18">
        <f t="shared" si="9"/>
        <v>-11.91808102117268</v>
      </c>
      <c r="AP18">
        <f t="shared" si="9"/>
        <v>-3.5701709605476832</v>
      </c>
      <c r="AQ18">
        <f t="shared" si="9"/>
        <v>-238.57316030121365</v>
      </c>
      <c r="AR18">
        <f t="shared" si="9"/>
        <v>-15.699791859480374</v>
      </c>
      <c r="AS18">
        <f t="shared" si="9"/>
        <v>17.356575275780632</v>
      </c>
      <c r="AT18">
        <f t="shared" si="9"/>
        <v>25.616206727036282</v>
      </c>
      <c r="AU18">
        <f t="shared" si="9"/>
        <v>27.272990143336539</v>
      </c>
      <c r="AW18">
        <v>15</v>
      </c>
      <c r="AX18">
        <f>(R18*SUMPRODUCT(K19:$K$23, X19:$X$23)-$AZ$3*SUMPRODUCT(K18:$K$22, W19:$W$23))/Z18</f>
        <v>427.66052752776721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834.55954580844377</v>
      </c>
      <c r="P19">
        <f t="shared" si="22"/>
        <v>41.727977290422189</v>
      </c>
      <c r="Q19" s="4">
        <f t="shared" si="23"/>
        <v>12.5</v>
      </c>
      <c r="R19">
        <f t="shared" si="0"/>
        <v>500000</v>
      </c>
      <c r="S19">
        <f t="shared" si="1"/>
        <v>360.96980184147969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360.88466850917905</v>
      </c>
      <c r="AC19">
        <f t="shared" si="2"/>
        <v>301.02766729402822</v>
      </c>
      <c r="AE19">
        <f t="shared" si="3"/>
        <v>695.97376847331259</v>
      </c>
      <c r="AF19">
        <f t="shared" si="4"/>
        <v>-34.798688423665631</v>
      </c>
      <c r="AG19">
        <f t="shared" si="4"/>
        <v>-10.424267686602246</v>
      </c>
      <c r="AH19">
        <f t="shared" si="5"/>
        <v>-738.89960373805764</v>
      </c>
      <c r="AI19">
        <f t="shared" si="6"/>
        <v>-88.148791375012934</v>
      </c>
      <c r="AJ19">
        <f t="shared" si="7"/>
        <v>59.857001215150831</v>
      </c>
      <c r="AK19">
        <f t="shared" si="24"/>
        <v>71.54418239911783</v>
      </c>
      <c r="AL19">
        <f t="shared" si="8"/>
        <v>43.252392239255727</v>
      </c>
      <c r="AN19">
        <f t="shared" si="9"/>
        <v>216.99212520067348</v>
      </c>
      <c r="AO19">
        <f t="shared" si="9"/>
        <v>-10.849606260033674</v>
      </c>
      <c r="AP19">
        <f t="shared" si="9"/>
        <v>-3.2500995029430713</v>
      </c>
      <c r="AQ19">
        <f t="shared" si="9"/>
        <v>-230.37562992750171</v>
      </c>
      <c r="AR19">
        <f t="shared" si="9"/>
        <v>-27.483210489804989</v>
      </c>
      <c r="AS19">
        <f t="shared" si="9"/>
        <v>18.66233828080393</v>
      </c>
      <c r="AT19">
        <f t="shared" si="9"/>
        <v>22.306191537338798</v>
      </c>
      <c r="AU19">
        <f t="shared" si="9"/>
        <v>13.485319328337738</v>
      </c>
      <c r="AW19">
        <v>16</v>
      </c>
      <c r="AX19">
        <f>(R19*SUMPRODUCT(K20:$K$23, X20:$X$23)-$AZ$3*SUMPRODUCT(K19:$K$22, W20:$W$23))/Z19</f>
        <v>360.96980184147969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834.55954580844377</v>
      </c>
      <c r="P20">
        <f t="shared" si="22"/>
        <v>41.727977290422189</v>
      </c>
      <c r="Q20" s="4">
        <f t="shared" si="23"/>
        <v>12.5</v>
      </c>
      <c r="R20">
        <f t="shared" si="0"/>
        <v>500000</v>
      </c>
      <c r="S20">
        <f t="shared" si="1"/>
        <v>284.75715051746801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301.02766729402822</v>
      </c>
      <c r="AC20">
        <f t="shared" si="2"/>
        <v>234.65664634647612</v>
      </c>
      <c r="AE20">
        <f t="shared" si="3"/>
        <v>687.72616891260304</v>
      </c>
      <c r="AF20">
        <f t="shared" si="4"/>
        <v>-34.386308445630156</v>
      </c>
      <c r="AG20">
        <f t="shared" si="4"/>
        <v>-10.300735465292622</v>
      </c>
      <c r="AH20">
        <f t="shared" si="5"/>
        <v>-771.58177774409512</v>
      </c>
      <c r="AI20">
        <f t="shared" si="6"/>
        <v>-128.54265274241482</v>
      </c>
      <c r="AJ20">
        <f t="shared" si="7"/>
        <v>66.371020947552097</v>
      </c>
      <c r="AK20">
        <f t="shared" si="24"/>
        <v>66.805726943270088</v>
      </c>
      <c r="AL20">
        <f t="shared" si="8"/>
        <v>4.6340951484073685</v>
      </c>
      <c r="AN20">
        <f t="shared" si="9"/>
        <v>197.51860930325918</v>
      </c>
      <c r="AO20">
        <f t="shared" si="9"/>
        <v>-9.8759304651629609</v>
      </c>
      <c r="AP20">
        <f t="shared" si="9"/>
        <v>-2.9584259489824887</v>
      </c>
      <c r="AQ20">
        <f t="shared" si="9"/>
        <v>-221.6023856482295</v>
      </c>
      <c r="AR20">
        <f t="shared" si="9"/>
        <v>-36.918132759115757</v>
      </c>
      <c r="AS20">
        <f t="shared" si="9"/>
        <v>19.062109816652832</v>
      </c>
      <c r="AT20">
        <f t="shared" si="9"/>
        <v>19.186959688027898</v>
      </c>
      <c r="AU20">
        <f t="shared" si="9"/>
        <v>1.3309367455649688</v>
      </c>
      <c r="AW20">
        <v>17</v>
      </c>
      <c r="AX20">
        <f>(R20*SUMPRODUCT(K21:$K$23, X21:$X$23)-$AZ$3*SUMPRODUCT(K20:$K$22, W21:$W$23))/Z20</f>
        <v>284.75715051746801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834.55954580844377</v>
      </c>
      <c r="P21">
        <f t="shared" si="22"/>
        <v>41.727977290422189</v>
      </c>
      <c r="Q21" s="4">
        <f t="shared" si="23"/>
        <v>12.5</v>
      </c>
      <c r="R21">
        <f t="shared" si="0"/>
        <v>500000</v>
      </c>
      <c r="S21">
        <f t="shared" si="1"/>
        <v>198.79022267034631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234.65664634647612</v>
      </c>
      <c r="AC21">
        <f t="shared" si="2"/>
        <v>161.85494606102546</v>
      </c>
      <c r="AE21">
        <f t="shared" si="3"/>
        <v>679.4981586973654</v>
      </c>
      <c r="AF21">
        <f t="shared" si="4"/>
        <v>-33.97490793486827</v>
      </c>
      <c r="AG21">
        <f t="shared" si="4"/>
        <v>-10.177496652427759</v>
      </c>
      <c r="AH21">
        <f t="shared" si="5"/>
        <v>-809.25832847745869</v>
      </c>
      <c r="AI21">
        <f t="shared" si="6"/>
        <v>-173.91257436738931</v>
      </c>
      <c r="AJ21">
        <f t="shared" si="7"/>
        <v>72.801700285450664</v>
      </c>
      <c r="AK21">
        <f t="shared" si="24"/>
        <v>61.612592797628132</v>
      </c>
      <c r="AL21">
        <f t="shared" si="8"/>
        <v>-39.498281284310515</v>
      </c>
      <c r="AN21">
        <f t="shared" si="9"/>
        <v>179.77202899262775</v>
      </c>
      <c r="AO21">
        <f t="shared" si="9"/>
        <v>-8.9886014496313873</v>
      </c>
      <c r="AP21">
        <f t="shared" si="9"/>
        <v>-2.6926183682088451</v>
      </c>
      <c r="AQ21">
        <f t="shared" si="9"/>
        <v>-214.1021426290132</v>
      </c>
      <c r="AR21">
        <f t="shared" si="9"/>
        <v>-46.011333454225685</v>
      </c>
      <c r="AS21">
        <f t="shared" si="9"/>
        <v>19.260845974209079</v>
      </c>
      <c r="AT21">
        <f t="shared" si="9"/>
        <v>16.300589894106388</v>
      </c>
      <c r="AU21">
        <f t="shared" si="9"/>
        <v>-10.449897585910216</v>
      </c>
      <c r="AW21">
        <v>18</v>
      </c>
      <c r="AX21">
        <f>(R21*SUMPRODUCT(K22:$K$23, X22:$X$23)-$AZ$3*SUMPRODUCT(K21:$K$22, W22:$W$23))/Z21</f>
        <v>198.79022267034631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834.55954580844377</v>
      </c>
      <c r="P22">
        <f t="shared" si="22"/>
        <v>41.727977290422189</v>
      </c>
      <c r="Q22" s="4">
        <f t="shared" si="23"/>
        <v>12.5</v>
      </c>
      <c r="R22">
        <f t="shared" si="0"/>
        <v>500000</v>
      </c>
      <c r="S22">
        <f t="shared" si="1"/>
        <v>103.71656343963559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161.85494606102546</v>
      </c>
      <c r="AC22">
        <f t="shared" si="2"/>
        <v>83.425322028222467</v>
      </c>
      <c r="AE22">
        <f t="shared" si="3"/>
        <v>671.28524655869683</v>
      </c>
      <c r="AF22">
        <f t="shared" si="4"/>
        <v>-33.564262327934841</v>
      </c>
      <c r="AG22">
        <f t="shared" si="4"/>
        <v>-10.054483977958967</v>
      </c>
      <c r="AH22">
        <f t="shared" si="5"/>
        <v>-849.50831778055522</v>
      </c>
      <c r="AI22">
        <f t="shared" si="6"/>
        <v>-221.84181752775214</v>
      </c>
      <c r="AJ22">
        <f t="shared" si="7"/>
        <v>78.429624032802991</v>
      </c>
      <c r="AK22">
        <f t="shared" si="24"/>
        <v>55.970315120425127</v>
      </c>
      <c r="AL22">
        <f t="shared" si="8"/>
        <v>-87.441878374524023</v>
      </c>
      <c r="AN22">
        <f t="shared" si="9"/>
        <v>163.59962550351116</v>
      </c>
      <c r="AO22">
        <f t="shared" si="9"/>
        <v>-8.1799812751755585</v>
      </c>
      <c r="AP22">
        <f t="shared" si="9"/>
        <v>-2.4503887458538243</v>
      </c>
      <c r="AQ22">
        <f t="shared" si="9"/>
        <v>-207.03455552387791</v>
      </c>
      <c r="AR22">
        <f t="shared" si="9"/>
        <v>-54.065300041396114</v>
      </c>
      <c r="AS22">
        <f t="shared" si="9"/>
        <v>19.114165231435351</v>
      </c>
      <c r="AT22">
        <f t="shared" si="9"/>
        <v>13.640583701126225</v>
      </c>
      <c r="AU22">
        <f t="shared" si="9"/>
        <v>-21.310551108834538</v>
      </c>
      <c r="AW22">
        <v>19</v>
      </c>
      <c r="AX22">
        <f>(R22*SUMPRODUCT(K23:$K$23, X23:$X$23)-$AZ$3*SUMPRODUCT(K22:$K$22, W23:$W$23))/Z22</f>
        <v>103.71656343963559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834.55954580844377</v>
      </c>
      <c r="P23">
        <f t="shared" si="22"/>
        <v>41.727977290422189</v>
      </c>
      <c r="Q23" s="4">
        <f t="shared" si="23"/>
        <v>12.5</v>
      </c>
      <c r="R23">
        <f t="shared" si="0"/>
        <v>500000</v>
      </c>
      <c r="S23">
        <f t="shared" si="1"/>
        <v>104.99968117351021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83.425322028222467</v>
      </c>
      <c r="AC23">
        <f t="shared" si="2"/>
        <v>83.425322028222467</v>
      </c>
      <c r="AE23">
        <f t="shared" si="3"/>
        <v>663.08200256098883</v>
      </c>
      <c r="AF23">
        <f t="shared" si="4"/>
        <v>-33.154100128049436</v>
      </c>
      <c r="AG23">
        <f t="shared" si="4"/>
        <v>-9.9316161125246083</v>
      </c>
      <c r="AH23">
        <f t="shared" si="5"/>
        <v>-892.92102619073466</v>
      </c>
      <c r="AI23">
        <f t="shared" si="6"/>
        <v>-272.92473987031985</v>
      </c>
      <c r="AJ23">
        <f t="shared" si="7"/>
        <v>0</v>
      </c>
      <c r="AK23">
        <f t="shared" si="24"/>
        <v>49.934725712281335</v>
      </c>
      <c r="AL23">
        <f t="shared" si="8"/>
        <v>-222.99001415803852</v>
      </c>
      <c r="AN23">
        <f t="shared" si="9"/>
        <v>148.86198647195712</v>
      </c>
      <c r="AO23">
        <f t="shared" si="9"/>
        <v>-7.4430993235978544</v>
      </c>
      <c r="AP23">
        <f t="shared" si="9"/>
        <v>-2.2296489690222376</v>
      </c>
      <c r="AQ23">
        <f t="shared" si="9"/>
        <v>-200.46087393105702</v>
      </c>
      <c r="AR23">
        <f t="shared" si="9"/>
        <v>-61.271635751719991</v>
      </c>
      <c r="AS23">
        <f t="shared" si="9"/>
        <v>0</v>
      </c>
      <c r="AT23">
        <f t="shared" si="9"/>
        <v>11.210351713291761</v>
      </c>
      <c r="AU23">
        <f t="shared" si="9"/>
        <v>-50.061284038428226</v>
      </c>
      <c r="AW23">
        <v>20</v>
      </c>
      <c r="AX23">
        <f>(R23*SUMPRODUCT(K$23:$K24, X$23:$X24)-$AZ$3*SUMPRODUCT(K$22:$K23, W$23:$W24))/Z23</f>
        <v>104.99968117351021</v>
      </c>
    </row>
    <row r="25" spans="5:50" x14ac:dyDescent="0.25">
      <c r="AN25" s="8">
        <f t="shared" ref="AN25:AU25" si="25">SUM(AN3:AN23)</f>
        <v>7769.0588483409629</v>
      </c>
      <c r="AO25" s="8">
        <f t="shared" si="25"/>
        <v>-1014.3726017733809</v>
      </c>
      <c r="AP25" s="8">
        <f t="shared" si="25"/>
        <v>-728.82162807167708</v>
      </c>
      <c r="AQ25" s="8">
        <f t="shared" si="25"/>
        <v>-6005.246618441236</v>
      </c>
      <c r="AR25" s="8">
        <f t="shared" si="25"/>
        <v>20.618000054670468</v>
      </c>
      <c r="AS25" s="8">
        <f t="shared" si="25"/>
        <v>-266.69368808380511</v>
      </c>
      <c r="AT25" s="8">
        <f t="shared" si="25"/>
        <v>386.51506687297234</v>
      </c>
      <c r="AU25" s="9">
        <f t="shared" si="25"/>
        <v>140.43937884383783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1842.4770513715998</v>
      </c>
      <c r="K3">
        <v>1</v>
      </c>
      <c r="L3" s="2">
        <v>0</v>
      </c>
      <c r="O3">
        <f>$C$3</f>
        <v>1842.4770513715998</v>
      </c>
      <c r="P3">
        <f>O3*B5</f>
        <v>1473.9816410972799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1842.4770513715998</v>
      </c>
      <c r="AF3">
        <f t="shared" ref="AF3:AG23" si="4">-$Z3*P3</f>
        <v>-1473.9816410972799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-256.46156042568009</v>
      </c>
      <c r="AJ3">
        <f t="shared" ref="AJ3:AJ23" si="7">AB3-AC3</f>
        <v>1.8189894035458565E-12</v>
      </c>
      <c r="AL3">
        <f t="shared" ref="AL3:AL23" si="8">SUM(AI3:AK3)</f>
        <v>-256.46156042567827</v>
      </c>
      <c r="AN3">
        <f t="shared" ref="AN3:AU23" si="9">AE3*$K3</f>
        <v>1842.4770513715998</v>
      </c>
      <c r="AO3">
        <f t="shared" si="9"/>
        <v>-1473.9816410972799</v>
      </c>
      <c r="AP3">
        <f t="shared" si="9"/>
        <v>-624.95697070000006</v>
      </c>
      <c r="AQ3">
        <f t="shared" si="9"/>
        <v>0</v>
      </c>
      <c r="AR3">
        <f t="shared" si="9"/>
        <v>-256.46156042568009</v>
      </c>
      <c r="AS3">
        <f t="shared" si="9"/>
        <v>1.8189894035458565E-12</v>
      </c>
      <c r="AT3">
        <f t="shared" si="9"/>
        <v>0</v>
      </c>
      <c r="AU3">
        <f t="shared" si="9"/>
        <v>-256.46156042567827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1264.8898358839501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670.96012219956583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-1.8189894035458565E-12</v>
      </c>
      <c r="AC4">
        <f t="shared" si="2"/>
        <v>663.3901642449564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-663.39016424495821</v>
      </c>
      <c r="AK4">
        <f>G4*MAX(0, SUM(AB4, AE4:AF4))</f>
        <v>0</v>
      </c>
      <c r="AL4">
        <f t="shared" si="8"/>
        <v>-1304.5286642449582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-622.37561145037819</v>
      </c>
      <c r="AT4">
        <f t="shared" si="9"/>
        <v>0</v>
      </c>
      <c r="AU4">
        <f t="shared" si="9"/>
        <v>-1223.8752830893686</v>
      </c>
      <c r="AW4">
        <v>1</v>
      </c>
      <c r="AX4">
        <f>(R4*SUMPRODUCT(K5:$K$23, X5:$X$23)-$AZ$3*SUMPRODUCT(K4:$K$22, W5:$W$23))/Z4</f>
        <v>670.96012219956583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1842.4770513715998</v>
      </c>
      <c r="P5">
        <f t="shared" ref="P5:P23" si="22">O5*$C$5</f>
        <v>92.123852568579991</v>
      </c>
      <c r="Q5" s="4">
        <f t="shared" ref="Q5:Q23" si="23">$C$8</f>
        <v>12.5</v>
      </c>
      <c r="R5">
        <f t="shared" si="0"/>
        <v>500000</v>
      </c>
      <c r="S5">
        <f t="shared" si="1"/>
        <v>1296.8746167478153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663.3901642449564</v>
      </c>
      <c r="AC5">
        <f t="shared" si="2"/>
        <v>1267.7115399079121</v>
      </c>
      <c r="AE5">
        <f t="shared" si="3"/>
        <v>1801.0449043228334</v>
      </c>
      <c r="AF5">
        <f t="shared" si="4"/>
        <v>-90.052245216141671</v>
      </c>
      <c r="AG5">
        <f t="shared" si="4"/>
        <v>-12.21891001968028</v>
      </c>
      <c r="AH5">
        <f t="shared" si="5"/>
        <v>-658.87209778883141</v>
      </c>
      <c r="AI5">
        <f t="shared" si="6"/>
        <v>1039.9016512981798</v>
      </c>
      <c r="AJ5">
        <f t="shared" si="7"/>
        <v>-604.32137566295569</v>
      </c>
      <c r="AK5">
        <f>G5*SUM(AB5, AE5:AF5)</f>
        <v>97.349695757417578</v>
      </c>
      <c r="AL5">
        <f t="shared" si="8"/>
        <v>532.92997139264162</v>
      </c>
      <c r="AN5">
        <f t="shared" si="9"/>
        <v>1555.3148613882281</v>
      </c>
      <c r="AO5">
        <f t="shared" si="9"/>
        <v>-77.765743069411414</v>
      </c>
      <c r="AP5">
        <f t="shared" si="9"/>
        <v>-10.551792627691084</v>
      </c>
      <c r="AQ5">
        <f t="shared" si="9"/>
        <v>-568.97724370192748</v>
      </c>
      <c r="AR5">
        <f t="shared" si="9"/>
        <v>898.02008198919793</v>
      </c>
      <c r="AS5">
        <f t="shared" si="9"/>
        <v>-521.86928508401945</v>
      </c>
      <c r="AT5">
        <f t="shared" si="9"/>
        <v>84.067547788355583</v>
      </c>
      <c r="AU5">
        <f t="shared" si="9"/>
        <v>460.21834469353405</v>
      </c>
      <c r="AW5">
        <v>2</v>
      </c>
      <c r="AX5">
        <f>(R5*SUMPRODUCT(K6:$K$23, X6:$X$23)-$AZ$3*SUMPRODUCT(K5:$K$22, W6:$W$23))/Z5</f>
        <v>1296.8746167478153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1842.4770513715998</v>
      </c>
      <c r="P6">
        <f t="shared" si="22"/>
        <v>92.123852568579991</v>
      </c>
      <c r="Q6" s="4">
        <f t="shared" si="23"/>
        <v>12.5</v>
      </c>
      <c r="R6">
        <f t="shared" si="0"/>
        <v>500000</v>
      </c>
      <c r="S6">
        <f t="shared" si="1"/>
        <v>1864.3999583411023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1267.7115399079121</v>
      </c>
      <c r="AC6">
        <f t="shared" si="2"/>
        <v>1801.6945603267541</v>
      </c>
      <c r="AE6">
        <f t="shared" si="3"/>
        <v>1780.508986889686</v>
      </c>
      <c r="AF6">
        <f t="shared" si="4"/>
        <v>-89.025449344484301</v>
      </c>
      <c r="AG6">
        <f t="shared" si="4"/>
        <v>-12.07958727060004</v>
      </c>
      <c r="AH6">
        <f t="shared" si="5"/>
        <v>-685.34595533744653</v>
      </c>
      <c r="AI6">
        <f t="shared" si="6"/>
        <v>994.05799493715506</v>
      </c>
      <c r="AJ6">
        <f t="shared" si="7"/>
        <v>-533.98302041884199</v>
      </c>
      <c r="AK6">
        <f>G6*SUM(AB6, AE6:AF6)</f>
        <v>173.11291203100714</v>
      </c>
      <c r="AL6">
        <f t="shared" si="8"/>
        <v>633.18788654932018</v>
      </c>
      <c r="AN6">
        <f t="shared" si="9"/>
        <v>1386.7070823846957</v>
      </c>
      <c r="AO6">
        <f t="shared" si="9"/>
        <v>-69.335354119234793</v>
      </c>
      <c r="AP6">
        <f t="shared" si="9"/>
        <v>-9.4078992826015515</v>
      </c>
      <c r="AQ6">
        <f t="shared" si="9"/>
        <v>-533.76539919089123</v>
      </c>
      <c r="AR6">
        <f t="shared" si="9"/>
        <v>774.19842979196824</v>
      </c>
      <c r="AS6">
        <f t="shared" si="9"/>
        <v>-415.87997687194894</v>
      </c>
      <c r="AT6">
        <f t="shared" si="9"/>
        <v>134.82487475953948</v>
      </c>
      <c r="AU6">
        <f t="shared" si="9"/>
        <v>493.14332767955875</v>
      </c>
      <c r="AW6">
        <v>3</v>
      </c>
      <c r="AX6">
        <f>(R6*SUMPRODUCT(K7:$K$23, X7:$X$23)-$AZ$3*SUMPRODUCT(K6:$K$22, W7:$W$23))/Z6</f>
        <v>1864.3999583411023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1842.4770513715998</v>
      </c>
      <c r="P7">
        <f t="shared" si="22"/>
        <v>92.123852568579991</v>
      </c>
      <c r="Q7" s="4">
        <f t="shared" si="23"/>
        <v>12.5</v>
      </c>
      <c r="R7">
        <f t="shared" si="0"/>
        <v>500000</v>
      </c>
      <c r="S7">
        <f t="shared" si="1"/>
        <v>2353.9728876970094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1801.6945603267541</v>
      </c>
      <c r="AC7">
        <f t="shared" si="2"/>
        <v>2248.6812891619156</v>
      </c>
      <c r="AE7">
        <f t="shared" si="3"/>
        <v>1760.0643120333241</v>
      </c>
      <c r="AF7">
        <f t="shared" si="4"/>
        <v>-88.003215601666199</v>
      </c>
      <c r="AG7">
        <f t="shared" si="4"/>
        <v>-11.940883542640837</v>
      </c>
      <c r="AH7">
        <f t="shared" si="5"/>
        <v>-716.31421012818339</v>
      </c>
      <c r="AI7">
        <f t="shared" si="6"/>
        <v>943.80600276083362</v>
      </c>
      <c r="AJ7">
        <f t="shared" si="7"/>
        <v>-446.98672883516156</v>
      </c>
      <c r="AK7">
        <f>G7*SUM(AB7, AE7:AF7)</f>
        <v>170.56140274683801</v>
      </c>
      <c r="AL7">
        <f t="shared" si="8"/>
        <v>667.38067667251005</v>
      </c>
      <c r="AN7">
        <f t="shared" si="9"/>
        <v>1240.8656047478876</v>
      </c>
      <c r="AO7">
        <f t="shared" si="9"/>
        <v>-62.043280237394377</v>
      </c>
      <c r="AP7">
        <f t="shared" si="9"/>
        <v>-8.4184603807151017</v>
      </c>
      <c r="AQ7">
        <f t="shared" si="9"/>
        <v>-505.0097655314454</v>
      </c>
      <c r="AR7">
        <f t="shared" si="9"/>
        <v>665.39409859833279</v>
      </c>
      <c r="AS7">
        <f t="shared" si="9"/>
        <v>-315.13079027752104</v>
      </c>
      <c r="AT7">
        <f t="shared" si="9"/>
        <v>120.24775272080855</v>
      </c>
      <c r="AU7">
        <f t="shared" si="9"/>
        <v>470.51106104162022</v>
      </c>
      <c r="AW7">
        <v>4</v>
      </c>
      <c r="AX7">
        <f>(R7*SUMPRODUCT(K8:$K$23, X8:$X$23)-$AZ$3*SUMPRODUCT(K7:$K$22, W8:$W$23))/Z7</f>
        <v>2353.9728876970094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1842.4770513715998</v>
      </c>
      <c r="P8">
        <f t="shared" si="22"/>
        <v>92.123852568579991</v>
      </c>
      <c r="Q8" s="4">
        <f t="shared" si="23"/>
        <v>12.5</v>
      </c>
      <c r="R8">
        <f t="shared" si="0"/>
        <v>500000</v>
      </c>
      <c r="S8">
        <f t="shared" si="1"/>
        <v>2763.459215195976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2248.6812891619156</v>
      </c>
      <c r="AC8">
        <f t="shared" si="2"/>
        <v>2609.3228564511546</v>
      </c>
      <c r="AE8">
        <f t="shared" si="3"/>
        <v>1739.7099462130845</v>
      </c>
      <c r="AF8">
        <f t="shared" si="4"/>
        <v>-86.985497310654225</v>
      </c>
      <c r="AG8">
        <f t="shared" si="4"/>
        <v>-11.80279250234072</v>
      </c>
      <c r="AH8">
        <f t="shared" si="5"/>
        <v>-747.28819494828235</v>
      </c>
      <c r="AI8">
        <f t="shared" si="6"/>
        <v>893.63346145180731</v>
      </c>
      <c r="AJ8">
        <f t="shared" si="7"/>
        <v>-360.64156728923899</v>
      </c>
      <c r="AK8">
        <f t="shared" ref="AK8:AK23" si="24">G8*SUM(AB8:AB8, AE8:AF8)</f>
        <v>83.099942220770558</v>
      </c>
      <c r="AL8">
        <f t="shared" si="8"/>
        <v>616.09183638333889</v>
      </c>
      <c r="AN8">
        <f t="shared" si="9"/>
        <v>1143.6042354233805</v>
      </c>
      <c r="AO8">
        <f t="shared" si="9"/>
        <v>-57.18021177116902</v>
      </c>
      <c r="AP8">
        <f t="shared" si="9"/>
        <v>-7.758605694518991</v>
      </c>
      <c r="AQ8">
        <f t="shared" si="9"/>
        <v>-491.23243025942583</v>
      </c>
      <c r="AR8">
        <f t="shared" si="9"/>
        <v>587.43298769826663</v>
      </c>
      <c r="AS8">
        <f t="shared" si="9"/>
        <v>-237.06895779923536</v>
      </c>
      <c r="AT8">
        <f t="shared" si="9"/>
        <v>54.626028950386562</v>
      </c>
      <c r="AU8">
        <f t="shared" si="9"/>
        <v>404.99005884941784</v>
      </c>
      <c r="AW8">
        <v>5</v>
      </c>
      <c r="AX8">
        <f>(R8*SUMPRODUCT(K9:$K$23, X9:$X$23)-$AZ$3*SUMPRODUCT(K8:$K$22, W9:$W$23))/Z8</f>
        <v>2763.459215195976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1842.4770513715998</v>
      </c>
      <c r="P9">
        <f t="shared" si="22"/>
        <v>92.123852568579991</v>
      </c>
      <c r="Q9" s="4">
        <f t="shared" si="23"/>
        <v>12.5</v>
      </c>
      <c r="R9">
        <f t="shared" si="0"/>
        <v>500000</v>
      </c>
      <c r="S9">
        <f t="shared" si="1"/>
        <v>3115.4707194067487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2609.3228564511546</v>
      </c>
      <c r="AC9">
        <f t="shared" si="2"/>
        <v>2907.4262049446843</v>
      </c>
      <c r="AE9">
        <f t="shared" si="3"/>
        <v>1719.4403490292032</v>
      </c>
      <c r="AF9">
        <f t="shared" si="4"/>
        <v>-85.972017451460147</v>
      </c>
      <c r="AG9">
        <f t="shared" si="4"/>
        <v>-11.665276561716167</v>
      </c>
      <c r="AH9">
        <f t="shared" si="5"/>
        <v>-779.52062404579385</v>
      </c>
      <c r="AI9">
        <f t="shared" si="6"/>
        <v>842.28243097023289</v>
      </c>
      <c r="AJ9">
        <f t="shared" si="7"/>
        <v>-298.10334849352967</v>
      </c>
      <c r="AK9">
        <f t="shared" si="24"/>
        <v>25.032468009370493</v>
      </c>
      <c r="AL9">
        <f t="shared" si="8"/>
        <v>569.21155048607375</v>
      </c>
      <c r="AN9">
        <f t="shared" si="9"/>
        <v>1074.2063742123994</v>
      </c>
      <c r="AO9">
        <f t="shared" si="9"/>
        <v>-53.710318710619966</v>
      </c>
      <c r="AP9">
        <f t="shared" si="9"/>
        <v>-7.2877866607125794</v>
      </c>
      <c r="AQ9">
        <f t="shared" si="9"/>
        <v>-486.99917019674245</v>
      </c>
      <c r="AR9">
        <f t="shared" si="9"/>
        <v>526.2090986443244</v>
      </c>
      <c r="AS9">
        <f t="shared" si="9"/>
        <v>-186.23764256003923</v>
      </c>
      <c r="AT9">
        <f t="shared" si="9"/>
        <v>15.638830805102302</v>
      </c>
      <c r="AU9">
        <f t="shared" si="9"/>
        <v>355.61028688938745</v>
      </c>
      <c r="AW9">
        <v>6</v>
      </c>
      <c r="AX9">
        <f>(R9*SUMPRODUCT(K10:$K$23, X10:$X$23)-$AZ$3*SUMPRODUCT(K9:$K$22, W10:$W$23))/Z9</f>
        <v>3115.4707194067487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1842.4770513715998</v>
      </c>
      <c r="P10">
        <f t="shared" si="22"/>
        <v>92.123852568579991</v>
      </c>
      <c r="Q10" s="4">
        <f t="shared" si="23"/>
        <v>12.5</v>
      </c>
      <c r="R10">
        <f t="shared" si="0"/>
        <v>500000</v>
      </c>
      <c r="S10">
        <f t="shared" si="1"/>
        <v>3426.2123959414539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2907.4262049446843</v>
      </c>
      <c r="AC10">
        <f t="shared" si="2"/>
        <v>3159.8435891864337</v>
      </c>
      <c r="AE10">
        <f t="shared" si="3"/>
        <v>1699.2347893831964</v>
      </c>
      <c r="AF10">
        <f t="shared" si="4"/>
        <v>-84.961739469159824</v>
      </c>
      <c r="AG10">
        <f t="shared" si="4"/>
        <v>-11.528195073842513</v>
      </c>
      <c r="AH10">
        <f t="shared" si="5"/>
        <v>-817.14889025971775</v>
      </c>
      <c r="AI10">
        <f t="shared" si="6"/>
        <v>785.59596458047645</v>
      </c>
      <c r="AJ10">
        <f t="shared" si="7"/>
        <v>-252.41738424174946</v>
      </c>
      <c r="AK10">
        <f t="shared" si="24"/>
        <v>18.538966944920759</v>
      </c>
      <c r="AL10">
        <f t="shared" si="8"/>
        <v>551.71754728364772</v>
      </c>
      <c r="AN10">
        <f t="shared" si="9"/>
        <v>1008.630038148301</v>
      </c>
      <c r="AO10">
        <f t="shared" si="9"/>
        <v>-50.431501907415054</v>
      </c>
      <c r="AP10">
        <f t="shared" si="9"/>
        <v>-6.8428941719887639</v>
      </c>
      <c r="AQ10">
        <f t="shared" si="9"/>
        <v>-485.04239761632755</v>
      </c>
      <c r="AR10">
        <f t="shared" si="9"/>
        <v>466.31324445256973</v>
      </c>
      <c r="AS10">
        <f t="shared" si="9"/>
        <v>-149.82965125700233</v>
      </c>
      <c r="AT10">
        <f t="shared" si="9"/>
        <v>11.004340926702092</v>
      </c>
      <c r="AU10">
        <f t="shared" si="9"/>
        <v>327.48793412226945</v>
      </c>
      <c r="AW10">
        <v>7</v>
      </c>
      <c r="AX10">
        <f>(R10*SUMPRODUCT(K11:$K$23, X11:$X$23)-$AZ$3*SUMPRODUCT(K10:$K$22, W11:$W$23))/Z10</f>
        <v>3426.2123959414539</v>
      </c>
    </row>
    <row r="11" spans="1:52" x14ac:dyDescent="0.25">
      <c r="A11" t="s">
        <v>33</v>
      </c>
      <c r="C11" s="7">
        <f>AU25</f>
        <v>941.43946473110736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1842.4770513715998</v>
      </c>
      <c r="P11">
        <f t="shared" si="22"/>
        <v>92.123852568579991</v>
      </c>
      <c r="Q11" s="4">
        <f t="shared" si="23"/>
        <v>12.5</v>
      </c>
      <c r="R11">
        <f t="shared" si="0"/>
        <v>500000</v>
      </c>
      <c r="S11">
        <f t="shared" si="1"/>
        <v>3698.5592425068949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3159.8435891864337</v>
      </c>
      <c r="AC11">
        <f t="shared" si="2"/>
        <v>3370.5949224761207</v>
      </c>
      <c r="AE11">
        <f t="shared" si="3"/>
        <v>1679.0980992702894</v>
      </c>
      <c r="AF11">
        <f t="shared" si="4"/>
        <v>-83.95490496351448</v>
      </c>
      <c r="AG11">
        <f t="shared" si="4"/>
        <v>-11.391580820642476</v>
      </c>
      <c r="AH11">
        <f t="shared" si="5"/>
        <v>-853.29209846446327</v>
      </c>
      <c r="AI11">
        <f t="shared" si="6"/>
        <v>730.45951502166906</v>
      </c>
      <c r="AJ11">
        <f t="shared" si="7"/>
        <v>-210.75133328968695</v>
      </c>
      <c r="AK11">
        <f t="shared" si="24"/>
        <v>11.411968280383702</v>
      </c>
      <c r="AL11">
        <f t="shared" si="8"/>
        <v>531.1201500123658</v>
      </c>
      <c r="AN11">
        <f t="shared" si="9"/>
        <v>947.86240831882697</v>
      </c>
      <c r="AO11">
        <f t="shared" si="9"/>
        <v>-47.393120415941354</v>
      </c>
      <c r="AP11">
        <f t="shared" si="9"/>
        <v>-6.430625605439749</v>
      </c>
      <c r="AQ11">
        <f t="shared" si="9"/>
        <v>-481.68924960456184</v>
      </c>
      <c r="AR11">
        <f t="shared" si="9"/>
        <v>412.34941269288396</v>
      </c>
      <c r="AS11">
        <f t="shared" si="9"/>
        <v>-118.97057498616699</v>
      </c>
      <c r="AT11">
        <f t="shared" si="9"/>
        <v>6.4421344664754558</v>
      </c>
      <c r="AU11">
        <f t="shared" si="9"/>
        <v>299.82097217319239</v>
      </c>
      <c r="AW11">
        <v>8</v>
      </c>
      <c r="AX11">
        <f>(R11*SUMPRODUCT(K12:$K$23, X12:$X$23)-$AZ$3*SUMPRODUCT(K11:$K$22, W12:$W$23))/Z11</f>
        <v>3698.5592425068949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1842.4770513715998</v>
      </c>
      <c r="P12">
        <f t="shared" si="22"/>
        <v>92.123852568579991</v>
      </c>
      <c r="Q12" s="4">
        <f t="shared" si="23"/>
        <v>12.5</v>
      </c>
      <c r="R12">
        <f t="shared" si="0"/>
        <v>500000</v>
      </c>
      <c r="S12">
        <f t="shared" si="1"/>
        <v>3932.6326533795695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3370.5949224761207</v>
      </c>
      <c r="AC12">
        <f t="shared" si="2"/>
        <v>3541.0340078199033</v>
      </c>
      <c r="AE12">
        <f t="shared" si="3"/>
        <v>1659.0092369618699</v>
      </c>
      <c r="AF12">
        <f t="shared" si="4"/>
        <v>-82.950461848093497</v>
      </c>
      <c r="AG12">
        <f t="shared" si="4"/>
        <v>-11.255291047769425</v>
      </c>
      <c r="AH12">
        <f t="shared" si="5"/>
        <v>-894.95858666506615</v>
      </c>
      <c r="AI12">
        <f t="shared" si="6"/>
        <v>669.84489740094091</v>
      </c>
      <c r="AJ12">
        <f t="shared" si="7"/>
        <v>-170.43908534378261</v>
      </c>
      <c r="AK12">
        <f t="shared" si="24"/>
        <v>11.377303504456764</v>
      </c>
      <c r="AL12">
        <f t="shared" si="8"/>
        <v>510.78311556161509</v>
      </c>
      <c r="AN12">
        <f t="shared" si="9"/>
        <v>890.31477097116669</v>
      </c>
      <c r="AO12">
        <f t="shared" si="9"/>
        <v>-44.515738548558339</v>
      </c>
      <c r="AP12">
        <f t="shared" si="9"/>
        <v>-6.0402025788352933</v>
      </c>
      <c r="AQ12">
        <f t="shared" si="9"/>
        <v>-480.28355199188121</v>
      </c>
      <c r="AR12">
        <f t="shared" si="9"/>
        <v>359.47527785189192</v>
      </c>
      <c r="AS12">
        <f t="shared" si="9"/>
        <v>-91.466901962687857</v>
      </c>
      <c r="AT12">
        <f t="shared" si="9"/>
        <v>6.1056811126559669</v>
      </c>
      <c r="AU12">
        <f t="shared" si="9"/>
        <v>274.11405700186003</v>
      </c>
      <c r="AW12">
        <v>9</v>
      </c>
      <c r="AX12">
        <f>(R12*SUMPRODUCT(K13:$K$23, X13:$X$23)-$AZ$3*SUMPRODUCT(K12:$K$22, W13:$W$23))/Z12</f>
        <v>3932.6326533795695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1842.4770513715998</v>
      </c>
      <c r="P13">
        <f t="shared" si="22"/>
        <v>92.123852568579991</v>
      </c>
      <c r="Q13" s="4">
        <f t="shared" si="23"/>
        <v>12.5</v>
      </c>
      <c r="R13">
        <f t="shared" si="0"/>
        <v>500000</v>
      </c>
      <c r="S13">
        <f t="shared" si="1"/>
        <v>4128.9450460039161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3541.0340078199033</v>
      </c>
      <c r="AC13">
        <f t="shared" si="2"/>
        <v>3672.862225878655</v>
      </c>
      <c r="AE13">
        <f t="shared" si="3"/>
        <v>1638.9572369291875</v>
      </c>
      <c r="AF13">
        <f t="shared" si="4"/>
        <v>-81.947861846459375</v>
      </c>
      <c r="AG13">
        <f t="shared" si="4"/>
        <v>-11.119251361293038</v>
      </c>
      <c r="AH13">
        <f t="shared" si="5"/>
        <v>-939.47103994775955</v>
      </c>
      <c r="AI13">
        <f t="shared" si="6"/>
        <v>606.41908377367565</v>
      </c>
      <c r="AJ13">
        <f t="shared" si="7"/>
        <v>-131.82821805875165</v>
      </c>
      <c r="AK13">
        <f t="shared" si="24"/>
        <v>10.196086765805264</v>
      </c>
      <c r="AL13">
        <f t="shared" si="8"/>
        <v>484.78695248072927</v>
      </c>
      <c r="AN13">
        <f t="shared" si="9"/>
        <v>836.31622605191296</v>
      </c>
      <c r="AO13">
        <f t="shared" si="9"/>
        <v>-41.815811302595648</v>
      </c>
      <c r="AP13">
        <f t="shared" si="9"/>
        <v>-5.6738578197577274</v>
      </c>
      <c r="AQ13">
        <f t="shared" si="9"/>
        <v>-479.3870498331512</v>
      </c>
      <c r="AR13">
        <f t="shared" si="9"/>
        <v>309.43950709640842</v>
      </c>
      <c r="AS13">
        <f t="shared" si="9"/>
        <v>-67.268428565355705</v>
      </c>
      <c r="AT13">
        <f t="shared" si="9"/>
        <v>5.2027915142270036</v>
      </c>
      <c r="AU13">
        <f t="shared" si="9"/>
        <v>247.37387004527972</v>
      </c>
      <c r="AW13">
        <v>10</v>
      </c>
      <c r="AX13">
        <f>(R13*SUMPRODUCT(K14:$K$23, X14:$X$23)-$AZ$3*SUMPRODUCT(K13:$K$22, W14:$W$23))/Z13</f>
        <v>4128.9450460039161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1842.4770513715998</v>
      </c>
      <c r="P14">
        <f t="shared" si="22"/>
        <v>92.123852568579991</v>
      </c>
      <c r="Q14" s="4">
        <f t="shared" si="23"/>
        <v>12.5</v>
      </c>
      <c r="R14">
        <f t="shared" si="0"/>
        <v>500000</v>
      </c>
      <c r="S14">
        <f t="shared" si="1"/>
        <v>4305.1907903717047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3672.862225878655</v>
      </c>
      <c r="AC14">
        <f t="shared" si="2"/>
        <v>3782.8408962227281</v>
      </c>
      <c r="AE14">
        <f t="shared" si="3"/>
        <v>1618.928841868722</v>
      </c>
      <c r="AF14">
        <f t="shared" si="4"/>
        <v>-80.946442093436104</v>
      </c>
      <c r="AG14">
        <f t="shared" si="4"/>
        <v>-10.983371819092257</v>
      </c>
      <c r="AH14">
        <f t="shared" si="5"/>
        <v>-987.48114351403888</v>
      </c>
      <c r="AI14">
        <f t="shared" si="6"/>
        <v>539.51788444215458</v>
      </c>
      <c r="AJ14">
        <f t="shared" si="7"/>
        <v>-109.97867034407318</v>
      </c>
      <c r="AK14">
        <f t="shared" si="24"/>
        <v>364.75912379577591</v>
      </c>
      <c r="AL14">
        <f t="shared" si="8"/>
        <v>794.29833789385725</v>
      </c>
      <c r="AN14">
        <f t="shared" si="9"/>
        <v>760.97787110243826</v>
      </c>
      <c r="AO14">
        <f t="shared" si="9"/>
        <v>-38.048893555121914</v>
      </c>
      <c r="AP14">
        <f t="shared" si="9"/>
        <v>-5.1627364268658162</v>
      </c>
      <c r="AQ14">
        <f t="shared" si="9"/>
        <v>-464.16573657290451</v>
      </c>
      <c r="AR14">
        <f t="shared" si="9"/>
        <v>253.60050454754591</v>
      </c>
      <c r="AS14">
        <f t="shared" si="9"/>
        <v>-51.695499061283726</v>
      </c>
      <c r="AT14">
        <f t="shared" si="9"/>
        <v>171.45510927515403</v>
      </c>
      <c r="AU14">
        <f t="shared" si="9"/>
        <v>373.36011476141618</v>
      </c>
      <c r="AW14">
        <v>11</v>
      </c>
      <c r="AX14">
        <f>(R14*SUMPRODUCT(K15:$K$23, X15:$X$23)-$AZ$3*SUMPRODUCT(K14:$K$22, W15:$W$23))/Z14</f>
        <v>4305.1907903717047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1842.4770513715998</v>
      </c>
      <c r="P15">
        <f t="shared" si="22"/>
        <v>92.123852568579991</v>
      </c>
      <c r="Q15" s="4">
        <f t="shared" si="23"/>
        <v>12.5</v>
      </c>
      <c r="R15">
        <f t="shared" si="0"/>
        <v>500000</v>
      </c>
      <c r="S15">
        <f t="shared" si="1"/>
        <v>4443.3539987046788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3782.8408962227281</v>
      </c>
      <c r="AC15">
        <f t="shared" si="2"/>
        <v>3855.9772960195237</v>
      </c>
      <c r="AE15">
        <f t="shared" si="3"/>
        <v>1598.9159721680958</v>
      </c>
      <c r="AF15">
        <f t="shared" si="4"/>
        <v>-79.945798608404786</v>
      </c>
      <c r="AG15">
        <f t="shared" si="4"/>
        <v>-10.847597606289117</v>
      </c>
      <c r="AH15">
        <f t="shared" si="5"/>
        <v>-1037.6197844886656</v>
      </c>
      <c r="AI15">
        <f t="shared" si="6"/>
        <v>470.50279146473622</v>
      </c>
      <c r="AJ15">
        <f t="shared" si="7"/>
        <v>-73.136399796795558</v>
      </c>
      <c r="AK15">
        <f t="shared" si="24"/>
        <v>371.12677488476942</v>
      </c>
      <c r="AL15">
        <f t="shared" si="8"/>
        <v>768.49316655271014</v>
      </c>
      <c r="AN15">
        <f t="shared" si="9"/>
        <v>692.32701021984519</v>
      </c>
      <c r="AO15">
        <f t="shared" si="9"/>
        <v>-34.616350510992262</v>
      </c>
      <c r="AP15">
        <f t="shared" si="9"/>
        <v>-4.6969853010140241</v>
      </c>
      <c r="AQ15">
        <f t="shared" si="9"/>
        <v>-449.28702673843497</v>
      </c>
      <c r="AR15">
        <f t="shared" si="9"/>
        <v>203.72664766940395</v>
      </c>
      <c r="AS15">
        <f t="shared" si="9"/>
        <v>-31.667896181498353</v>
      </c>
      <c r="AT15">
        <f t="shared" si="9"/>
        <v>160.69705659397431</v>
      </c>
      <c r="AU15">
        <f t="shared" si="9"/>
        <v>332.75580808187993</v>
      </c>
      <c r="AW15">
        <v>12</v>
      </c>
      <c r="AX15">
        <f>(R15*SUMPRODUCT(K16:$K$23, X16:$X$23)-$AZ$3*SUMPRODUCT(K15:$K$22, W16:$W$23))/Z15</f>
        <v>4443.3539987046788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1842.4770513715998</v>
      </c>
      <c r="P16">
        <f t="shared" si="22"/>
        <v>92.123852568579991</v>
      </c>
      <c r="Q16" s="4">
        <f t="shared" si="23"/>
        <v>12.5</v>
      </c>
      <c r="R16">
        <f t="shared" si="0"/>
        <v>500000</v>
      </c>
      <c r="S16">
        <f t="shared" si="1"/>
        <v>4543.680338465173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3855.9772960195237</v>
      </c>
      <c r="AC16">
        <f t="shared" si="2"/>
        <v>3893.6403323967661</v>
      </c>
      <c r="AE16">
        <f t="shared" si="3"/>
        <v>1578.8837295625517</v>
      </c>
      <c r="AF16">
        <f t="shared" si="4"/>
        <v>-78.944186478127577</v>
      </c>
      <c r="AG16">
        <f t="shared" si="4"/>
        <v>-10.71169196101506</v>
      </c>
      <c r="AH16">
        <f t="shared" si="5"/>
        <v>-1097.1867684466765</v>
      </c>
      <c r="AI16">
        <f t="shared" si="6"/>
        <v>392.04108267673246</v>
      </c>
      <c r="AJ16">
        <f t="shared" si="7"/>
        <v>-37.663036377242406</v>
      </c>
      <c r="AK16">
        <f t="shared" si="24"/>
        <v>374.91417873727636</v>
      </c>
      <c r="AL16">
        <f t="shared" si="8"/>
        <v>729.29222503676647</v>
      </c>
      <c r="AN16">
        <f t="shared" si="9"/>
        <v>629.76301373517788</v>
      </c>
      <c r="AO16">
        <f t="shared" si="9"/>
        <v>-31.488150686758893</v>
      </c>
      <c r="AP16">
        <f t="shared" si="9"/>
        <v>-4.272529563301493</v>
      </c>
      <c r="AQ16">
        <f t="shared" si="9"/>
        <v>-437.63048094667522</v>
      </c>
      <c r="AR16">
        <f t="shared" si="9"/>
        <v>156.37185253844225</v>
      </c>
      <c r="AS16">
        <f t="shared" si="9"/>
        <v>-15.022504096562818</v>
      </c>
      <c r="AT16">
        <f t="shared" si="9"/>
        <v>149.54051313142136</v>
      </c>
      <c r="AU16">
        <f t="shared" si="9"/>
        <v>290.88986157330083</v>
      </c>
      <c r="AW16">
        <v>13</v>
      </c>
      <c r="AX16">
        <f>(R16*SUMPRODUCT(K17:$K$23, X17:$X$23)-$AZ$3*SUMPRODUCT(K16:$K$22, W17:$W$23))/Z16</f>
        <v>4543.680338465173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1842.4770513715998</v>
      </c>
      <c r="P17">
        <f t="shared" si="22"/>
        <v>92.123852568579991</v>
      </c>
      <c r="Q17" s="4">
        <f t="shared" si="23"/>
        <v>12.5</v>
      </c>
      <c r="R17">
        <f t="shared" si="0"/>
        <v>500000</v>
      </c>
      <c r="S17">
        <f t="shared" si="1"/>
        <v>4607.1367646158369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3893.6403323967661</v>
      </c>
      <c r="AC17">
        <f t="shared" si="2"/>
        <v>3897.8002490675422</v>
      </c>
      <c r="AE17">
        <f t="shared" si="3"/>
        <v>1558.8005906172152</v>
      </c>
      <c r="AF17">
        <f t="shared" si="4"/>
        <v>-77.940029530860755</v>
      </c>
      <c r="AG17">
        <f t="shared" si="4"/>
        <v>-10.575441017411812</v>
      </c>
      <c r="AH17">
        <f t="shared" si="5"/>
        <v>-1165.3609597238171</v>
      </c>
      <c r="AI17">
        <f t="shared" si="6"/>
        <v>304.92416034512553</v>
      </c>
      <c r="AJ17">
        <f t="shared" si="7"/>
        <v>-4.159916670776056</v>
      </c>
      <c r="AK17">
        <f t="shared" si="24"/>
        <v>376.21506254381848</v>
      </c>
      <c r="AL17">
        <f t="shared" si="8"/>
        <v>676.97930621816795</v>
      </c>
      <c r="AN17">
        <f t="shared" si="9"/>
        <v>572.74186580081914</v>
      </c>
      <c r="AO17">
        <f t="shared" si="9"/>
        <v>-28.637093290040955</v>
      </c>
      <c r="AP17">
        <f t="shared" si="9"/>
        <v>-3.8856784225239829</v>
      </c>
      <c r="AQ17">
        <f t="shared" si="9"/>
        <v>-428.18242077992255</v>
      </c>
      <c r="AR17">
        <f t="shared" si="9"/>
        <v>112.03667330833163</v>
      </c>
      <c r="AS17">
        <f t="shared" si="9"/>
        <v>-1.5284562053269581</v>
      </c>
      <c r="AT17">
        <f t="shared" si="9"/>
        <v>138.23071287033599</v>
      </c>
      <c r="AU17">
        <f t="shared" si="9"/>
        <v>248.73892997334067</v>
      </c>
      <c r="AW17">
        <v>14</v>
      </c>
      <c r="AX17">
        <f>(R17*SUMPRODUCT(K18:$K$23, X18:$X$23)-$AZ$3*SUMPRODUCT(K17:$K$22, W18:$W$23))/Z17</f>
        <v>4607.1367646158369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1842.4770513715998</v>
      </c>
      <c r="P18">
        <f t="shared" si="22"/>
        <v>92.123852568579991</v>
      </c>
      <c r="Q18" s="4">
        <f t="shared" si="23"/>
        <v>12.5</v>
      </c>
      <c r="R18">
        <f t="shared" si="0"/>
        <v>500000</v>
      </c>
      <c r="S18">
        <f t="shared" si="1"/>
        <v>4417.1878696071308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3897.8002490675422</v>
      </c>
      <c r="AC18">
        <f t="shared" si="2"/>
        <v>3683.8791114270539</v>
      </c>
      <c r="AE18">
        <f t="shared" si="3"/>
        <v>1536.6026809802029</v>
      </c>
      <c r="AF18">
        <f t="shared" si="4"/>
        <v>-76.830134049010141</v>
      </c>
      <c r="AG18">
        <f t="shared" si="4"/>
        <v>-10.424842739807165</v>
      </c>
      <c r="AH18">
        <f t="shared" si="5"/>
        <v>-1793.7546972212269</v>
      </c>
      <c r="AI18">
        <f t="shared" si="6"/>
        <v>-344.40699302984149</v>
      </c>
      <c r="AJ18">
        <f t="shared" si="7"/>
        <v>213.92113764048827</v>
      </c>
      <c r="AK18">
        <f t="shared" si="24"/>
        <v>375.03009571991151</v>
      </c>
      <c r="AL18">
        <f t="shared" si="8"/>
        <v>244.5442403305583</v>
      </c>
      <c r="AN18">
        <f t="shared" si="9"/>
        <v>520.08139960812389</v>
      </c>
      <c r="AO18">
        <f t="shared" si="9"/>
        <v>-26.004069980406189</v>
      </c>
      <c r="AP18">
        <f t="shared" si="9"/>
        <v>-3.5284116511855488</v>
      </c>
      <c r="AQ18">
        <f t="shared" si="9"/>
        <v>-607.11754901362258</v>
      </c>
      <c r="AR18">
        <f t="shared" si="9"/>
        <v>-116.56863103709047</v>
      </c>
      <c r="AS18">
        <f t="shared" si="9"/>
        <v>72.404145877746672</v>
      </c>
      <c r="AT18">
        <f t="shared" si="9"/>
        <v>126.93338329512726</v>
      </c>
      <c r="AU18">
        <f t="shared" si="9"/>
        <v>82.768898135783445</v>
      </c>
      <c r="AW18">
        <v>15</v>
      </c>
      <c r="AX18">
        <f>(R18*SUMPRODUCT(K19:$K$23, X19:$X$23)-$AZ$3*SUMPRODUCT(K18:$K$22, W19:$W$23))/Z18</f>
        <v>4417.1878696071308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1842.4770513715998</v>
      </c>
      <c r="P19">
        <f t="shared" si="22"/>
        <v>92.123852568579991</v>
      </c>
      <c r="Q19" s="4">
        <f t="shared" si="23"/>
        <v>12.5</v>
      </c>
      <c r="R19">
        <f t="shared" si="0"/>
        <v>500000</v>
      </c>
      <c r="S19">
        <f t="shared" si="1"/>
        <v>3987.4569768892507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3683.8791114270539</v>
      </c>
      <c r="AC19">
        <f t="shared" si="2"/>
        <v>3272.5810292579235</v>
      </c>
      <c r="AE19">
        <f t="shared" si="3"/>
        <v>1512.1556119874958</v>
      </c>
      <c r="AF19">
        <f t="shared" si="4"/>
        <v>-75.607780599374792</v>
      </c>
      <c r="AG19">
        <f t="shared" si="4"/>
        <v>-10.258985389138212</v>
      </c>
      <c r="AH19">
        <f t="shared" si="5"/>
        <v>-2464.356930835268</v>
      </c>
      <c r="AI19">
        <f t="shared" si="6"/>
        <v>-1038.0680848362852</v>
      </c>
      <c r="AJ19">
        <f t="shared" si="7"/>
        <v>411.29808216913034</v>
      </c>
      <c r="AK19">
        <f t="shared" si="24"/>
        <v>358.42988599706234</v>
      </c>
      <c r="AL19">
        <f t="shared" si="8"/>
        <v>-268.34011667009247</v>
      </c>
      <c r="AN19">
        <f t="shared" si="9"/>
        <v>471.46296993214025</v>
      </c>
      <c r="AO19">
        <f t="shared" si="9"/>
        <v>-23.573148496607011</v>
      </c>
      <c r="AP19">
        <f t="shared" si="9"/>
        <v>-3.1985674501425128</v>
      </c>
      <c r="AQ19">
        <f t="shared" si="9"/>
        <v>-768.34224492105841</v>
      </c>
      <c r="AR19">
        <f t="shared" si="9"/>
        <v>-323.65099093566761</v>
      </c>
      <c r="AS19">
        <f t="shared" si="9"/>
        <v>128.23535739948377</v>
      </c>
      <c r="AT19">
        <f t="shared" si="9"/>
        <v>111.75200305113231</v>
      </c>
      <c r="AU19">
        <f t="shared" si="9"/>
        <v>-83.663630485051542</v>
      </c>
      <c r="AW19">
        <v>16</v>
      </c>
      <c r="AX19">
        <f>(R19*SUMPRODUCT(K20:$K$23, X20:$X$23)-$AZ$3*SUMPRODUCT(K19:$K$22, W20:$W$23))/Z19</f>
        <v>3987.4569768892507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1842.4770513715998</v>
      </c>
      <c r="P20">
        <f t="shared" si="22"/>
        <v>92.123852568579991</v>
      </c>
      <c r="Q20" s="4">
        <f t="shared" si="23"/>
        <v>12.5</v>
      </c>
      <c r="R20">
        <f t="shared" si="0"/>
        <v>500000</v>
      </c>
      <c r="S20">
        <f t="shared" si="1"/>
        <v>3334.8347476384579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3272.5810292579235</v>
      </c>
      <c r="AC20">
        <f t="shared" si="2"/>
        <v>2688.5120242981848</v>
      </c>
      <c r="AE20">
        <f t="shared" si="3"/>
        <v>1485.3874575385828</v>
      </c>
      <c r="AF20">
        <f t="shared" si="4"/>
        <v>-74.26937287692914</v>
      </c>
      <c r="AG20">
        <f t="shared" si="4"/>
        <v>-10.077380993923454</v>
      </c>
      <c r="AH20">
        <f t="shared" si="5"/>
        <v>-3160.5816529350514</v>
      </c>
      <c r="AI20">
        <f t="shared" si="6"/>
        <v>-1759.5409492673211</v>
      </c>
      <c r="AJ20">
        <f t="shared" si="7"/>
        <v>584.06900495973878</v>
      </c>
      <c r="AK20">
        <f t="shared" si="24"/>
        <v>327.85893797437041</v>
      </c>
      <c r="AL20">
        <f t="shared" si="8"/>
        <v>-847.61300633321196</v>
      </c>
      <c r="AN20">
        <f t="shared" si="9"/>
        <v>426.61116902592278</v>
      </c>
      <c r="AO20">
        <f t="shared" si="9"/>
        <v>-21.330558451296138</v>
      </c>
      <c r="AP20">
        <f t="shared" si="9"/>
        <v>-2.8942773582196017</v>
      </c>
      <c r="AQ20">
        <f t="shared" si="9"/>
        <v>-907.73584152570015</v>
      </c>
      <c r="AR20">
        <f t="shared" si="9"/>
        <v>-505.34950830929307</v>
      </c>
      <c r="AS20">
        <f t="shared" si="9"/>
        <v>167.74772113033643</v>
      </c>
      <c r="AT20">
        <f t="shared" si="9"/>
        <v>94.162828758913633</v>
      </c>
      <c r="AU20">
        <f t="shared" si="9"/>
        <v>-243.43895842004301</v>
      </c>
      <c r="AW20">
        <v>17</v>
      </c>
      <c r="AX20">
        <f>(R20*SUMPRODUCT(K21:$K$23, X21:$X$23)-$AZ$3*SUMPRODUCT(K20:$K$22, W21:$W$23))/Z20</f>
        <v>3334.8347476384579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1842.4770513715998</v>
      </c>
      <c r="P21">
        <f t="shared" si="22"/>
        <v>92.123852568579991</v>
      </c>
      <c r="Q21" s="4">
        <f t="shared" si="23"/>
        <v>12.5</v>
      </c>
      <c r="R21">
        <f t="shared" si="0"/>
        <v>500000</v>
      </c>
      <c r="S21">
        <f t="shared" si="1"/>
        <v>2454.9131504027996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2688.5120242981848</v>
      </c>
      <c r="AC21">
        <f t="shared" si="2"/>
        <v>1940.0104099653036</v>
      </c>
      <c r="AE21">
        <f t="shared" si="3"/>
        <v>1456.0289675407023</v>
      </c>
      <c r="AF21">
        <f t="shared" si="4"/>
        <v>-72.801448377035115</v>
      </c>
      <c r="AG21">
        <f t="shared" si="4"/>
        <v>-9.8782028686380841</v>
      </c>
      <c r="AH21">
        <f t="shared" si="5"/>
        <v>-3936.1726138453323</v>
      </c>
      <c r="AI21">
        <f t="shared" si="6"/>
        <v>-2562.8232975503033</v>
      </c>
      <c r="AJ21">
        <f t="shared" si="7"/>
        <v>748.50161433288122</v>
      </c>
      <c r="AK21">
        <f t="shared" si="24"/>
        <v>285.02176804232965</v>
      </c>
      <c r="AL21">
        <f t="shared" si="8"/>
        <v>-1529.2999151750923</v>
      </c>
      <c r="AN21">
        <f t="shared" si="9"/>
        <v>385.21558655674374</v>
      </c>
      <c r="AO21">
        <f t="shared" si="9"/>
        <v>-19.260779327837188</v>
      </c>
      <c r="AP21">
        <f t="shared" si="9"/>
        <v>-2.6134354446231547</v>
      </c>
      <c r="AQ21">
        <f t="shared" si="9"/>
        <v>-1041.3769753441629</v>
      </c>
      <c r="AR21">
        <f t="shared" si="9"/>
        <v>-678.03560355987952</v>
      </c>
      <c r="AS21">
        <f t="shared" si="9"/>
        <v>198.02798902477898</v>
      </c>
      <c r="AT21">
        <f t="shared" si="9"/>
        <v>75.40703516586936</v>
      </c>
      <c r="AU21">
        <f t="shared" si="9"/>
        <v>-404.60057936923118</v>
      </c>
      <c r="AW21">
        <v>18</v>
      </c>
      <c r="AX21">
        <f>(R21*SUMPRODUCT(K22:$K$23, X22:$X$23)-$AZ$3*SUMPRODUCT(K21:$K$22, W22:$W$23))/Z21</f>
        <v>2454.9131504027996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1842.4770513715998</v>
      </c>
      <c r="P22">
        <f t="shared" si="22"/>
        <v>92.123852568579991</v>
      </c>
      <c r="Q22" s="4">
        <f t="shared" si="23"/>
        <v>12.5</v>
      </c>
      <c r="R22">
        <f t="shared" si="0"/>
        <v>500000</v>
      </c>
      <c r="S22">
        <f t="shared" si="1"/>
        <v>1343.2371783578362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1940.0104099653036</v>
      </c>
      <c r="AC22">
        <f t="shared" si="2"/>
        <v>1038.0286543805896</v>
      </c>
      <c r="AE22">
        <f t="shared" si="3"/>
        <v>1423.8319227439367</v>
      </c>
      <c r="AF22">
        <f t="shared" si="4"/>
        <v>-71.191596137196839</v>
      </c>
      <c r="AG22">
        <f t="shared" si="4"/>
        <v>-9.6597670082511335</v>
      </c>
      <c r="AH22">
        <f t="shared" si="5"/>
        <v>-4786.153268022772</v>
      </c>
      <c r="AI22">
        <f t="shared" si="6"/>
        <v>-3443.172708424283</v>
      </c>
      <c r="AJ22">
        <f t="shared" si="7"/>
        <v>901.98175558471394</v>
      </c>
      <c r="AK22">
        <f t="shared" si="24"/>
        <v>230.48555156004306</v>
      </c>
      <c r="AL22">
        <f t="shared" si="8"/>
        <v>-2310.7054012795261</v>
      </c>
      <c r="AN22">
        <f t="shared" si="9"/>
        <v>347.00355852448234</v>
      </c>
      <c r="AO22">
        <f t="shared" si="9"/>
        <v>-17.350177926224116</v>
      </c>
      <c r="AP22">
        <f t="shared" si="9"/>
        <v>-2.3541918627029954</v>
      </c>
      <c r="AQ22">
        <f t="shared" si="9"/>
        <v>-1166.4383900361281</v>
      </c>
      <c r="AR22">
        <f t="shared" si="9"/>
        <v>-839.13920130057284</v>
      </c>
      <c r="AS22">
        <f t="shared" si="9"/>
        <v>219.82291161787933</v>
      </c>
      <c r="AT22">
        <f t="shared" si="9"/>
        <v>56.171873450962472</v>
      </c>
      <c r="AU22">
        <f t="shared" si="9"/>
        <v>-563.14441623173104</v>
      </c>
      <c r="AW22">
        <v>19</v>
      </c>
      <c r="AX22">
        <f>(R22*SUMPRODUCT(K23:$K$23, X23:$X$23)-$AZ$3*SUMPRODUCT(K22:$K$22, W23:$W$23))/Z22</f>
        <v>1343.2371783578362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1842.4770513715998</v>
      </c>
      <c r="P23">
        <f t="shared" si="22"/>
        <v>92.123852568579991</v>
      </c>
      <c r="Q23" s="4">
        <f t="shared" si="23"/>
        <v>12.5</v>
      </c>
      <c r="R23">
        <f t="shared" si="0"/>
        <v>500000</v>
      </c>
      <c r="S23">
        <f t="shared" si="1"/>
        <v>1377.2733631167321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1038.0286543805896</v>
      </c>
      <c r="AC23">
        <f t="shared" si="2"/>
        <v>1038.0286543805896</v>
      </c>
      <c r="AE23">
        <f t="shared" si="3"/>
        <v>1388.6451488717851</v>
      </c>
      <c r="AF23">
        <f t="shared" si="4"/>
        <v>-69.432257443589251</v>
      </c>
      <c r="AG23">
        <f t="shared" si="4"/>
        <v>-9.4210477943133153</v>
      </c>
      <c r="AH23">
        <f t="shared" si="5"/>
        <v>-5684.8617542122684</v>
      </c>
      <c r="AI23">
        <f t="shared" si="6"/>
        <v>-4375.069910578386</v>
      </c>
      <c r="AJ23">
        <f t="shared" si="7"/>
        <v>0</v>
      </c>
      <c r="AK23">
        <f t="shared" si="24"/>
        <v>165.00690820661498</v>
      </c>
      <c r="AL23">
        <f t="shared" si="8"/>
        <v>-4210.0630023717713</v>
      </c>
      <c r="AN23">
        <f t="shared" si="9"/>
        <v>311.75099696162727</v>
      </c>
      <c r="AO23">
        <f t="shared" si="9"/>
        <v>-15.587549848081363</v>
      </c>
      <c r="AP23">
        <f t="shared" si="9"/>
        <v>-2.1150263223736605</v>
      </c>
      <c r="AQ23">
        <f t="shared" si="9"/>
        <v>-1276.2521230888874</v>
      </c>
      <c r="AR23">
        <f t="shared" si="9"/>
        <v>-982.20370229771527</v>
      </c>
      <c r="AS23">
        <f t="shared" si="9"/>
        <v>0</v>
      </c>
      <c r="AT23">
        <f t="shared" si="9"/>
        <v>37.044070028085727</v>
      </c>
      <c r="AU23">
        <f t="shared" si="9"/>
        <v>-945.15963226962958</v>
      </c>
      <c r="AW23">
        <v>20</v>
      </c>
      <c r="AX23">
        <f>(R23*SUMPRODUCT(K$23:$K24, X$23:$X24)-$AZ$3*SUMPRODUCT(K$22:$K23, W$23:$W24))/Z23</f>
        <v>1377.2733631167321</v>
      </c>
    </row>
    <row r="25" spans="5:50" x14ac:dyDescent="0.25">
      <c r="AN25" s="8">
        <f t="shared" ref="AN25:AU25" si="25">SUM(AN3:AN23)</f>
        <v>17044.234094485717</v>
      </c>
      <c r="AO25" s="8">
        <f t="shared" si="25"/>
        <v>-2234.0694932529855</v>
      </c>
      <c r="AP25" s="8">
        <f t="shared" si="25"/>
        <v>-728.09093532521365</v>
      </c>
      <c r="AQ25" s="8">
        <f t="shared" si="25"/>
        <v>-12660.414718532842</v>
      </c>
      <c r="AR25" s="8">
        <f t="shared" si="25"/>
        <v>1421.658947374679</v>
      </c>
      <c r="AS25" s="8">
        <f t="shared" si="25"/>
        <v>-2039.7740513087999</v>
      </c>
      <c r="AT25" s="8">
        <f t="shared" si="25"/>
        <v>1559.5545686652295</v>
      </c>
      <c r="AU25" s="9">
        <f t="shared" si="25"/>
        <v>941.43946473110736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7808.8427016100422</v>
      </c>
      <c r="K3">
        <v>1</v>
      </c>
      <c r="L3" s="2">
        <v>0</v>
      </c>
      <c r="O3">
        <f>$C$3</f>
        <v>7808.8427016100422</v>
      </c>
      <c r="P3">
        <f>O3*B5</f>
        <v>6247.0741612880338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7808.8427016100422</v>
      </c>
      <c r="AF3">
        <f t="shared" ref="AF3:AG23" si="4">-$Z3*P3</f>
        <v>-6247.0741612880338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936.81156962200839</v>
      </c>
      <c r="AJ3">
        <f t="shared" ref="AJ3:AJ23" si="7">AB3-AC3</f>
        <v>0</v>
      </c>
      <c r="AL3">
        <f t="shared" ref="AL3:AL23" si="8">SUM(AI3:AK3)</f>
        <v>936.81156962200839</v>
      </c>
      <c r="AN3">
        <f t="shared" ref="AN3:AU23" si="9">AE3*$K3</f>
        <v>7808.8427016100422</v>
      </c>
      <c r="AO3">
        <f t="shared" si="9"/>
        <v>-6247.0741612880338</v>
      </c>
      <c r="AP3">
        <f t="shared" si="9"/>
        <v>-624.95697070000006</v>
      </c>
      <c r="AQ3">
        <f t="shared" si="9"/>
        <v>0</v>
      </c>
      <c r="AR3">
        <f t="shared" si="9"/>
        <v>936.81156962200839</v>
      </c>
      <c r="AS3">
        <f t="shared" si="9"/>
        <v>0</v>
      </c>
      <c r="AT3">
        <f t="shared" si="9"/>
        <v>0</v>
      </c>
      <c r="AU3">
        <f t="shared" si="9"/>
        <v>936.81156962200839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5956.8366739560352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4976.1764561949376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4915.3665548078861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-4915.3665548078861</v>
      </c>
      <c r="AK4">
        <f>H4*SUM(AB4, AE4:AF4)</f>
        <v>0</v>
      </c>
      <c r="AL4">
        <f t="shared" si="8"/>
        <v>-6025.4695548078862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-4611.4706396546444</v>
      </c>
      <c r="AT4">
        <f t="shared" si="9"/>
        <v>0</v>
      </c>
      <c r="AU4">
        <f t="shared" si="9"/>
        <v>-5652.9407588027825</v>
      </c>
      <c r="AW4">
        <v>1</v>
      </c>
      <c r="AX4">
        <f>(R4*SUMPRODUCT(K5:$K$23, X5:$X$23)-$AZ$3*SUMPRODUCT(K4:$K$22, W5:$W$23))/Z4</f>
        <v>4976.1764561949376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7808.8427016100422</v>
      </c>
      <c r="P5">
        <f t="shared" ref="P5:P23" si="22">O5*$C$5</f>
        <v>390.44213508050211</v>
      </c>
      <c r="Q5" s="4">
        <f t="shared" ref="Q5:Q23" si="23">$C$8</f>
        <v>12.5</v>
      </c>
      <c r="R5">
        <f t="shared" si="0"/>
        <v>500000</v>
      </c>
      <c r="S5">
        <f t="shared" si="1"/>
        <v>9664.4175016426252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4915.3665548078861</v>
      </c>
      <c r="AC5">
        <f t="shared" si="2"/>
        <v>9428.3067043468691</v>
      </c>
      <c r="AE5">
        <f t="shared" si="3"/>
        <v>7618.0653396095995</v>
      </c>
      <c r="AF5">
        <f t="shared" si="4"/>
        <v>-380.90326698047994</v>
      </c>
      <c r="AG5">
        <f t="shared" si="4"/>
        <v>-12.194613258823377</v>
      </c>
      <c r="AH5">
        <f t="shared" si="5"/>
        <v>-1166.4676770649091</v>
      </c>
      <c r="AI5">
        <f t="shared" si="6"/>
        <v>6058.4997823053864</v>
      </c>
      <c r="AJ5">
        <f t="shared" si="7"/>
        <v>-4512.940149538983</v>
      </c>
      <c r="AK5">
        <f>H5*SUM(AB5, AE5:AF5)</f>
        <v>1049.9784734105572</v>
      </c>
      <c r="AL5">
        <f t="shared" si="8"/>
        <v>2595.5381061769604</v>
      </c>
      <c r="AN5">
        <f t="shared" si="9"/>
        <v>6578.6756395039629</v>
      </c>
      <c r="AO5">
        <f t="shared" si="9"/>
        <v>-328.93378197519809</v>
      </c>
      <c r="AP5">
        <f t="shared" si="9"/>
        <v>-10.530810855857613</v>
      </c>
      <c r="AQ5">
        <f t="shared" si="9"/>
        <v>-1007.3177571051065</v>
      </c>
      <c r="AR5">
        <f t="shared" si="9"/>
        <v>5231.8932895677999</v>
      </c>
      <c r="AS5">
        <f t="shared" si="9"/>
        <v>-3897.2059310051741</v>
      </c>
      <c r="AT5">
        <f t="shared" si="9"/>
        <v>906.72204780322568</v>
      </c>
      <c r="AU5">
        <f t="shared" si="9"/>
        <v>2241.4094063658513</v>
      </c>
      <c r="AW5">
        <v>2</v>
      </c>
      <c r="AX5">
        <f>(R5*SUMPRODUCT(K6:$K$23, X6:$X$23)-$AZ$3*SUMPRODUCT(K5:$K$22, W6:$W$23))/Z5</f>
        <v>9664.4175016426252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7808.8427016100422</v>
      </c>
      <c r="P6">
        <f t="shared" si="22"/>
        <v>390.44213508050211</v>
      </c>
      <c r="Q6" s="4">
        <f t="shared" si="23"/>
        <v>12.5</v>
      </c>
      <c r="R6">
        <f t="shared" si="0"/>
        <v>500000</v>
      </c>
      <c r="S6">
        <f t="shared" si="1"/>
        <v>13999.224014598827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9428.3067043468691</v>
      </c>
      <c r="AC6">
        <f t="shared" si="2"/>
        <v>13486.103557262257</v>
      </c>
      <c r="AE6">
        <f t="shared" si="3"/>
        <v>7522.6213414731528</v>
      </c>
      <c r="AF6">
        <f t="shared" si="4"/>
        <v>-376.13106707365762</v>
      </c>
      <c r="AG6">
        <f t="shared" si="4"/>
        <v>-12.041831339364354</v>
      </c>
      <c r="AH6">
        <f t="shared" si="5"/>
        <v>-1233.4314748316458</v>
      </c>
      <c r="AI6">
        <f t="shared" si="6"/>
        <v>5901.016968228485</v>
      </c>
      <c r="AJ6">
        <f t="shared" si="7"/>
        <v>-4057.7968529153877</v>
      </c>
      <c r="AK6">
        <f>H6*SUM(AB6, AE6:AF6)</f>
        <v>1803.3379112876048</v>
      </c>
      <c r="AL6">
        <f t="shared" si="8"/>
        <v>3646.5580266007019</v>
      </c>
      <c r="AN6">
        <f t="shared" si="9"/>
        <v>5858.814737319487</v>
      </c>
      <c r="AO6">
        <f t="shared" si="9"/>
        <v>-292.94073686597437</v>
      </c>
      <c r="AP6">
        <f t="shared" si="9"/>
        <v>-9.3784939734275632</v>
      </c>
      <c r="AQ6">
        <f t="shared" si="9"/>
        <v>-960.62877209797239</v>
      </c>
      <c r="AR6">
        <f t="shared" si="9"/>
        <v>4595.8667343821126</v>
      </c>
      <c r="AS6">
        <f t="shared" si="9"/>
        <v>-3160.3185809500919</v>
      </c>
      <c r="AT6">
        <f t="shared" si="9"/>
        <v>1404.4868472603112</v>
      </c>
      <c r="AU6">
        <f t="shared" si="9"/>
        <v>2840.0350006923322</v>
      </c>
      <c r="AW6">
        <v>3</v>
      </c>
      <c r="AX6">
        <f>(R6*SUMPRODUCT(K7:$K$23, X7:$X$23)-$AZ$3*SUMPRODUCT(K6:$K$22, W7:$W$23))/Z6</f>
        <v>13999.224014598827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7808.8427016100422</v>
      </c>
      <c r="P7">
        <f t="shared" si="22"/>
        <v>390.44213508050211</v>
      </c>
      <c r="Q7" s="4">
        <f t="shared" si="23"/>
        <v>12.5</v>
      </c>
      <c r="R7">
        <f t="shared" si="0"/>
        <v>500000</v>
      </c>
      <c r="S7">
        <f t="shared" si="1"/>
        <v>17907.58901636571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13486.103557262257</v>
      </c>
      <c r="AC7">
        <f t="shared" si="2"/>
        <v>17031.780760517358</v>
      </c>
      <c r="AE7">
        <f t="shared" si="3"/>
        <v>7426.9348467647569</v>
      </c>
      <c r="AF7">
        <f t="shared" si="4"/>
        <v>-371.34674233823785</v>
      </c>
      <c r="AG7">
        <f t="shared" si="4"/>
        <v>-11.888661243671642</v>
      </c>
      <c r="AH7">
        <f t="shared" si="5"/>
        <v>-1310.0712919627483</v>
      </c>
      <c r="AI7">
        <f t="shared" si="6"/>
        <v>5733.6281512200985</v>
      </c>
      <c r="AJ7">
        <f t="shared" si="7"/>
        <v>-3545.6772032551016</v>
      </c>
      <c r="AK7">
        <f>H7*SUM(AB7, AE7:AF7)</f>
        <v>2150.7151169788149</v>
      </c>
      <c r="AL7">
        <f t="shared" si="8"/>
        <v>4338.6660649438118</v>
      </c>
      <c r="AN7">
        <f t="shared" si="9"/>
        <v>5236.0745780972484</v>
      </c>
      <c r="AO7">
        <f t="shared" si="9"/>
        <v>-261.8037289048624</v>
      </c>
      <c r="AP7">
        <f t="shared" si="9"/>
        <v>-8.3816430586725499</v>
      </c>
      <c r="AQ7">
        <f t="shared" si="9"/>
        <v>-923.61534453601462</v>
      </c>
      <c r="AR7">
        <f t="shared" si="9"/>
        <v>4042.2738615976982</v>
      </c>
      <c r="AS7">
        <f t="shared" si="9"/>
        <v>-2499.7432519810327</v>
      </c>
      <c r="AT7">
        <f t="shared" si="9"/>
        <v>1516.2789200510831</v>
      </c>
      <c r="AU7">
        <f t="shared" si="9"/>
        <v>3058.8095296677484</v>
      </c>
      <c r="AW7">
        <v>4</v>
      </c>
      <c r="AX7">
        <f>(R7*SUMPRODUCT(K8:$K$23, X8:$X$23)-$AZ$3*SUMPRODUCT(K7:$K$22, W8:$W$23))/Z7</f>
        <v>17907.58901636571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7808.8427016100422</v>
      </c>
      <c r="P8">
        <f t="shared" si="22"/>
        <v>390.44213508050211</v>
      </c>
      <c r="Q8" s="4">
        <f t="shared" si="23"/>
        <v>12.5</v>
      </c>
      <c r="R8">
        <f t="shared" si="0"/>
        <v>500000</v>
      </c>
      <c r="S8">
        <f t="shared" si="1"/>
        <v>21012.743433472588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17031.780760517358</v>
      </c>
      <c r="AC8">
        <f t="shared" si="2"/>
        <v>19700.47611194518</v>
      </c>
      <c r="AE8">
        <f t="shared" si="3"/>
        <v>7321.1724871654551</v>
      </c>
      <c r="AF8">
        <f t="shared" si="4"/>
        <v>-366.05862435827277</v>
      </c>
      <c r="AG8">
        <f t="shared" si="4"/>
        <v>-11.719362213647807</v>
      </c>
      <c r="AH8">
        <f t="shared" si="5"/>
        <v>-2016.496703484715</v>
      </c>
      <c r="AI8">
        <f t="shared" si="6"/>
        <v>4926.8977971088198</v>
      </c>
      <c r="AJ8">
        <f t="shared" si="7"/>
        <v>-2668.6953514278212</v>
      </c>
      <c r="AK8">
        <f t="shared" ref="AK8:AK23" si="24">H8*SUM(AB8:AB8, AE8:AF8)</f>
        <v>1739.0498601910294</v>
      </c>
      <c r="AL8">
        <f t="shared" si="8"/>
        <v>3997.252305872028</v>
      </c>
      <c r="AN8">
        <f t="shared" si="9"/>
        <v>4812.5975728381836</v>
      </c>
      <c r="AO8">
        <f t="shared" si="9"/>
        <v>-240.62987864190922</v>
      </c>
      <c r="AP8">
        <f t="shared" si="9"/>
        <v>-7.7037625111943822</v>
      </c>
      <c r="AQ8">
        <f t="shared" si="9"/>
        <v>-1325.5509493649524</v>
      </c>
      <c r="AR8">
        <f t="shared" si="9"/>
        <v>3238.712982320128</v>
      </c>
      <c r="AS8">
        <f t="shared" si="9"/>
        <v>-1754.2759432920629</v>
      </c>
      <c r="AT8">
        <f t="shared" si="9"/>
        <v>1143.1703256373214</v>
      </c>
      <c r="AU8">
        <f t="shared" si="9"/>
        <v>2627.6073646653867</v>
      </c>
      <c r="AW8">
        <v>5</v>
      </c>
      <c r="AX8">
        <f>(R8*SUMPRODUCT(K9:$K$23, X9:$X$23)-$AZ$3*SUMPRODUCT(K8:$K$22, W9:$W$23))/Z8</f>
        <v>21012.743433472588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7808.8427016100422</v>
      </c>
      <c r="P9">
        <f t="shared" si="22"/>
        <v>390.44213508050211</v>
      </c>
      <c r="Q9" s="4">
        <f t="shared" si="23"/>
        <v>12.5</v>
      </c>
      <c r="R9">
        <f t="shared" si="0"/>
        <v>500000</v>
      </c>
      <c r="S9">
        <f t="shared" si="1"/>
        <v>23455.609340323601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19700.47611194518</v>
      </c>
      <c r="AC9">
        <f t="shared" si="2"/>
        <v>21640.913196131856</v>
      </c>
      <c r="AE9">
        <f t="shared" si="3"/>
        <v>7204.6939653480458</v>
      </c>
      <c r="AF9">
        <f t="shared" si="4"/>
        <v>-360.23469826740228</v>
      </c>
      <c r="AG9">
        <f t="shared" si="4"/>
        <v>-11.532909293752594</v>
      </c>
      <c r="AH9">
        <f t="shared" si="5"/>
        <v>-2770.3719103494263</v>
      </c>
      <c r="AI9">
        <f t="shared" si="6"/>
        <v>4062.5544474374642</v>
      </c>
      <c r="AJ9">
        <f t="shared" si="7"/>
        <v>-1940.4370841866767</v>
      </c>
      <c r="AK9">
        <f t="shared" si="24"/>
        <v>1385.6456267851479</v>
      </c>
      <c r="AL9">
        <f t="shared" si="8"/>
        <v>3507.7629900359352</v>
      </c>
      <c r="AN9">
        <f t="shared" si="9"/>
        <v>4501.0739606035804</v>
      </c>
      <c r="AO9">
        <f t="shared" si="9"/>
        <v>-225.05369803017902</v>
      </c>
      <c r="AP9">
        <f t="shared" si="9"/>
        <v>-7.2050912865672467</v>
      </c>
      <c r="AQ9">
        <f t="shared" si="9"/>
        <v>-1730.767320143766</v>
      </c>
      <c r="AR9">
        <f t="shared" si="9"/>
        <v>2538.0478511430683</v>
      </c>
      <c r="AS9">
        <f t="shared" si="9"/>
        <v>-1212.2722871824662</v>
      </c>
      <c r="AT9">
        <f t="shared" si="9"/>
        <v>865.67083617209039</v>
      </c>
      <c r="AU9">
        <f t="shared" si="9"/>
        <v>2191.4464001326919</v>
      </c>
      <c r="AW9">
        <v>6</v>
      </c>
      <c r="AX9">
        <f>(R9*SUMPRODUCT(K10:$K$23, X10:$X$23)-$AZ$3*SUMPRODUCT(K9:$K$22, W10:$W$23))/Z9</f>
        <v>23455.609340323601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7808.8427016100422</v>
      </c>
      <c r="P10">
        <f t="shared" si="22"/>
        <v>390.44213508050211</v>
      </c>
      <c r="Q10" s="4">
        <f t="shared" si="23"/>
        <v>12.5</v>
      </c>
      <c r="R10">
        <f t="shared" si="0"/>
        <v>500000</v>
      </c>
      <c r="S10">
        <f t="shared" si="1"/>
        <v>25339.791317608524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21640.913196131856</v>
      </c>
      <c r="AC10">
        <f t="shared" si="2"/>
        <v>22965.460813574009</v>
      </c>
      <c r="AE10">
        <f t="shared" si="3"/>
        <v>7077.1565880485578</v>
      </c>
      <c r="AF10">
        <f t="shared" si="4"/>
        <v>-353.85782940242791</v>
      </c>
      <c r="AG10">
        <f t="shared" si="4"/>
        <v>-11.328753917961135</v>
      </c>
      <c r="AH10">
        <f t="shared" si="5"/>
        <v>-3553.0513141573515</v>
      </c>
      <c r="AI10">
        <f t="shared" si="6"/>
        <v>3158.918690570817</v>
      </c>
      <c r="AJ10">
        <f t="shared" si="7"/>
        <v>-1324.5476174421528</v>
      </c>
      <c r="AK10">
        <f t="shared" si="24"/>
        <v>1489.1211276258446</v>
      </c>
      <c r="AL10">
        <f t="shared" si="8"/>
        <v>3323.4922007545088</v>
      </c>
      <c r="AN10">
        <f t="shared" si="9"/>
        <v>4200.8513267174912</v>
      </c>
      <c r="AO10">
        <f t="shared" si="9"/>
        <v>-210.04256633587457</v>
      </c>
      <c r="AP10">
        <f t="shared" si="9"/>
        <v>-6.7245100958611825</v>
      </c>
      <c r="AQ10">
        <f t="shared" si="9"/>
        <v>-2109.0165437598234</v>
      </c>
      <c r="AR10">
        <f t="shared" si="9"/>
        <v>1875.0677065259315</v>
      </c>
      <c r="AS10">
        <f t="shared" si="9"/>
        <v>-786.22361209710482</v>
      </c>
      <c r="AT10">
        <f t="shared" si="9"/>
        <v>883.9109869624881</v>
      </c>
      <c r="AU10">
        <f t="shared" si="9"/>
        <v>1972.7550813913147</v>
      </c>
      <c r="AW10">
        <v>7</v>
      </c>
      <c r="AX10">
        <f>(R10*SUMPRODUCT(K11:$K$23, X11:$X$23)-$AZ$3*SUMPRODUCT(K10:$K$22, W11:$W$23))/Z10</f>
        <v>25339.791317608524</v>
      </c>
    </row>
    <row r="11" spans="1:52" x14ac:dyDescent="0.25">
      <c r="A11" t="s">
        <v>33</v>
      </c>
      <c r="C11" s="7">
        <f>AU25</f>
        <v>5207.3211657552074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7808.8427016100422</v>
      </c>
      <c r="P11">
        <f t="shared" si="22"/>
        <v>390.44213508050211</v>
      </c>
      <c r="Q11" s="4">
        <f t="shared" si="23"/>
        <v>12.5</v>
      </c>
      <c r="R11">
        <f t="shared" si="0"/>
        <v>500000</v>
      </c>
      <c r="S11">
        <f t="shared" si="1"/>
        <v>26646.133580663711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22965.460813574009</v>
      </c>
      <c r="AC11">
        <f t="shared" si="2"/>
        <v>23672.089479953713</v>
      </c>
      <c r="AE11">
        <f t="shared" si="3"/>
        <v>6937.2775081161353</v>
      </c>
      <c r="AF11">
        <f t="shared" si="4"/>
        <v>-346.86387540580677</v>
      </c>
      <c r="AG11">
        <f t="shared" si="4"/>
        <v>-11.104842569510643</v>
      </c>
      <c r="AH11">
        <f t="shared" si="5"/>
        <v>-4424.9523708352453</v>
      </c>
      <c r="AI11">
        <f t="shared" si="6"/>
        <v>2154.3564193055727</v>
      </c>
      <c r="AJ11">
        <f t="shared" si="7"/>
        <v>-706.62866637970365</v>
      </c>
      <c r="AK11">
        <f t="shared" si="24"/>
        <v>1522.1275339836434</v>
      </c>
      <c r="AL11">
        <f t="shared" si="8"/>
        <v>2969.8552869095124</v>
      </c>
      <c r="AN11">
        <f t="shared" si="9"/>
        <v>3916.1407953928601</v>
      </c>
      <c r="AO11">
        <f t="shared" si="9"/>
        <v>-195.80703976964301</v>
      </c>
      <c r="AP11">
        <f t="shared" si="9"/>
        <v>-6.2687598934881583</v>
      </c>
      <c r="AQ11">
        <f t="shared" si="9"/>
        <v>-2497.9160018933703</v>
      </c>
      <c r="AR11">
        <f t="shared" si="9"/>
        <v>1216.1489938363586</v>
      </c>
      <c r="AS11">
        <f t="shared" si="9"/>
        <v>-398.89673497508335</v>
      </c>
      <c r="AT11">
        <f t="shared" si="9"/>
        <v>859.25144621218874</v>
      </c>
      <c r="AU11">
        <f t="shared" si="9"/>
        <v>1676.5037050734641</v>
      </c>
      <c r="AW11">
        <v>8</v>
      </c>
      <c r="AX11">
        <f>(R11*SUMPRODUCT(K12:$K$23, X12:$X$23)-$AZ$3*SUMPRODUCT(K11:$K$22, W12:$W$23))/Z11</f>
        <v>26646.133580663711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7808.8427016100422</v>
      </c>
      <c r="P12">
        <f t="shared" si="22"/>
        <v>390.44213508050211</v>
      </c>
      <c r="Q12" s="4">
        <f t="shared" si="23"/>
        <v>12.5</v>
      </c>
      <c r="R12">
        <f t="shared" si="0"/>
        <v>500000</v>
      </c>
      <c r="S12">
        <f t="shared" si="1"/>
        <v>27363.674228613381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23672.089479953713</v>
      </c>
      <c r="AC12">
        <f t="shared" si="2"/>
        <v>23771.988684259166</v>
      </c>
      <c r="AE12">
        <f t="shared" si="3"/>
        <v>6783.8740802477514</v>
      </c>
      <c r="AF12">
        <f t="shared" si="4"/>
        <v>-339.19370401238757</v>
      </c>
      <c r="AG12">
        <f t="shared" si="4"/>
        <v>-10.859282129682672</v>
      </c>
      <c r="AH12">
        <f t="shared" si="5"/>
        <v>-5380.4805653145595</v>
      </c>
      <c r="AI12">
        <f t="shared" si="6"/>
        <v>1053.3405287911219</v>
      </c>
      <c r="AJ12">
        <f t="shared" si="7"/>
        <v>-99.899204305453168</v>
      </c>
      <c r="AK12">
        <f t="shared" si="24"/>
        <v>1563.0603555362131</v>
      </c>
      <c r="AL12">
        <f t="shared" si="8"/>
        <v>2516.5016800218818</v>
      </c>
      <c r="AN12">
        <f t="shared" si="9"/>
        <v>3640.5965461130386</v>
      </c>
      <c r="AO12">
        <f t="shared" si="9"/>
        <v>-182.02982730565193</v>
      </c>
      <c r="AP12">
        <f t="shared" si="9"/>
        <v>-5.8276826112824844</v>
      </c>
      <c r="AQ12">
        <f t="shared" si="9"/>
        <v>-2887.4591023949465</v>
      </c>
      <c r="AR12">
        <f t="shared" si="9"/>
        <v>565.27993380115788</v>
      </c>
      <c r="AS12">
        <f t="shared" si="9"/>
        <v>-53.611357441438727</v>
      </c>
      <c r="AT12">
        <f t="shared" si="9"/>
        <v>838.82337207584726</v>
      </c>
      <c r="AU12">
        <f t="shared" si="9"/>
        <v>1350.4919484355664</v>
      </c>
      <c r="AW12">
        <v>9</v>
      </c>
      <c r="AX12">
        <f>(R12*SUMPRODUCT(K13:$K$23, X13:$X$23)-$AZ$3*SUMPRODUCT(K12:$K$22, W13:$W$23))/Z12</f>
        <v>27363.674228613381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7808.8427016100422</v>
      </c>
      <c r="P13">
        <f t="shared" si="22"/>
        <v>390.44213508050211</v>
      </c>
      <c r="Q13" s="4">
        <f t="shared" si="23"/>
        <v>12.5</v>
      </c>
      <c r="R13">
        <f t="shared" si="0"/>
        <v>500000</v>
      </c>
      <c r="S13">
        <f t="shared" si="1"/>
        <v>27485.932733988313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23771.988684259166</v>
      </c>
      <c r="AC13">
        <f t="shared" si="2"/>
        <v>23288.104346628643</v>
      </c>
      <c r="AE13">
        <f t="shared" si="3"/>
        <v>6616.2260317485898</v>
      </c>
      <c r="AF13">
        <f t="shared" si="4"/>
        <v>-330.81130158742951</v>
      </c>
      <c r="AG13">
        <f t="shared" si="4"/>
        <v>-10.590919622417999</v>
      </c>
      <c r="AH13">
        <f t="shared" si="5"/>
        <v>-6390.7874387138454</v>
      </c>
      <c r="AI13">
        <f t="shared" si="6"/>
        <v>-115.96362817510362</v>
      </c>
      <c r="AJ13">
        <f t="shared" si="7"/>
        <v>483.88433763052308</v>
      </c>
      <c r="AK13">
        <f t="shared" si="24"/>
        <v>1553.9677565255308</v>
      </c>
      <c r="AL13">
        <f t="shared" si="8"/>
        <v>1921.8884659809503</v>
      </c>
      <c r="AN13">
        <f t="shared" si="9"/>
        <v>3376.0839275744165</v>
      </c>
      <c r="AO13">
        <f t="shared" si="9"/>
        <v>-168.80419637872083</v>
      </c>
      <c r="AP13">
        <f t="shared" si="9"/>
        <v>-5.4042642049863696</v>
      </c>
      <c r="AQ13">
        <f t="shared" si="9"/>
        <v>-3261.0486178755968</v>
      </c>
      <c r="AR13">
        <f t="shared" si="9"/>
        <v>-59.173150884888003</v>
      </c>
      <c r="AS13">
        <f t="shared" si="9"/>
        <v>246.91328972744469</v>
      </c>
      <c r="AT13">
        <f t="shared" si="9"/>
        <v>792.94835780998505</v>
      </c>
      <c r="AU13">
        <f t="shared" si="9"/>
        <v>980.68849665254174</v>
      </c>
      <c r="AW13">
        <v>10</v>
      </c>
      <c r="AX13">
        <f>(R13*SUMPRODUCT(K14:$K$23, X14:$X$23)-$AZ$3*SUMPRODUCT(K13:$K$22, W14:$W$23))/Z13</f>
        <v>27485.932733988313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7808.8427016100422</v>
      </c>
      <c r="P14">
        <f t="shared" si="22"/>
        <v>390.44213508050211</v>
      </c>
      <c r="Q14" s="4">
        <f t="shared" si="23"/>
        <v>12.5</v>
      </c>
      <c r="R14">
        <f t="shared" si="0"/>
        <v>500000</v>
      </c>
      <c r="S14">
        <f t="shared" si="1"/>
        <v>27124.139086005202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23288.104346628643</v>
      </c>
      <c r="AC14">
        <f t="shared" si="2"/>
        <v>22345.772344448451</v>
      </c>
      <c r="AE14">
        <f t="shared" si="3"/>
        <v>6433.1856111819216</v>
      </c>
      <c r="AF14">
        <f t="shared" si="4"/>
        <v>-321.65928055909609</v>
      </c>
      <c r="AG14">
        <f t="shared" si="4"/>
        <v>-10.29791778533251</v>
      </c>
      <c r="AH14">
        <f t="shared" si="5"/>
        <v>-7483.7056344523889</v>
      </c>
      <c r="AI14">
        <f t="shared" si="6"/>
        <v>-1382.4772216148958</v>
      </c>
      <c r="AJ14">
        <f t="shared" si="7"/>
        <v>942.33200218019192</v>
      </c>
      <c r="AK14">
        <f t="shared" si="24"/>
        <v>2515.7851963137628</v>
      </c>
      <c r="AL14">
        <f t="shared" si="8"/>
        <v>2075.6399768790588</v>
      </c>
      <c r="AN14">
        <f t="shared" si="9"/>
        <v>3023.9203627709726</v>
      </c>
      <c r="AO14">
        <f t="shared" si="9"/>
        <v>-151.19601813854865</v>
      </c>
      <c r="AP14">
        <f t="shared" si="9"/>
        <v>-4.8405386020701489</v>
      </c>
      <c r="AQ14">
        <f t="shared" si="9"/>
        <v>-3517.7175391410437</v>
      </c>
      <c r="AR14">
        <f t="shared" si="9"/>
        <v>-649.83373311068976</v>
      </c>
      <c r="AS14">
        <f t="shared" si="9"/>
        <v>442.94337239865501</v>
      </c>
      <c r="AT14">
        <f t="shared" si="9"/>
        <v>1182.5454049184943</v>
      </c>
      <c r="AU14">
        <f t="shared" si="9"/>
        <v>975.65504420645959</v>
      </c>
      <c r="AW14">
        <v>11</v>
      </c>
      <c r="AX14">
        <f>(R14*SUMPRODUCT(K15:$K$23, X15:$X$23)-$AZ$3*SUMPRODUCT(K14:$K$22, W15:$W$23))/Z14</f>
        <v>27124.139086005202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7808.8427016100422</v>
      </c>
      <c r="P15">
        <f t="shared" si="22"/>
        <v>390.44213508050211</v>
      </c>
      <c r="Q15" s="4">
        <f t="shared" si="23"/>
        <v>12.5</v>
      </c>
      <c r="R15">
        <f t="shared" si="0"/>
        <v>500000</v>
      </c>
      <c r="S15">
        <f t="shared" si="1"/>
        <v>26187.473577518223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22345.772344448451</v>
      </c>
      <c r="AC15">
        <f t="shared" si="2"/>
        <v>20905.090164205933</v>
      </c>
      <c r="AE15">
        <f t="shared" si="3"/>
        <v>6233.6888005647006</v>
      </c>
      <c r="AF15">
        <f t="shared" si="4"/>
        <v>-311.68444002823503</v>
      </c>
      <c r="AG15">
        <f t="shared" si="4"/>
        <v>-9.9785733923149511</v>
      </c>
      <c r="AH15">
        <f t="shared" si="5"/>
        <v>-8654.6086065693489</v>
      </c>
      <c r="AI15">
        <f t="shared" si="6"/>
        <v>-2742.5828194251981</v>
      </c>
      <c r="AJ15">
        <f t="shared" si="7"/>
        <v>1440.6821802425184</v>
      </c>
      <c r="AK15">
        <f t="shared" si="24"/>
        <v>2418.9301881989695</v>
      </c>
      <c r="AL15">
        <f t="shared" si="8"/>
        <v>1117.0295490162898</v>
      </c>
      <c r="AN15">
        <f t="shared" si="9"/>
        <v>2699.1731930001465</v>
      </c>
      <c r="AO15">
        <f t="shared" si="9"/>
        <v>-134.95865965000732</v>
      </c>
      <c r="AP15">
        <f t="shared" si="9"/>
        <v>-4.3206997761070696</v>
      </c>
      <c r="AQ15">
        <f t="shared" si="9"/>
        <v>-3747.4260095634168</v>
      </c>
      <c r="AR15">
        <f t="shared" si="9"/>
        <v>-1187.5321759893845</v>
      </c>
      <c r="AS15">
        <f t="shared" si="9"/>
        <v>623.81213515043351</v>
      </c>
      <c r="AT15">
        <f t="shared" si="9"/>
        <v>1047.3913165402153</v>
      </c>
      <c r="AU15">
        <f t="shared" si="9"/>
        <v>483.67127570126422</v>
      </c>
      <c r="AW15">
        <v>12</v>
      </c>
      <c r="AX15">
        <f>(R15*SUMPRODUCT(K16:$K$23, X16:$X$23)-$AZ$3*SUMPRODUCT(K15:$K$22, W16:$W$23))/Z15</f>
        <v>26187.473577518223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7808.8427016100422</v>
      </c>
      <c r="P16">
        <f t="shared" si="22"/>
        <v>390.44213508050211</v>
      </c>
      <c r="Q16" s="4">
        <f t="shared" si="23"/>
        <v>12.5</v>
      </c>
      <c r="R16">
        <f t="shared" si="0"/>
        <v>500000</v>
      </c>
      <c r="S16">
        <f t="shared" si="1"/>
        <v>24734.118836187059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20905.090164205933</v>
      </c>
      <c r="AC16">
        <f t="shared" si="2"/>
        <v>19063.713291325479</v>
      </c>
      <c r="AE16">
        <f t="shared" si="3"/>
        <v>6018.6311623423089</v>
      </c>
      <c r="AF16">
        <f t="shared" si="4"/>
        <v>-300.93155811711546</v>
      </c>
      <c r="AG16">
        <f t="shared" si="4"/>
        <v>-9.634320014381542</v>
      </c>
      <c r="AH16">
        <f t="shared" si="5"/>
        <v>-9778.7057604103666</v>
      </c>
      <c r="AI16">
        <f t="shared" si="6"/>
        <v>-4070.6404761995555</v>
      </c>
      <c r="AJ16">
        <f t="shared" si="7"/>
        <v>1841.3768728804534</v>
      </c>
      <c r="AK16">
        <f t="shared" si="24"/>
        <v>2278.1653660641887</v>
      </c>
      <c r="AL16">
        <f t="shared" si="8"/>
        <v>48.901762745086671</v>
      </c>
      <c r="AN16">
        <f t="shared" si="9"/>
        <v>2400.627245938686</v>
      </c>
      <c r="AO16">
        <f t="shared" si="9"/>
        <v>-120.03136229693429</v>
      </c>
      <c r="AP16">
        <f t="shared" si="9"/>
        <v>-3.8428025407716944</v>
      </c>
      <c r="AQ16">
        <f t="shared" si="9"/>
        <v>-3900.3931035579153</v>
      </c>
      <c r="AR16">
        <f t="shared" si="9"/>
        <v>-1623.6400224569356</v>
      </c>
      <c r="AS16">
        <f t="shared" si="9"/>
        <v>734.46259985764834</v>
      </c>
      <c r="AT16">
        <f t="shared" si="9"/>
        <v>908.68267235687449</v>
      </c>
      <c r="AU16">
        <f t="shared" si="9"/>
        <v>19.505249757587258</v>
      </c>
      <c r="AW16">
        <v>13</v>
      </c>
      <c r="AX16">
        <f>(R16*SUMPRODUCT(K17:$K$23, X17:$X$23)-$AZ$3*SUMPRODUCT(K16:$K$22, W17:$W$23))/Z16</f>
        <v>24734.118836187059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7808.8427016100422</v>
      </c>
      <c r="P17">
        <f t="shared" si="22"/>
        <v>390.44213508050211</v>
      </c>
      <c r="Q17" s="4">
        <f t="shared" si="23"/>
        <v>12.5</v>
      </c>
      <c r="R17">
        <f t="shared" si="0"/>
        <v>500000</v>
      </c>
      <c r="S17">
        <f t="shared" si="1"/>
        <v>22794.949356002897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19063.713291325479</v>
      </c>
      <c r="AC17">
        <f t="shared" si="2"/>
        <v>16897.396309296717</v>
      </c>
      <c r="AE17">
        <f t="shared" si="3"/>
        <v>5788.5239306888925</v>
      </c>
      <c r="AF17">
        <f t="shared" si="4"/>
        <v>-289.42619653444461</v>
      </c>
      <c r="AG17">
        <f t="shared" si="4"/>
        <v>-9.2659760093121797</v>
      </c>
      <c r="AH17">
        <f t="shared" si="5"/>
        <v>-10880.032197021867</v>
      </c>
      <c r="AI17">
        <f t="shared" si="6"/>
        <v>-5390.2004388767309</v>
      </c>
      <c r="AJ17">
        <f t="shared" si="7"/>
        <v>2166.3169820287621</v>
      </c>
      <c r="AK17">
        <f t="shared" si="24"/>
        <v>2101.8888650723688</v>
      </c>
      <c r="AL17">
        <f t="shared" si="8"/>
        <v>-1121.9945917755999</v>
      </c>
      <c r="AN17">
        <f t="shared" si="9"/>
        <v>2126.8467668354715</v>
      </c>
      <c r="AO17">
        <f t="shared" si="9"/>
        <v>-106.34233834177357</v>
      </c>
      <c r="AP17">
        <f t="shared" si="9"/>
        <v>-3.4045486125571371</v>
      </c>
      <c r="AQ17">
        <f t="shared" si="9"/>
        <v>-3997.5927504799788</v>
      </c>
      <c r="AR17">
        <f t="shared" si="9"/>
        <v>-1980.4928705988382</v>
      </c>
      <c r="AS17">
        <f t="shared" si="9"/>
        <v>795.95840396228948</v>
      </c>
      <c r="AT17">
        <f t="shared" si="9"/>
        <v>772.2859213254776</v>
      </c>
      <c r="AU17">
        <f t="shared" si="9"/>
        <v>-412.2485453110711</v>
      </c>
      <c r="AW17">
        <v>14</v>
      </c>
      <c r="AX17">
        <f>(R17*SUMPRODUCT(K18:$K$23, X18:$X$23)-$AZ$3*SUMPRODUCT(K17:$K$22, W18:$W$23))/Z17</f>
        <v>22794.949356002897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7808.8427016100422</v>
      </c>
      <c r="P18">
        <f t="shared" si="22"/>
        <v>390.44213508050211</v>
      </c>
      <c r="Q18" s="4">
        <f t="shared" si="23"/>
        <v>12.5</v>
      </c>
      <c r="R18">
        <f t="shared" si="0"/>
        <v>500000</v>
      </c>
      <c r="S18">
        <f t="shared" si="1"/>
        <v>20372.441838021023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16897.396309296717</v>
      </c>
      <c r="AC18">
        <f t="shared" si="2"/>
        <v>14462.15599216261</v>
      </c>
      <c r="AE18">
        <f t="shared" si="3"/>
        <v>5543.4052612278911</v>
      </c>
      <c r="AF18">
        <f t="shared" si="4"/>
        <v>-277.17026306139451</v>
      </c>
      <c r="AG18">
        <f t="shared" si="4"/>
        <v>-8.8736024546968739</v>
      </c>
      <c r="AH18">
        <f t="shared" si="5"/>
        <v>-11988.551780887372</v>
      </c>
      <c r="AI18">
        <f t="shared" si="6"/>
        <v>-6731.1903851755724</v>
      </c>
      <c r="AJ18">
        <f t="shared" si="7"/>
        <v>2435.2403171341066</v>
      </c>
      <c r="AK18">
        <f t="shared" si="24"/>
        <v>1896.5862582422421</v>
      </c>
      <c r="AL18">
        <f t="shared" si="8"/>
        <v>-2399.3638097992234</v>
      </c>
      <c r="AN18">
        <f t="shared" si="9"/>
        <v>1876.2312486760413</v>
      </c>
      <c r="AO18">
        <f t="shared" si="9"/>
        <v>-93.811562433802052</v>
      </c>
      <c r="AP18">
        <f t="shared" si="9"/>
        <v>-3.0033759808754961</v>
      </c>
      <c r="AQ18">
        <f t="shared" si="9"/>
        <v>-4057.6675198178314</v>
      </c>
      <c r="AR18">
        <f t="shared" si="9"/>
        <v>-2278.2512095564675</v>
      </c>
      <c r="AS18">
        <f t="shared" si="9"/>
        <v>824.23596430882128</v>
      </c>
      <c r="AT18">
        <f t="shared" si="9"/>
        <v>641.92211029785915</v>
      </c>
      <c r="AU18">
        <f t="shared" si="9"/>
        <v>-812.09313494978699</v>
      </c>
      <c r="AW18">
        <v>15</v>
      </c>
      <c r="AX18">
        <f>(R18*SUMPRODUCT(K19:$K$23, X19:$X$23)-$AZ$3*SUMPRODUCT(K18:$K$22, W19:$W$23))/Z18</f>
        <v>20372.441838021023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7808.8427016100422</v>
      </c>
      <c r="P19">
        <f t="shared" si="22"/>
        <v>390.44213508050211</v>
      </c>
      <c r="Q19" s="4">
        <f t="shared" si="23"/>
        <v>12.5</v>
      </c>
      <c r="R19">
        <f t="shared" si="0"/>
        <v>500000</v>
      </c>
      <c r="S19">
        <f t="shared" si="1"/>
        <v>17401.747870533472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14462.15599216261</v>
      </c>
      <c r="AC19">
        <f t="shared" si="2"/>
        <v>11769.410601883219</v>
      </c>
      <c r="AE19">
        <f t="shared" si="3"/>
        <v>5281.3933844192716</v>
      </c>
      <c r="AF19">
        <f t="shared" si="4"/>
        <v>-264.06966922096359</v>
      </c>
      <c r="AG19">
        <f t="shared" si="4"/>
        <v>-8.454187109138374</v>
      </c>
      <c r="AH19">
        <f t="shared" si="5"/>
        <v>-13227.172840461237</v>
      </c>
      <c r="AI19">
        <f t="shared" si="6"/>
        <v>-8218.303312372067</v>
      </c>
      <c r="AJ19">
        <f t="shared" si="7"/>
        <v>2692.7453902793914</v>
      </c>
      <c r="AK19">
        <f t="shared" si="24"/>
        <v>1666.8980375182887</v>
      </c>
      <c r="AL19">
        <f t="shared" si="8"/>
        <v>-3858.659884574387</v>
      </c>
      <c r="AN19">
        <f t="shared" si="9"/>
        <v>1646.6436328768903</v>
      </c>
      <c r="AO19">
        <f t="shared" si="9"/>
        <v>-82.332181643844521</v>
      </c>
      <c r="AP19">
        <f t="shared" si="9"/>
        <v>-2.6358637505551594</v>
      </c>
      <c r="AQ19">
        <f t="shared" si="9"/>
        <v>-4123.995005364015</v>
      </c>
      <c r="AR19">
        <f t="shared" si="9"/>
        <v>-2562.3194178815243</v>
      </c>
      <c r="AS19">
        <f t="shared" si="9"/>
        <v>839.54966599211343</v>
      </c>
      <c r="AT19">
        <f t="shared" si="9"/>
        <v>519.70887990126187</v>
      </c>
      <c r="AU19">
        <f t="shared" si="9"/>
        <v>-1203.0608719881491</v>
      </c>
      <c r="AW19">
        <v>16</v>
      </c>
      <c r="AX19">
        <f>(R19*SUMPRODUCT(K20:$K$23, X20:$X$23)-$AZ$3*SUMPRODUCT(K19:$K$22, W20:$W$23))/Z19</f>
        <v>17401.747870533472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7808.8427016100422</v>
      </c>
      <c r="P20">
        <f t="shared" si="22"/>
        <v>390.44213508050211</v>
      </c>
      <c r="Q20" s="4">
        <f t="shared" si="23"/>
        <v>12.5</v>
      </c>
      <c r="R20">
        <f t="shared" si="0"/>
        <v>500000</v>
      </c>
      <c r="S20">
        <f t="shared" si="1"/>
        <v>13883.171256959364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11769.410601883219</v>
      </c>
      <c r="AC20">
        <f t="shared" si="2"/>
        <v>8896.6030255410806</v>
      </c>
      <c r="AE20">
        <f t="shared" si="3"/>
        <v>5004.0565170074697</v>
      </c>
      <c r="AF20">
        <f t="shared" si="4"/>
        <v>-250.20282585037347</v>
      </c>
      <c r="AG20">
        <f t="shared" si="4"/>
        <v>-8.0102402945953237</v>
      </c>
      <c r="AH20">
        <f t="shared" si="5"/>
        <v>-14376.197738066621</v>
      </c>
      <c r="AI20">
        <f t="shared" si="6"/>
        <v>-9630.3542872041198</v>
      </c>
      <c r="AJ20">
        <f t="shared" si="7"/>
        <v>2872.8075763421384</v>
      </c>
      <c r="AK20">
        <f t="shared" si="24"/>
        <v>1413.9287720840457</v>
      </c>
      <c r="AL20">
        <f t="shared" si="8"/>
        <v>-5343.6179387779357</v>
      </c>
      <c r="AN20">
        <f t="shared" si="9"/>
        <v>1437.1916160715887</v>
      </c>
      <c r="AO20">
        <f t="shared" si="9"/>
        <v>-71.859580803579433</v>
      </c>
      <c r="AP20">
        <f t="shared" si="9"/>
        <v>-2.3005835675484692</v>
      </c>
      <c r="AQ20">
        <f t="shared" si="9"/>
        <v>-4128.9203648908033</v>
      </c>
      <c r="AR20">
        <f t="shared" si="9"/>
        <v>-2765.8889131903425</v>
      </c>
      <c r="AS20">
        <f t="shared" si="9"/>
        <v>825.08559790906509</v>
      </c>
      <c r="AT20">
        <f t="shared" si="9"/>
        <v>406.08785493430372</v>
      </c>
      <c r="AU20">
        <f t="shared" si="9"/>
        <v>-1534.7154603469737</v>
      </c>
      <c r="AW20">
        <v>17</v>
      </c>
      <c r="AX20">
        <f>(R20*SUMPRODUCT(K21:$K$23, X21:$X$23)-$AZ$3*SUMPRODUCT(K20:$K$22, W21:$W$23))/Z20</f>
        <v>13883.171256959364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7808.8427016100422</v>
      </c>
      <c r="P21">
        <f t="shared" si="22"/>
        <v>390.44213508050211</v>
      </c>
      <c r="Q21" s="4">
        <f t="shared" si="23"/>
        <v>12.5</v>
      </c>
      <c r="R21">
        <f t="shared" si="0"/>
        <v>500000</v>
      </c>
      <c r="S21">
        <f t="shared" si="1"/>
        <v>9847.685970915938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8896.6030255410806</v>
      </c>
      <c r="AC21">
        <f t="shared" si="2"/>
        <v>5946.2267066247077</v>
      </c>
      <c r="AE21">
        <f t="shared" si="3"/>
        <v>4715.1329923882922</v>
      </c>
      <c r="AF21">
        <f t="shared" si="4"/>
        <v>-235.75664961941459</v>
      </c>
      <c r="AG21">
        <f t="shared" si="4"/>
        <v>-7.5477461458791399</v>
      </c>
      <c r="AH21">
        <f t="shared" si="5"/>
        <v>-15295.669830809235</v>
      </c>
      <c r="AI21">
        <f t="shared" si="6"/>
        <v>-10823.841234186237</v>
      </c>
      <c r="AJ21">
        <f t="shared" si="7"/>
        <v>2950.3763189163728</v>
      </c>
      <c r="AK21">
        <f t="shared" si="24"/>
        <v>1144.6093065050197</v>
      </c>
      <c r="AL21">
        <f t="shared" si="8"/>
        <v>-6728.855608764844</v>
      </c>
      <c r="AN21">
        <f t="shared" si="9"/>
        <v>1247.463314156307</v>
      </c>
      <c r="AO21">
        <f t="shared" si="9"/>
        <v>-62.373165707815346</v>
      </c>
      <c r="AP21">
        <f t="shared" si="9"/>
        <v>-1.9968761086375553</v>
      </c>
      <c r="AQ21">
        <f t="shared" si="9"/>
        <v>-4046.7123642502384</v>
      </c>
      <c r="AR21">
        <f t="shared" si="9"/>
        <v>-2863.6190919103847</v>
      </c>
      <c r="AS21">
        <f t="shared" si="9"/>
        <v>780.56891009122467</v>
      </c>
      <c r="AT21">
        <f t="shared" si="9"/>
        <v>302.82456957458385</v>
      </c>
      <c r="AU21">
        <f t="shared" si="9"/>
        <v>-1780.225612244576</v>
      </c>
      <c r="AW21">
        <v>18</v>
      </c>
      <c r="AX21">
        <f>(R21*SUMPRODUCT(K22:$K$23, X22:$X$23)-$AZ$3*SUMPRODUCT(K21:$K$22, W22:$W$23))/Z21</f>
        <v>9847.685970915938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7808.8427016100422</v>
      </c>
      <c r="P22">
        <f t="shared" si="22"/>
        <v>390.44213508050211</v>
      </c>
      <c r="Q22" s="4">
        <f t="shared" si="23"/>
        <v>12.5</v>
      </c>
      <c r="R22">
        <f t="shared" si="0"/>
        <v>500000</v>
      </c>
      <c r="S22">
        <f t="shared" si="1"/>
        <v>5238.5491044469036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5946.2267066247077</v>
      </c>
      <c r="AC22">
        <f t="shared" si="2"/>
        <v>2962.3207250385262</v>
      </c>
      <c r="AE22">
        <f t="shared" si="3"/>
        <v>4415.7830941984876</v>
      </c>
      <c r="AF22">
        <f t="shared" si="4"/>
        <v>-220.78915470992439</v>
      </c>
      <c r="AG22">
        <f t="shared" si="4"/>
        <v>-7.0685619862851654</v>
      </c>
      <c r="AH22">
        <f t="shared" si="5"/>
        <v>-16148.267925407332</v>
      </c>
      <c r="AI22">
        <f t="shared" si="6"/>
        <v>-11960.342547905053</v>
      </c>
      <c r="AJ22">
        <f t="shared" si="7"/>
        <v>2983.9059815861815</v>
      </c>
      <c r="AK22">
        <f t="shared" si="24"/>
        <v>867.80453312920486</v>
      </c>
      <c r="AL22">
        <f t="shared" si="8"/>
        <v>-8108.6320331896659</v>
      </c>
      <c r="AN22">
        <f t="shared" si="9"/>
        <v>1076.1750898281366</v>
      </c>
      <c r="AO22">
        <f t="shared" si="9"/>
        <v>-53.80875449140683</v>
      </c>
      <c r="AP22">
        <f t="shared" si="9"/>
        <v>-1.7226865922242369</v>
      </c>
      <c r="AQ22">
        <f t="shared" si="9"/>
        <v>-3935.5111685684856</v>
      </c>
      <c r="AR22">
        <f t="shared" si="9"/>
        <v>-2914.8675198239798</v>
      </c>
      <c r="AS22">
        <f t="shared" si="9"/>
        <v>727.210829714699</v>
      </c>
      <c r="AT22">
        <f t="shared" si="9"/>
        <v>211.49354519259984</v>
      </c>
      <c r="AU22">
        <f t="shared" si="9"/>
        <v>-1976.1631449166807</v>
      </c>
      <c r="AW22">
        <v>19</v>
      </c>
      <c r="AX22">
        <f>(R22*SUMPRODUCT(K23:$K$23, X23:$X$23)-$AZ$3*SUMPRODUCT(K22:$K$22, W23:$W$23))/Z22</f>
        <v>5238.5491044469036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7808.8427016100422</v>
      </c>
      <c r="P23">
        <f t="shared" si="22"/>
        <v>390.44213508050211</v>
      </c>
      <c r="Q23" s="4">
        <f t="shared" si="23"/>
        <v>12.5</v>
      </c>
      <c r="R23">
        <f t="shared" si="0"/>
        <v>500000</v>
      </c>
      <c r="S23">
        <f t="shared" si="1"/>
        <v>5630.4371890011644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2962.3207250385262</v>
      </c>
      <c r="AC23">
        <f t="shared" si="2"/>
        <v>2962.3207250385267</v>
      </c>
      <c r="AE23">
        <f t="shared" si="3"/>
        <v>4108.4370177742667</v>
      </c>
      <c r="AF23">
        <f t="shared" si="4"/>
        <v>-205.42185088871332</v>
      </c>
      <c r="AG23">
        <f t="shared" si="4"/>
        <v>-6.5765779494559116</v>
      </c>
      <c r="AH23">
        <f t="shared" si="5"/>
        <v>-16851.936678656093</v>
      </c>
      <c r="AI23">
        <f t="shared" si="6"/>
        <v>-12955.498089719997</v>
      </c>
      <c r="AJ23">
        <f t="shared" si="7"/>
        <v>0</v>
      </c>
      <c r="AK23">
        <f t="shared" si="24"/>
        <v>587.48052294372746</v>
      </c>
      <c r="AL23">
        <f t="shared" si="8"/>
        <v>-12368.017566776269</v>
      </c>
      <c r="AN23">
        <f t="shared" si="9"/>
        <v>922.34458694201703</v>
      </c>
      <c r="AO23">
        <f t="shared" si="9"/>
        <v>-46.117229347100853</v>
      </c>
      <c r="AP23">
        <f t="shared" si="9"/>
        <v>-1.4764425123325993</v>
      </c>
      <c r="AQ23">
        <f t="shared" si="9"/>
        <v>-3783.2617386620209</v>
      </c>
      <c r="AR23">
        <f t="shared" si="9"/>
        <v>-2908.5108235794378</v>
      </c>
      <c r="AS23">
        <f t="shared" si="9"/>
        <v>0</v>
      </c>
      <c r="AT23">
        <f t="shared" si="9"/>
        <v>131.88944553044729</v>
      </c>
      <c r="AU23">
        <f t="shared" si="9"/>
        <v>-2776.6213780489902</v>
      </c>
      <c r="AW23">
        <v>20</v>
      </c>
      <c r="AX23">
        <f>(R23*SUMPRODUCT(K$23:$K24, X$23:$X24)-$AZ$3*SUMPRODUCT(K$22:$K23, W$23:$W24))/Z23</f>
        <v>5630.4371890011644</v>
      </c>
    </row>
    <row r="25" spans="5:50" x14ac:dyDescent="0.25">
      <c r="AN25" s="8">
        <f t="shared" ref="AN25:AU25" si="25">SUM(AN3:AN23)</f>
        <v>68386.368842866563</v>
      </c>
      <c r="AO25" s="8">
        <f t="shared" si="25"/>
        <v>-9275.9504683508603</v>
      </c>
      <c r="AP25" s="8">
        <f t="shared" si="25"/>
        <v>-721.92640723501722</v>
      </c>
      <c r="AQ25" s="8">
        <f t="shared" si="25"/>
        <v>-56983.988092615429</v>
      </c>
      <c r="AR25" s="8">
        <f t="shared" si="25"/>
        <v>1404.5038746652499</v>
      </c>
      <c r="AS25" s="8">
        <f t="shared" si="25"/>
        <v>-11533.277569466705</v>
      </c>
      <c r="AT25" s="8">
        <f t="shared" si="25"/>
        <v>15336.094860556657</v>
      </c>
      <c r="AU25" s="9">
        <f t="shared" si="25"/>
        <v>5207.3211657552074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28414.902713851752</v>
      </c>
      <c r="K3">
        <v>1</v>
      </c>
      <c r="L3" s="2">
        <v>0</v>
      </c>
      <c r="O3">
        <f>$C$3</f>
        <v>28414.902713851752</v>
      </c>
      <c r="P3">
        <f>O3*B5</f>
        <v>22731.922171081402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28414.902713851752</v>
      </c>
      <c r="AF3">
        <f t="shared" ref="AF3:AG23" si="4">-$Z3*P3</f>
        <v>-22731.922171081402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5058.0235720703504</v>
      </c>
      <c r="AJ3">
        <f t="shared" ref="AJ3:AJ23" si="7">AB3-AC3</f>
        <v>0</v>
      </c>
      <c r="AL3">
        <f t="shared" ref="AL3:AL23" si="8">SUM(AI3:AK3)</f>
        <v>5058.0235720703504</v>
      </c>
      <c r="AN3">
        <f t="shared" ref="AN3:AU23" si="9">AE3*$K3</f>
        <v>28414.902713851752</v>
      </c>
      <c r="AO3">
        <f t="shared" si="9"/>
        <v>-22731.922171081402</v>
      </c>
      <c r="AP3">
        <f t="shared" si="9"/>
        <v>-624.95697070000006</v>
      </c>
      <c r="AQ3">
        <f t="shared" si="9"/>
        <v>0</v>
      </c>
      <c r="AR3">
        <f t="shared" si="9"/>
        <v>5058.0235720703504</v>
      </c>
      <c r="AS3">
        <f t="shared" si="9"/>
        <v>0</v>
      </c>
      <c r="AT3">
        <f t="shared" si="9"/>
        <v>0</v>
      </c>
      <c r="AU3">
        <f t="shared" si="9"/>
        <v>5058.0235720703504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20844.046796547886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12914.734038154085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12557.442987560149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-12557.442987560149</v>
      </c>
      <c r="AK4">
        <f>H4*SUM(AB4, AE4:AF4)</f>
        <v>0</v>
      </c>
      <c r="AL4">
        <f t="shared" si="8"/>
        <v>-21390.133987560148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-11781.070445220141</v>
      </c>
      <c r="AT4">
        <f t="shared" si="9"/>
        <v>0</v>
      </c>
      <c r="AU4">
        <f t="shared" si="9"/>
        <v>-20067.67425420785</v>
      </c>
      <c r="AW4">
        <v>1</v>
      </c>
      <c r="AX4">
        <f>(R4*SUMPRODUCT(K5:$K$23, X5:$X$23)-$AZ$3*SUMPRODUCT(K4:$K$22, W5:$W$23))/Z4</f>
        <v>12914.734038154085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28414.902713851752</v>
      </c>
      <c r="P5">
        <f t="shared" ref="P5:P23" si="22">O5*$C$5</f>
        <v>1420.7451356925876</v>
      </c>
      <c r="Q5" s="4">
        <f t="shared" ref="Q5:Q23" si="23">$C$8</f>
        <v>12.5</v>
      </c>
      <c r="R5">
        <f t="shared" si="0"/>
        <v>500000</v>
      </c>
      <c r="S5">
        <f t="shared" si="1"/>
        <v>24146.919071180764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12557.442987560149</v>
      </c>
      <c r="AC5">
        <f t="shared" si="2"/>
        <v>22750.79150256599</v>
      </c>
      <c r="AE5">
        <f t="shared" si="3"/>
        <v>26772.008689923783</v>
      </c>
      <c r="AF5">
        <f t="shared" si="4"/>
        <v>-1338.6004344961891</v>
      </c>
      <c r="AG5">
        <f t="shared" si="4"/>
        <v>-11.777274481425952</v>
      </c>
      <c r="AH5">
        <f t="shared" si="5"/>
        <v>-10214.65665296191</v>
      </c>
      <c r="AI5">
        <f t="shared" si="6"/>
        <v>15206.974327984261</v>
      </c>
      <c r="AJ5">
        <f t="shared" si="7"/>
        <v>-10193.34851500584</v>
      </c>
      <c r="AK5">
        <f>H5*SUM(AB5, AE5:AF5)</f>
        <v>3282.4095473941406</v>
      </c>
      <c r="AL5">
        <f t="shared" si="8"/>
        <v>8296.0353603725598</v>
      </c>
      <c r="AN5">
        <f t="shared" si="9"/>
        <v>23119.303069408405</v>
      </c>
      <c r="AO5">
        <f t="shared" si="9"/>
        <v>-1155.9651534704201</v>
      </c>
      <c r="AP5">
        <f t="shared" si="9"/>
        <v>-10.170412732989123</v>
      </c>
      <c r="AQ5">
        <f t="shared" si="9"/>
        <v>-8820.9945561035747</v>
      </c>
      <c r="AR5">
        <f t="shared" si="9"/>
        <v>13132.172947101424</v>
      </c>
      <c r="AS5">
        <f t="shared" si="9"/>
        <v>-8802.5936469690805</v>
      </c>
      <c r="AT5">
        <f t="shared" si="9"/>
        <v>2834.5658334066843</v>
      </c>
      <c r="AU5">
        <f t="shared" si="9"/>
        <v>7164.1451335390257</v>
      </c>
      <c r="AW5">
        <v>2</v>
      </c>
      <c r="AX5">
        <f>(R5*SUMPRODUCT(K6:$K$23, X6:$X$23)-$AZ$3*SUMPRODUCT(K5:$K$22, W6:$W$23))/Z5</f>
        <v>24146.919071180764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28414.902713851752</v>
      </c>
      <c r="P6">
        <f t="shared" si="22"/>
        <v>1420.7451356925876</v>
      </c>
      <c r="Q6" s="4">
        <f t="shared" si="23"/>
        <v>12.5</v>
      </c>
      <c r="R6">
        <f t="shared" si="0"/>
        <v>500000</v>
      </c>
      <c r="S6">
        <f t="shared" si="1"/>
        <v>33771.827218815532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22750.79150256599</v>
      </c>
      <c r="AC6">
        <f t="shared" si="2"/>
        <v>30721.467303722704</v>
      </c>
      <c r="AE6">
        <f t="shared" si="3"/>
        <v>25848.394254951858</v>
      </c>
      <c r="AF6">
        <f t="shared" si="4"/>
        <v>-1292.4197127475929</v>
      </c>
      <c r="AG6">
        <f t="shared" si="4"/>
        <v>-11.370967250554422</v>
      </c>
      <c r="AH6">
        <f t="shared" si="5"/>
        <v>-11541.379442290825</v>
      </c>
      <c r="AI6">
        <f t="shared" si="6"/>
        <v>13003.224132662886</v>
      </c>
      <c r="AJ6">
        <f t="shared" si="7"/>
        <v>-7970.6758011567144</v>
      </c>
      <c r="AK6">
        <f>H6*SUM(AB6, AE6:AF6)</f>
        <v>5146.9761456710039</v>
      </c>
      <c r="AL6">
        <f t="shared" si="8"/>
        <v>10179.524477177176</v>
      </c>
      <c r="AN6">
        <f t="shared" si="9"/>
        <v>20131.407168142756</v>
      </c>
      <c r="AO6">
        <f t="shared" si="9"/>
        <v>-1006.5703584071379</v>
      </c>
      <c r="AP6">
        <f t="shared" si="9"/>
        <v>-8.8560074315902284</v>
      </c>
      <c r="AQ6">
        <f t="shared" si="9"/>
        <v>-8988.7289145737959</v>
      </c>
      <c r="AR6">
        <f t="shared" si="9"/>
        <v>10127.251887730234</v>
      </c>
      <c r="AS6">
        <f t="shared" si="9"/>
        <v>-6207.7712981187715</v>
      </c>
      <c r="AT6">
        <f t="shared" si="9"/>
        <v>4008.5999714806662</v>
      </c>
      <c r="AU6">
        <f t="shared" si="9"/>
        <v>7928.0805610921279</v>
      </c>
      <c r="AW6">
        <v>3</v>
      </c>
      <c r="AX6">
        <f>(R6*SUMPRODUCT(K7:$K$23, X7:$X$23)-$AZ$3*SUMPRODUCT(K6:$K$22, W7:$W$23))/Z6</f>
        <v>33771.827218815532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28414.902713851752</v>
      </c>
      <c r="P7">
        <f t="shared" si="22"/>
        <v>1420.7451356925876</v>
      </c>
      <c r="Q7" s="4">
        <f t="shared" si="23"/>
        <v>12.5</v>
      </c>
      <c r="R7">
        <f t="shared" si="0"/>
        <v>500000</v>
      </c>
      <c r="S7">
        <f t="shared" si="1"/>
        <v>41645.827031168097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30721.467303722704</v>
      </c>
      <c r="AC7">
        <f t="shared" si="2"/>
        <v>36435.85712254385</v>
      </c>
      <c r="AE7">
        <f t="shared" si="3"/>
        <v>24860.145883476933</v>
      </c>
      <c r="AF7">
        <f t="shared" si="4"/>
        <v>-1243.0072941738465</v>
      </c>
      <c r="AG7">
        <f t="shared" si="4"/>
        <v>-10.936226904341142</v>
      </c>
      <c r="AH7">
        <f t="shared" si="5"/>
        <v>-12841.22694830945</v>
      </c>
      <c r="AI7">
        <f t="shared" si="6"/>
        <v>10764.975414089295</v>
      </c>
      <c r="AJ7">
        <f t="shared" si="7"/>
        <v>-5714.389818821146</v>
      </c>
      <c r="AK7">
        <f>H7*SUM(AB7, AE7:AF7)</f>
        <v>5689.2520369998001</v>
      </c>
      <c r="AL7">
        <f t="shared" si="8"/>
        <v>10739.837632267949</v>
      </c>
      <c r="AN7">
        <f t="shared" si="9"/>
        <v>17526.689078868872</v>
      </c>
      <c r="AO7">
        <f t="shared" si="9"/>
        <v>-876.33445394344346</v>
      </c>
      <c r="AP7">
        <f t="shared" si="9"/>
        <v>-7.7101658834489548</v>
      </c>
      <c r="AQ7">
        <f t="shared" si="9"/>
        <v>-9053.2128479502899</v>
      </c>
      <c r="AR7">
        <f t="shared" si="9"/>
        <v>7589.4316110916889</v>
      </c>
      <c r="AS7">
        <f t="shared" si="9"/>
        <v>-4028.7106157530116</v>
      </c>
      <c r="AT7">
        <f t="shared" si="9"/>
        <v>4010.9881901413419</v>
      </c>
      <c r="AU7">
        <f t="shared" si="9"/>
        <v>7571.7091854800192</v>
      </c>
      <c r="AW7">
        <v>4</v>
      </c>
      <c r="AX7">
        <f>(R7*SUMPRODUCT(K8:$K$23, X8:$X$23)-$AZ$3*SUMPRODUCT(K7:$K$22, W8:$W$23))/Z7</f>
        <v>41645.827031168097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28414.902713851752</v>
      </c>
      <c r="P8">
        <f t="shared" si="22"/>
        <v>1420.7451356925876</v>
      </c>
      <c r="Q8" s="4">
        <f t="shared" si="23"/>
        <v>12.5</v>
      </c>
      <c r="R8">
        <f t="shared" si="0"/>
        <v>500000</v>
      </c>
      <c r="S8">
        <f t="shared" si="1"/>
        <v>47731.068494084662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36435.85712254385</v>
      </c>
      <c r="AC8">
        <f t="shared" si="2"/>
        <v>39991.477761561458</v>
      </c>
      <c r="AE8">
        <f t="shared" si="3"/>
        <v>23807.427443589779</v>
      </c>
      <c r="AF8">
        <f t="shared" si="4"/>
        <v>-1190.3713721794888</v>
      </c>
      <c r="AG8">
        <f t="shared" si="4"/>
        <v>-10.473125529998773</v>
      </c>
      <c r="AH8">
        <f t="shared" si="5"/>
        <v>-14149.564211958255</v>
      </c>
      <c r="AI8">
        <f t="shared" si="6"/>
        <v>8457.0187339220356</v>
      </c>
      <c r="AJ8">
        <f t="shared" si="7"/>
        <v>-3555.6206390176085</v>
      </c>
      <c r="AK8">
        <f t="shared" ref="AK8:AK23" si="24">H8*SUM(AB8:AB8, AE8:AF8)</f>
        <v>4281.3362065616757</v>
      </c>
      <c r="AL8">
        <f t="shared" si="8"/>
        <v>9182.7343014661019</v>
      </c>
      <c r="AN8">
        <f t="shared" si="9"/>
        <v>15649.893201041308</v>
      </c>
      <c r="AO8">
        <f t="shared" si="9"/>
        <v>-782.49466005206534</v>
      </c>
      <c r="AP8">
        <f t="shared" si="9"/>
        <v>-6.8845445991146521</v>
      </c>
      <c r="AQ8">
        <f t="shared" si="9"/>
        <v>-9301.2640396829629</v>
      </c>
      <c r="AR8">
        <f t="shared" si="9"/>
        <v>5559.2499567071645</v>
      </c>
      <c r="AS8">
        <f t="shared" si="9"/>
        <v>-2337.2992901434391</v>
      </c>
      <c r="AT8">
        <f t="shared" si="9"/>
        <v>2814.3508805896695</v>
      </c>
      <c r="AU8">
        <f t="shared" si="9"/>
        <v>6036.3015471533945</v>
      </c>
      <c r="AW8">
        <v>5</v>
      </c>
      <c r="AX8">
        <f>(R8*SUMPRODUCT(K9:$K$23, X9:$X$23)-$AZ$3*SUMPRODUCT(K8:$K$22, W9:$W$23))/Z8</f>
        <v>47731.068494084662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28414.902713851752</v>
      </c>
      <c r="P9">
        <f t="shared" si="22"/>
        <v>1420.7451356925876</v>
      </c>
      <c r="Q9" s="4">
        <f t="shared" si="23"/>
        <v>12.5</v>
      </c>
      <c r="R9">
        <f t="shared" si="0"/>
        <v>500000</v>
      </c>
      <c r="S9">
        <f t="shared" si="1"/>
        <v>52262.526176608306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39991.477761561458</v>
      </c>
      <c r="AC9">
        <f t="shared" si="2"/>
        <v>41718.490069365056</v>
      </c>
      <c r="AE9">
        <f t="shared" si="3"/>
        <v>22682.157243680511</v>
      </c>
      <c r="AF9">
        <f t="shared" si="4"/>
        <v>-1134.1078621840256</v>
      </c>
      <c r="AG9">
        <f t="shared" si="4"/>
        <v>-9.9781079105293617</v>
      </c>
      <c r="AH9">
        <f t="shared" si="5"/>
        <v>-15611.454566776985</v>
      </c>
      <c r="AI9">
        <f t="shared" si="6"/>
        <v>5926.6167068089708</v>
      </c>
      <c r="AJ9">
        <f t="shared" si="7"/>
        <v>-1727.0123078035977</v>
      </c>
      <c r="AK9">
        <f t="shared" si="24"/>
        <v>3212.3633168676251</v>
      </c>
      <c r="AL9">
        <f t="shared" si="8"/>
        <v>7411.9677158729983</v>
      </c>
      <c r="AN9">
        <f t="shared" si="9"/>
        <v>14170.493268816346</v>
      </c>
      <c r="AO9">
        <f t="shared" si="9"/>
        <v>-708.52466344081733</v>
      </c>
      <c r="AP9">
        <f t="shared" si="9"/>
        <v>-6.2337417672683459</v>
      </c>
      <c r="AQ9">
        <f t="shared" si="9"/>
        <v>-9753.1292759457556</v>
      </c>
      <c r="AR9">
        <f t="shared" si="9"/>
        <v>3702.6055876625051</v>
      </c>
      <c r="AS9">
        <f t="shared" si="9"/>
        <v>-1078.9368938755679</v>
      </c>
      <c r="AT9">
        <f t="shared" si="9"/>
        <v>2006.8978567436659</v>
      </c>
      <c r="AU9">
        <f t="shared" si="9"/>
        <v>4630.5665505306033</v>
      </c>
      <c r="AW9">
        <v>6</v>
      </c>
      <c r="AX9">
        <f>(R9*SUMPRODUCT(K10:$K$23, X10:$X$23)-$AZ$3*SUMPRODUCT(K9:$K$22, W10:$W$23))/Z9</f>
        <v>52262.526176608306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28414.902713851752</v>
      </c>
      <c r="P10">
        <f t="shared" si="22"/>
        <v>1420.7451356925876</v>
      </c>
      <c r="Q10" s="4">
        <f t="shared" si="23"/>
        <v>12.5</v>
      </c>
      <c r="R10">
        <f t="shared" si="0"/>
        <v>500000</v>
      </c>
      <c r="S10">
        <f t="shared" si="1"/>
        <v>55586.503304775644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41718.490069365056</v>
      </c>
      <c r="AC10">
        <f t="shared" si="2"/>
        <v>42041.792826477242</v>
      </c>
      <c r="AE10">
        <f t="shared" si="3"/>
        <v>21491.070350842299</v>
      </c>
      <c r="AF10">
        <f t="shared" si="4"/>
        <v>-1074.5535175421148</v>
      </c>
      <c r="AG10">
        <f t="shared" si="4"/>
        <v>-9.4541368693327374</v>
      </c>
      <c r="AH10">
        <f t="shared" si="5"/>
        <v>-16967.598483653223</v>
      </c>
      <c r="AI10">
        <f t="shared" si="6"/>
        <v>3439.4642127776315</v>
      </c>
      <c r="AJ10">
        <f t="shared" si="7"/>
        <v>-323.30275711218565</v>
      </c>
      <c r="AK10">
        <f t="shared" si="24"/>
        <v>3262.0878623899257</v>
      </c>
      <c r="AL10">
        <f t="shared" si="8"/>
        <v>6378.249318055372</v>
      </c>
      <c r="AN10">
        <f t="shared" si="9"/>
        <v>12756.647429332726</v>
      </c>
      <c r="AO10">
        <f t="shared" si="9"/>
        <v>-637.83237146663623</v>
      </c>
      <c r="AP10">
        <f t="shared" si="9"/>
        <v>-5.6117768366993603</v>
      </c>
      <c r="AQ10">
        <f t="shared" si="9"/>
        <v>-10071.609652050738</v>
      </c>
      <c r="AR10">
        <f t="shared" si="9"/>
        <v>2041.5936289786539</v>
      </c>
      <c r="AS10">
        <f t="shared" si="9"/>
        <v>-191.90571796019009</v>
      </c>
      <c r="AT10">
        <f t="shared" si="9"/>
        <v>1936.3067573962403</v>
      </c>
      <c r="AU10">
        <f t="shared" si="9"/>
        <v>3785.9946684147044</v>
      </c>
      <c r="AW10">
        <v>7</v>
      </c>
      <c r="AX10">
        <f>(R10*SUMPRODUCT(K11:$K$23, X11:$X$23)-$AZ$3*SUMPRODUCT(K10:$K$22, W11:$W$23))/Z10</f>
        <v>55586.503304775644</v>
      </c>
    </row>
    <row r="11" spans="1:52" x14ac:dyDescent="0.25">
      <c r="A11" t="s">
        <v>33</v>
      </c>
      <c r="C11" s="7">
        <f>AU25</f>
        <v>14944.427022525786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28414.902713851752</v>
      </c>
      <c r="P11">
        <f t="shared" si="22"/>
        <v>1420.7451356925876</v>
      </c>
      <c r="Q11" s="4">
        <f t="shared" si="23"/>
        <v>12.5</v>
      </c>
      <c r="R11">
        <f t="shared" si="0"/>
        <v>500000</v>
      </c>
      <c r="S11">
        <f t="shared" si="1"/>
        <v>57823.52223511484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42041.792826477242</v>
      </c>
      <c r="AC11">
        <f t="shared" si="2"/>
        <v>41208.628018234587</v>
      </c>
      <c r="AE11">
        <f t="shared" si="3"/>
        <v>20250.221896693074</v>
      </c>
      <c r="AF11">
        <f t="shared" si="4"/>
        <v>-1012.5110948346537</v>
      </c>
      <c r="AG11">
        <f t="shared" si="4"/>
        <v>-8.9082752194420927</v>
      </c>
      <c r="AH11">
        <f t="shared" si="5"/>
        <v>-18052.811247892732</v>
      </c>
      <c r="AI11">
        <f t="shared" si="6"/>
        <v>1175.9912787462454</v>
      </c>
      <c r="AJ11">
        <f t="shared" si="7"/>
        <v>833.16480824265454</v>
      </c>
      <c r="AK11">
        <f t="shared" si="24"/>
        <v>3155.8944368592865</v>
      </c>
      <c r="AL11">
        <f t="shared" si="8"/>
        <v>5165.0505238481865</v>
      </c>
      <c r="AN11">
        <f t="shared" si="9"/>
        <v>11431.389329981224</v>
      </c>
      <c r="AO11">
        <f t="shared" si="9"/>
        <v>-571.56946649906126</v>
      </c>
      <c r="AP11">
        <f t="shared" si="9"/>
        <v>-5.028782539350658</v>
      </c>
      <c r="AQ11">
        <f t="shared" si="9"/>
        <v>-10190.935927918235</v>
      </c>
      <c r="AR11">
        <f t="shared" si="9"/>
        <v>663.85515302457623</v>
      </c>
      <c r="AS11">
        <f t="shared" si="9"/>
        <v>470.32725604929158</v>
      </c>
      <c r="AT11">
        <f t="shared" si="9"/>
        <v>1781.524082852234</v>
      </c>
      <c r="AU11">
        <f t="shared" si="9"/>
        <v>2915.7064919261015</v>
      </c>
      <c r="AW11">
        <v>8</v>
      </c>
      <c r="AX11">
        <f>(R11*SUMPRODUCT(K12:$K$23, X12:$X$23)-$AZ$3*SUMPRODUCT(K11:$K$22, W12:$W$23))/Z11</f>
        <v>57823.52223511484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28414.902713851752</v>
      </c>
      <c r="P12">
        <f t="shared" si="22"/>
        <v>1420.7451356925876</v>
      </c>
      <c r="Q12" s="4">
        <f t="shared" si="23"/>
        <v>12.5</v>
      </c>
      <c r="R12">
        <f t="shared" si="0"/>
        <v>500000</v>
      </c>
      <c r="S12">
        <f t="shared" si="1"/>
        <v>58982.736073861357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41208.628018234587</v>
      </c>
      <c r="AC12">
        <f t="shared" si="2"/>
        <v>39366.092928916027</v>
      </c>
      <c r="AE12">
        <f t="shared" si="3"/>
        <v>18964.59498587596</v>
      </c>
      <c r="AF12">
        <f t="shared" si="4"/>
        <v>-948.22974929379802</v>
      </c>
      <c r="AG12">
        <f t="shared" si="4"/>
        <v>-8.3427150784467852</v>
      </c>
      <c r="AH12">
        <f t="shared" si="5"/>
        <v>-19059.095552035433</v>
      </c>
      <c r="AI12">
        <f t="shared" si="6"/>
        <v>-1051.0730305317193</v>
      </c>
      <c r="AJ12">
        <f t="shared" si="7"/>
        <v>1842.5350893185605</v>
      </c>
      <c r="AK12">
        <f t="shared" si="24"/>
        <v>3073.7771499249893</v>
      </c>
      <c r="AL12">
        <f t="shared" si="8"/>
        <v>3865.2392087118305</v>
      </c>
      <c r="AN12">
        <f t="shared" si="9"/>
        <v>10177.435221717911</v>
      </c>
      <c r="AO12">
        <f t="shared" si="9"/>
        <v>-508.87176108589563</v>
      </c>
      <c r="AP12">
        <f t="shared" si="9"/>
        <v>-4.4771555810908144</v>
      </c>
      <c r="AQ12">
        <f t="shared" si="9"/>
        <v>-10228.1493757096</v>
      </c>
      <c r="AR12">
        <f t="shared" si="9"/>
        <v>-564.06307065867509</v>
      </c>
      <c r="AS12">
        <f t="shared" si="9"/>
        <v>988.80474532927246</v>
      </c>
      <c r="AT12">
        <f t="shared" si="9"/>
        <v>1649.5563365659368</v>
      </c>
      <c r="AU12">
        <f t="shared" si="9"/>
        <v>2074.2980112365344</v>
      </c>
      <c r="AW12">
        <v>9</v>
      </c>
      <c r="AX12">
        <f>(R12*SUMPRODUCT(K13:$K$23, X13:$X$23)-$AZ$3*SUMPRODUCT(K12:$K$22, W13:$W$23))/Z12</f>
        <v>58982.736073861357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28414.902713851752</v>
      </c>
      <c r="P13">
        <f t="shared" si="22"/>
        <v>1420.7451356925876</v>
      </c>
      <c r="Q13" s="4">
        <f t="shared" si="23"/>
        <v>12.5</v>
      </c>
      <c r="R13">
        <f t="shared" si="0"/>
        <v>500000</v>
      </c>
      <c r="S13">
        <f t="shared" si="1"/>
        <v>59073.844594074333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39366.092928916027</v>
      </c>
      <c r="AC13">
        <f t="shared" si="2"/>
        <v>36682.720443333499</v>
      </c>
      <c r="AE13">
        <f t="shared" si="3"/>
        <v>17644.626650578593</v>
      </c>
      <c r="AF13">
        <f t="shared" si="4"/>
        <v>-882.23133252892967</v>
      </c>
      <c r="AG13">
        <f t="shared" si="4"/>
        <v>-7.7620478012305298</v>
      </c>
      <c r="AH13">
        <f t="shared" si="5"/>
        <v>-19889.605057271518</v>
      </c>
      <c r="AI13">
        <f t="shared" si="6"/>
        <v>-3134.9717870230852</v>
      </c>
      <c r="AJ13">
        <f t="shared" si="7"/>
        <v>2683.3724855825276</v>
      </c>
      <c r="AK13">
        <f t="shared" si="24"/>
        <v>2901.8428423681262</v>
      </c>
      <c r="AL13">
        <f t="shared" si="8"/>
        <v>2450.2435409275686</v>
      </c>
      <c r="AN13">
        <f t="shared" si="9"/>
        <v>9003.5830331700472</v>
      </c>
      <c r="AO13">
        <f t="shared" si="9"/>
        <v>-450.17915165850241</v>
      </c>
      <c r="AP13">
        <f t="shared" si="9"/>
        <v>-3.9607662587478099</v>
      </c>
      <c r="AQ13">
        <f t="shared" si="9"/>
        <v>-10149.135721397131</v>
      </c>
      <c r="AR13">
        <f t="shared" si="9"/>
        <v>-1599.6926061443337</v>
      </c>
      <c r="AS13">
        <f t="shared" si="9"/>
        <v>1369.253510505644</v>
      </c>
      <c r="AT13">
        <f t="shared" si="9"/>
        <v>1480.7331148383842</v>
      </c>
      <c r="AU13">
        <f t="shared" si="9"/>
        <v>1250.2940191996947</v>
      </c>
      <c r="AW13">
        <v>10</v>
      </c>
      <c r="AX13">
        <f>(R13*SUMPRODUCT(K14:$K$23, X14:$X$23)-$AZ$3*SUMPRODUCT(K13:$K$22, W14:$W$23))/Z13</f>
        <v>59073.844594074333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28414.902713851752</v>
      </c>
      <c r="P14">
        <f t="shared" si="22"/>
        <v>1420.7451356925876</v>
      </c>
      <c r="Q14" s="4">
        <f t="shared" si="23"/>
        <v>12.5</v>
      </c>
      <c r="R14">
        <f t="shared" si="0"/>
        <v>500000</v>
      </c>
      <c r="S14">
        <f t="shared" si="1"/>
        <v>58578.038804341879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36682.720443333499</v>
      </c>
      <c r="AC14">
        <f t="shared" si="2"/>
        <v>33595.462292747718</v>
      </c>
      <c r="AE14">
        <f t="shared" si="3"/>
        <v>16296.410944446716</v>
      </c>
      <c r="AF14">
        <f t="shared" si="4"/>
        <v>-814.82054722233579</v>
      </c>
      <c r="AG14">
        <f t="shared" si="4"/>
        <v>-7.1689542229641825</v>
      </c>
      <c r="AH14">
        <f t="shared" si="5"/>
        <v>-20618.924010161703</v>
      </c>
      <c r="AI14">
        <f t="shared" si="6"/>
        <v>-5144.5025671602871</v>
      </c>
      <c r="AJ14">
        <f t="shared" si="7"/>
        <v>3087.2581505857816</v>
      </c>
      <c r="AK14">
        <f t="shared" si="24"/>
        <v>4463.8044072482198</v>
      </c>
      <c r="AL14">
        <f t="shared" si="8"/>
        <v>2406.5599906737143</v>
      </c>
      <c r="AN14">
        <f t="shared" si="9"/>
        <v>7660.1316786727202</v>
      </c>
      <c r="AO14">
        <f t="shared" si="9"/>
        <v>-383.00658393363602</v>
      </c>
      <c r="AP14">
        <f t="shared" si="9"/>
        <v>-3.3697685664336903</v>
      </c>
      <c r="AQ14">
        <f t="shared" si="9"/>
        <v>-9691.9299303879707</v>
      </c>
      <c r="AR14">
        <f t="shared" si="9"/>
        <v>-2418.1746042153204</v>
      </c>
      <c r="AS14">
        <f t="shared" si="9"/>
        <v>1451.1663973226841</v>
      </c>
      <c r="AT14">
        <f t="shared" si="9"/>
        <v>2098.212279005701</v>
      </c>
      <c r="AU14">
        <f t="shared" si="9"/>
        <v>1131.2040721130652</v>
      </c>
      <c r="AW14">
        <v>11</v>
      </c>
      <c r="AX14">
        <f>(R14*SUMPRODUCT(K15:$K$23, X15:$X$23)-$AZ$3*SUMPRODUCT(K14:$K$22, W15:$W$23))/Z14</f>
        <v>58578.038804341879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28414.902713851752</v>
      </c>
      <c r="P15">
        <f t="shared" si="22"/>
        <v>1420.7451356925876</v>
      </c>
      <c r="Q15" s="4">
        <f t="shared" si="23"/>
        <v>12.5</v>
      </c>
      <c r="R15">
        <f t="shared" si="0"/>
        <v>500000</v>
      </c>
      <c r="S15">
        <f t="shared" si="1"/>
        <v>57110.522353257627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33595.462292747718</v>
      </c>
      <c r="AC15">
        <f t="shared" si="2"/>
        <v>29993.941555490688</v>
      </c>
      <c r="AE15">
        <f t="shared" si="3"/>
        <v>14923.255753685271</v>
      </c>
      <c r="AF15">
        <f t="shared" si="4"/>
        <v>-746.16278768426355</v>
      </c>
      <c r="AG15">
        <f t="shared" si="4"/>
        <v>-6.5648895158852918</v>
      </c>
      <c r="AH15">
        <f t="shared" si="5"/>
        <v>-21295.006593970018</v>
      </c>
      <c r="AI15">
        <f t="shared" si="6"/>
        <v>-7124.4785174848948</v>
      </c>
      <c r="AJ15">
        <f t="shared" si="7"/>
        <v>3601.5207372570294</v>
      </c>
      <c r="AK15">
        <f t="shared" si="24"/>
        <v>4087.9930986016466</v>
      </c>
      <c r="AL15">
        <f t="shared" si="8"/>
        <v>565.03531837378114</v>
      </c>
      <c r="AN15">
        <f t="shared" si="9"/>
        <v>6461.7360877853789</v>
      </c>
      <c r="AO15">
        <f t="shared" si="9"/>
        <v>-323.08680438926893</v>
      </c>
      <c r="AP15">
        <f t="shared" si="9"/>
        <v>-2.8425823558404262</v>
      </c>
      <c r="AQ15">
        <f t="shared" si="9"/>
        <v>-9220.6898326394312</v>
      </c>
      <c r="AR15">
        <f t="shared" si="9"/>
        <v>-3084.8831315991611</v>
      </c>
      <c r="AS15">
        <f t="shared" si="9"/>
        <v>1559.4503574124001</v>
      </c>
      <c r="AT15">
        <f t="shared" si="9"/>
        <v>1770.0917928266801</v>
      </c>
      <c r="AU15">
        <f t="shared" si="9"/>
        <v>244.65901863991894</v>
      </c>
      <c r="AW15">
        <v>12</v>
      </c>
      <c r="AX15">
        <f>(R15*SUMPRODUCT(K16:$K$23, X16:$X$23)-$AZ$3*SUMPRODUCT(K15:$K$22, W16:$W$23))/Z15</f>
        <v>57110.522353257627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28414.902713851752</v>
      </c>
      <c r="P16">
        <f t="shared" si="22"/>
        <v>1420.7451356925876</v>
      </c>
      <c r="Q16" s="4">
        <f t="shared" si="23"/>
        <v>12.5</v>
      </c>
      <c r="R16">
        <f t="shared" si="0"/>
        <v>500000</v>
      </c>
      <c r="S16">
        <f t="shared" si="1"/>
        <v>54721.748566575836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29993.941555490688</v>
      </c>
      <c r="AC16">
        <f t="shared" si="2"/>
        <v>26076.470244088789</v>
      </c>
      <c r="AE16">
        <f t="shared" si="3"/>
        <v>13540.509660523041</v>
      </c>
      <c r="AF16">
        <f t="shared" si="4"/>
        <v>-677.02548302615207</v>
      </c>
      <c r="AG16">
        <f t="shared" si="4"/>
        <v>-5.9566056748816028</v>
      </c>
      <c r="AH16">
        <f t="shared" si="5"/>
        <v>-21705.397833793446</v>
      </c>
      <c r="AI16">
        <f t="shared" si="6"/>
        <v>-8847.8702619714386</v>
      </c>
      <c r="AJ16">
        <f t="shared" si="7"/>
        <v>3917.4713114018996</v>
      </c>
      <c r="AK16">
        <f t="shared" si="24"/>
        <v>3667.3956348232132</v>
      </c>
      <c r="AL16">
        <f t="shared" si="8"/>
        <v>-1263.0033157463258</v>
      </c>
      <c r="AN16">
        <f t="shared" si="9"/>
        <v>5400.848720940251</v>
      </c>
      <c r="AO16">
        <f t="shared" si="9"/>
        <v>-270.04243604701259</v>
      </c>
      <c r="AP16">
        <f t="shared" si="9"/>
        <v>-2.3758873887976724</v>
      </c>
      <c r="AQ16">
        <f t="shared" si="9"/>
        <v>-8657.5448832562179</v>
      </c>
      <c r="AR16">
        <f t="shared" si="9"/>
        <v>-3529.1144857517761</v>
      </c>
      <c r="AS16">
        <f t="shared" si="9"/>
        <v>1562.5460526932486</v>
      </c>
      <c r="AT16">
        <f t="shared" si="9"/>
        <v>1462.7993716708968</v>
      </c>
      <c r="AU16">
        <f t="shared" si="9"/>
        <v>-503.76906138763081</v>
      </c>
      <c r="AW16">
        <v>13</v>
      </c>
      <c r="AX16">
        <f>(R16*SUMPRODUCT(K17:$K$23, X17:$X$23)-$AZ$3*SUMPRODUCT(K16:$K$22, W17:$W$23))/Z16</f>
        <v>54721.748566575836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28414.902713851752</v>
      </c>
      <c r="P17">
        <f t="shared" si="22"/>
        <v>1420.7451356925876</v>
      </c>
      <c r="Q17" s="4">
        <f t="shared" si="23"/>
        <v>12.5</v>
      </c>
      <c r="R17">
        <f t="shared" si="0"/>
        <v>500000</v>
      </c>
      <c r="S17">
        <f t="shared" si="1"/>
        <v>51436.900772266366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26076.470244088789</v>
      </c>
      <c r="AC17">
        <f t="shared" si="2"/>
        <v>22021.413536397195</v>
      </c>
      <c r="AE17">
        <f t="shared" si="3"/>
        <v>12165.12491739408</v>
      </c>
      <c r="AF17">
        <f t="shared" si="4"/>
        <v>-608.256245869704</v>
      </c>
      <c r="AG17">
        <f t="shared" si="4"/>
        <v>-5.3515601654091718</v>
      </c>
      <c r="AH17">
        <f t="shared" si="5"/>
        <v>-21819.178108944616</v>
      </c>
      <c r="AI17">
        <f t="shared" si="6"/>
        <v>-10267.66099758565</v>
      </c>
      <c r="AJ17">
        <f t="shared" si="7"/>
        <v>4055.0567076915941</v>
      </c>
      <c r="AK17">
        <f t="shared" si="24"/>
        <v>3220.3600776868498</v>
      </c>
      <c r="AL17">
        <f t="shared" si="8"/>
        <v>-2992.2442122072061</v>
      </c>
      <c r="AN17">
        <f t="shared" si="9"/>
        <v>4469.7675795269697</v>
      </c>
      <c r="AO17">
        <f t="shared" si="9"/>
        <v>-223.48837897634849</v>
      </c>
      <c r="AP17">
        <f t="shared" si="9"/>
        <v>-1.9662954790568572</v>
      </c>
      <c r="AQ17">
        <f t="shared" si="9"/>
        <v>-8016.9053409257249</v>
      </c>
      <c r="AR17">
        <f t="shared" si="9"/>
        <v>-3772.5924358541611</v>
      </c>
      <c r="AS17">
        <f t="shared" si="9"/>
        <v>1489.9280630704689</v>
      </c>
      <c r="AT17">
        <f t="shared" si="9"/>
        <v>1183.2398900455403</v>
      </c>
      <c r="AU17">
        <f t="shared" si="9"/>
        <v>-1099.4244827381517</v>
      </c>
      <c r="AW17">
        <v>14</v>
      </c>
      <c r="AX17">
        <f>(R17*SUMPRODUCT(K18:$K$23, X18:$X$23)-$AZ$3*SUMPRODUCT(K17:$K$22, W18:$W$23))/Z17</f>
        <v>51436.900772266366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28414.902713851752</v>
      </c>
      <c r="P18">
        <f t="shared" si="22"/>
        <v>1420.7451356925876</v>
      </c>
      <c r="Q18" s="4">
        <f t="shared" si="23"/>
        <v>12.5</v>
      </c>
      <c r="R18">
        <f t="shared" si="0"/>
        <v>500000</v>
      </c>
      <c r="S18">
        <f t="shared" si="1"/>
        <v>47162.533441617583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22021.413536397195</v>
      </c>
      <c r="AC18">
        <f t="shared" si="2"/>
        <v>17937.677728823524</v>
      </c>
      <c r="AE18">
        <f t="shared" si="3"/>
        <v>10807.251654703818</v>
      </c>
      <c r="AF18">
        <f t="shared" si="4"/>
        <v>-540.36258273519081</v>
      </c>
      <c r="AG18">
        <f t="shared" si="4"/>
        <v>-4.7542181313872129</v>
      </c>
      <c r="AH18">
        <f t="shared" si="5"/>
        <v>-21753.057294714697</v>
      </c>
      <c r="AI18">
        <f t="shared" si="6"/>
        <v>-11490.922440877459</v>
      </c>
      <c r="AJ18">
        <f t="shared" si="7"/>
        <v>4083.7358075736702</v>
      </c>
      <c r="AK18">
        <f t="shared" si="24"/>
        <v>2762.9746308030803</v>
      </c>
      <c r="AL18">
        <f t="shared" si="8"/>
        <v>-4644.212002500708</v>
      </c>
      <c r="AN18">
        <f t="shared" si="9"/>
        <v>3657.842483334824</v>
      </c>
      <c r="AO18">
        <f t="shared" si="9"/>
        <v>-182.89212416674118</v>
      </c>
      <c r="AP18">
        <f t="shared" si="9"/>
        <v>-1.6091215057863333</v>
      </c>
      <c r="AQ18">
        <f t="shared" si="9"/>
        <v>-7362.5802060778042</v>
      </c>
      <c r="AR18">
        <f t="shared" si="9"/>
        <v>-3889.2389684155078</v>
      </c>
      <c r="AS18">
        <f t="shared" si="9"/>
        <v>1382.1888121904751</v>
      </c>
      <c r="AT18">
        <f t="shared" si="9"/>
        <v>935.16152929861948</v>
      </c>
      <c r="AU18">
        <f t="shared" si="9"/>
        <v>-1571.8886269264128</v>
      </c>
      <c r="AW18">
        <v>15</v>
      </c>
      <c r="AX18">
        <f>(R18*SUMPRODUCT(K19:$K$23, X19:$X$23)-$AZ$3*SUMPRODUCT(K18:$K$22, W19:$W$23))/Z18</f>
        <v>47162.533441617583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28414.902713851752</v>
      </c>
      <c r="P19">
        <f t="shared" si="22"/>
        <v>1420.7451356925876</v>
      </c>
      <c r="Q19" s="4">
        <f t="shared" si="23"/>
        <v>12.5</v>
      </c>
      <c r="R19">
        <f t="shared" si="0"/>
        <v>500000</v>
      </c>
      <c r="S19">
        <f t="shared" si="1"/>
        <v>41742.077761026892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17937.677728823524</v>
      </c>
      <c r="AC19">
        <f t="shared" si="2"/>
        <v>13924.158143471923</v>
      </c>
      <c r="AE19">
        <f t="shared" si="3"/>
        <v>9478.531502053047</v>
      </c>
      <c r="AF19">
        <f t="shared" si="4"/>
        <v>-473.92657510265235</v>
      </c>
      <c r="AG19">
        <f t="shared" si="4"/>
        <v>-4.1697008421536994</v>
      </c>
      <c r="AH19">
        <f t="shared" si="5"/>
        <v>-21479.00431678566</v>
      </c>
      <c r="AI19">
        <f t="shared" si="6"/>
        <v>-12478.56909067742</v>
      </c>
      <c r="AJ19">
        <f t="shared" si="7"/>
        <v>4013.5195853516016</v>
      </c>
      <c r="AK19">
        <f t="shared" si="24"/>
        <v>2305.5050114198857</v>
      </c>
      <c r="AL19">
        <f t="shared" si="8"/>
        <v>-6159.5444939059325</v>
      </c>
      <c r="AN19">
        <f t="shared" si="9"/>
        <v>2955.2359407506751</v>
      </c>
      <c r="AO19">
        <f t="shared" si="9"/>
        <v>-147.76179703753374</v>
      </c>
      <c r="AP19">
        <f t="shared" si="9"/>
        <v>-1.3000378579996206</v>
      </c>
      <c r="AQ19">
        <f t="shared" si="9"/>
        <v>-6696.7679027869563</v>
      </c>
      <c r="AR19">
        <f t="shared" si="9"/>
        <v>-3890.5937969318147</v>
      </c>
      <c r="AS19">
        <f t="shared" si="9"/>
        <v>1251.3433462734952</v>
      </c>
      <c r="AT19">
        <f t="shared" si="9"/>
        <v>718.81506854232441</v>
      </c>
      <c r="AU19">
        <f t="shared" si="9"/>
        <v>-1920.435382115995</v>
      </c>
      <c r="AW19">
        <v>16</v>
      </c>
      <c r="AX19">
        <f>(R19*SUMPRODUCT(K20:$K$23, X20:$X$23)-$AZ$3*SUMPRODUCT(K19:$K$22, W20:$W$23))/Z19</f>
        <v>41742.077761026892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28414.902713851752</v>
      </c>
      <c r="P20">
        <f t="shared" si="22"/>
        <v>1420.7451356925876</v>
      </c>
      <c r="Q20" s="4">
        <f t="shared" si="23"/>
        <v>12.5</v>
      </c>
      <c r="R20">
        <f t="shared" si="0"/>
        <v>500000</v>
      </c>
      <c r="S20">
        <f t="shared" si="1"/>
        <v>34903.495490563124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13924.158143471923</v>
      </c>
      <c r="AC20">
        <f t="shared" si="2"/>
        <v>10060.563313168503</v>
      </c>
      <c r="AE20">
        <f t="shared" si="3"/>
        <v>8190.2950914334606</v>
      </c>
      <c r="AF20">
        <f t="shared" si="4"/>
        <v>-409.514754571673</v>
      </c>
      <c r="AG20">
        <f t="shared" si="4"/>
        <v>-3.6029927560867732</v>
      </c>
      <c r="AH20">
        <f t="shared" si="5"/>
        <v>-21000.443105815568</v>
      </c>
      <c r="AI20">
        <f t="shared" si="6"/>
        <v>-13223.265761709867</v>
      </c>
      <c r="AJ20">
        <f t="shared" si="7"/>
        <v>3863.5948303034202</v>
      </c>
      <c r="AK20">
        <f t="shared" si="24"/>
        <v>1857.3349956391166</v>
      </c>
      <c r="AL20">
        <f t="shared" si="8"/>
        <v>-7502.3359357673298</v>
      </c>
      <c r="AN20">
        <f t="shared" si="9"/>
        <v>2352.2962617536091</v>
      </c>
      <c r="AO20">
        <f t="shared" si="9"/>
        <v>-117.61481308768043</v>
      </c>
      <c r="AP20">
        <f t="shared" si="9"/>
        <v>-1.0347986606896364</v>
      </c>
      <c r="AQ20">
        <f t="shared" si="9"/>
        <v>-6031.4388262576604</v>
      </c>
      <c r="AR20">
        <f t="shared" si="9"/>
        <v>-3797.7921762524215</v>
      </c>
      <c r="AS20">
        <f t="shared" si="9"/>
        <v>1109.6449608707164</v>
      </c>
      <c r="AT20">
        <f t="shared" si="9"/>
        <v>533.43647796472612</v>
      </c>
      <c r="AU20">
        <f t="shared" si="9"/>
        <v>-2154.7107374169786</v>
      </c>
      <c r="AW20">
        <v>17</v>
      </c>
      <c r="AX20">
        <f>(R20*SUMPRODUCT(K21:$K$23, X21:$X$23)-$AZ$3*SUMPRODUCT(K20:$K$22, W21:$W$23))/Z20</f>
        <v>34903.495490563124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28414.902713851752</v>
      </c>
      <c r="P21">
        <f t="shared" si="22"/>
        <v>1420.7451356925876</v>
      </c>
      <c r="Q21" s="4">
        <f t="shared" si="23"/>
        <v>12.5</v>
      </c>
      <c r="R21">
        <f t="shared" si="0"/>
        <v>500000</v>
      </c>
      <c r="S21">
        <f t="shared" si="1"/>
        <v>26209.659990750104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10060.563313168503</v>
      </c>
      <c r="AC21">
        <f t="shared" si="2"/>
        <v>6414.8924804388698</v>
      </c>
      <c r="AE21">
        <f t="shared" si="3"/>
        <v>6954.6322163591312</v>
      </c>
      <c r="AF21">
        <f t="shared" si="4"/>
        <v>-347.73161081795655</v>
      </c>
      <c r="AG21">
        <f t="shared" si="4"/>
        <v>-3.0594122943138187</v>
      </c>
      <c r="AH21">
        <f t="shared" si="5"/>
        <v>-20302.021368483463</v>
      </c>
      <c r="AI21">
        <f t="shared" si="6"/>
        <v>-13698.180175236603</v>
      </c>
      <c r="AJ21">
        <f t="shared" si="7"/>
        <v>3645.6708327296328</v>
      </c>
      <c r="AK21">
        <f t="shared" si="24"/>
        <v>1426.2682224518248</v>
      </c>
      <c r="AL21">
        <f t="shared" si="8"/>
        <v>-8626.2411200551451</v>
      </c>
      <c r="AN21">
        <f t="shared" si="9"/>
        <v>1839.9583993416113</v>
      </c>
      <c r="AO21">
        <f t="shared" si="9"/>
        <v>-91.997919967080563</v>
      </c>
      <c r="AP21">
        <f t="shared" si="9"/>
        <v>-0.80941610898278082</v>
      </c>
      <c r="AQ21">
        <f t="shared" si="9"/>
        <v>-5371.2221694032214</v>
      </c>
      <c r="AR21">
        <f t="shared" si="9"/>
        <v>-3624.0711061376733</v>
      </c>
      <c r="AS21">
        <f t="shared" si="9"/>
        <v>964.52011569165415</v>
      </c>
      <c r="AT21">
        <f t="shared" si="9"/>
        <v>377.3419088131331</v>
      </c>
      <c r="AU21">
        <f t="shared" si="9"/>
        <v>-2282.209081632886</v>
      </c>
      <c r="AW21">
        <v>18</v>
      </c>
      <c r="AX21">
        <f>(R21*SUMPRODUCT(K22:$K$23, X22:$X$23)-$AZ$3*SUMPRODUCT(K21:$K$22, W22:$W$23))/Z21</f>
        <v>26209.659990750104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28414.902713851752</v>
      </c>
      <c r="P22">
        <f t="shared" si="22"/>
        <v>1420.7451356925876</v>
      </c>
      <c r="Q22" s="4">
        <f t="shared" si="23"/>
        <v>12.5</v>
      </c>
      <c r="R22">
        <f t="shared" si="0"/>
        <v>500000</v>
      </c>
      <c r="S22">
        <f t="shared" si="1"/>
        <v>14974.553962347392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6414.8924804388698</v>
      </c>
      <c r="AC22">
        <f t="shared" si="2"/>
        <v>3048.9143617968266</v>
      </c>
      <c r="AE22">
        <f t="shared" si="3"/>
        <v>5785.4547915857584</v>
      </c>
      <c r="AF22">
        <f t="shared" si="4"/>
        <v>-289.27273957928793</v>
      </c>
      <c r="AG22">
        <f t="shared" si="4"/>
        <v>-2.5450794473270597</v>
      </c>
      <c r="AH22">
        <f t="shared" si="5"/>
        <v>-19349.548961744851</v>
      </c>
      <c r="AI22">
        <f t="shared" si="6"/>
        <v>-13855.911989185708</v>
      </c>
      <c r="AJ22">
        <f t="shared" si="7"/>
        <v>3365.9781186420432</v>
      </c>
      <c r="AK22">
        <f t="shared" si="24"/>
        <v>1019.2544698904128</v>
      </c>
      <c r="AL22">
        <f t="shared" si="8"/>
        <v>-9470.6794006532509</v>
      </c>
      <c r="AN22">
        <f t="shared" si="9"/>
        <v>1409.9792035101177</v>
      </c>
      <c r="AO22">
        <f t="shared" si="9"/>
        <v>-70.498960175505886</v>
      </c>
      <c r="AP22">
        <f t="shared" si="9"/>
        <v>-0.62026395871785722</v>
      </c>
      <c r="AQ22">
        <f t="shared" si="9"/>
        <v>-4715.6986989233865</v>
      </c>
      <c r="AR22">
        <f t="shared" si="9"/>
        <v>-3376.8387195474925</v>
      </c>
      <c r="AS22">
        <f t="shared" si="9"/>
        <v>820.32602755064545</v>
      </c>
      <c r="AT22">
        <f t="shared" si="9"/>
        <v>248.40356677237185</v>
      </c>
      <c r="AU22">
        <f t="shared" si="9"/>
        <v>-2308.1091252244746</v>
      </c>
      <c r="AW22">
        <v>19</v>
      </c>
      <c r="AX22">
        <f>(R22*SUMPRODUCT(K23:$K$23, X23:$X$23)-$AZ$3*SUMPRODUCT(K22:$K$22, W23:$W$23))/Z22</f>
        <v>14974.553962347392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28414.902713851752</v>
      </c>
      <c r="P23">
        <f t="shared" si="22"/>
        <v>1420.7451356925876</v>
      </c>
      <c r="Q23" s="4">
        <f t="shared" si="23"/>
        <v>12.5</v>
      </c>
      <c r="R23">
        <f t="shared" si="0"/>
        <v>500000</v>
      </c>
      <c r="S23">
        <f t="shared" si="1"/>
        <v>18456.546838771712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3048.9143617968266</v>
      </c>
      <c r="AC23">
        <f t="shared" si="2"/>
        <v>3048.9143617968266</v>
      </c>
      <c r="AE23">
        <f t="shared" si="3"/>
        <v>4693.9769248345365</v>
      </c>
      <c r="AF23">
        <f t="shared" si="4"/>
        <v>-234.69884624172681</v>
      </c>
      <c r="AG23">
        <f t="shared" si="4"/>
        <v>-2.0649274133122</v>
      </c>
      <c r="AH23">
        <f t="shared" si="5"/>
        <v>-18188.049581663556</v>
      </c>
      <c r="AI23">
        <f t="shared" si="6"/>
        <v>-13730.836430484058</v>
      </c>
      <c r="AJ23">
        <f t="shared" si="7"/>
        <v>0</v>
      </c>
      <c r="AK23">
        <f t="shared" si="24"/>
        <v>642.49104350902201</v>
      </c>
      <c r="AL23">
        <f t="shared" si="8"/>
        <v>-13088.345386975036</v>
      </c>
      <c r="AN23">
        <f t="shared" si="9"/>
        <v>1053.7983639815766</v>
      </c>
      <c r="AO23">
        <f t="shared" si="9"/>
        <v>-52.689918199078832</v>
      </c>
      <c r="AP23">
        <f t="shared" si="9"/>
        <v>-0.46357644375633789</v>
      </c>
      <c r="AQ23">
        <f t="shared" si="9"/>
        <v>-4083.2192403349914</v>
      </c>
      <c r="AR23">
        <f t="shared" si="9"/>
        <v>-3082.5743709962499</v>
      </c>
      <c r="AS23">
        <f t="shared" si="9"/>
        <v>0</v>
      </c>
      <c r="AT23">
        <f t="shared" si="9"/>
        <v>144.23931377687583</v>
      </c>
      <c r="AU23">
        <f t="shared" si="9"/>
        <v>-2938.335057219374</v>
      </c>
      <c r="AW23">
        <v>20</v>
      </c>
      <c r="AX23">
        <f>(R23*SUMPRODUCT(K$23:$K24, X$23:$X24)-$AZ$3*SUMPRODUCT(K$22:$K23, W$23:$W24))/Z23</f>
        <v>18456.546838771712</v>
      </c>
    </row>
    <row r="25" spans="5:50" x14ac:dyDescent="0.25">
      <c r="AN25" s="8">
        <f t="shared" ref="AN25:AU25" si="25">SUM(AN3:AN23)</f>
        <v>199643.3382339291</v>
      </c>
      <c r="AO25" s="8">
        <f t="shared" si="25"/>
        <v>-31293.343947085268</v>
      </c>
      <c r="AP25" s="8">
        <f t="shared" si="25"/>
        <v>-700.28207265636127</v>
      </c>
      <c r="AQ25" s="8">
        <f t="shared" si="25"/>
        <v>-164691.7611513132</v>
      </c>
      <c r="AR25" s="8">
        <f t="shared" si="25"/>
        <v>2957.9510628742928</v>
      </c>
      <c r="AS25" s="8">
        <f t="shared" si="25"/>
        <v>-20008.788263080205</v>
      </c>
      <c r="AT25" s="8">
        <f t="shared" si="25"/>
        <v>31995.26422273169</v>
      </c>
      <c r="AU25" s="9">
        <f t="shared" si="25"/>
        <v>14944.427022525786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1644.8619425217414</v>
      </c>
      <c r="K3">
        <v>1</v>
      </c>
      <c r="L3" s="2">
        <v>0</v>
      </c>
      <c r="O3">
        <f>$C$3</f>
        <v>1644.8619425217414</v>
      </c>
      <c r="P3">
        <f>O3*B5</f>
        <v>1315.8895540173933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1644.8619425217414</v>
      </c>
      <c r="AF3">
        <f t="shared" ref="AF3:AG23" si="4">-$Z3*P3</f>
        <v>-1315.8895540173933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-295.98458219565191</v>
      </c>
      <c r="AJ3">
        <f t="shared" ref="AJ3:AJ23" si="7">AB3-AC3</f>
        <v>0</v>
      </c>
      <c r="AL3">
        <f t="shared" ref="AL3:AL23" si="8">SUM(AI3:AK3)</f>
        <v>-295.98458219565191</v>
      </c>
      <c r="AN3">
        <f t="shared" ref="AN3:AU23" si="9">AE3*$K3</f>
        <v>1644.8619425217414</v>
      </c>
      <c r="AO3">
        <f t="shared" si="9"/>
        <v>-1315.8895540173933</v>
      </c>
      <c r="AP3">
        <f t="shared" si="9"/>
        <v>-624.95697070000006</v>
      </c>
      <c r="AQ3">
        <f t="shared" si="9"/>
        <v>0</v>
      </c>
      <c r="AR3">
        <f t="shared" si="9"/>
        <v>-295.98458219565191</v>
      </c>
      <c r="AS3">
        <f t="shared" si="9"/>
        <v>0</v>
      </c>
      <c r="AT3">
        <f t="shared" si="9"/>
        <v>0</v>
      </c>
      <c r="AU3">
        <f t="shared" si="9"/>
        <v>-295.98458219565191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1194.0508633667246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214.24953420958269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211.88274252986957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-211.88274252986957</v>
      </c>
      <c r="AK4">
        <f>G4*MAX(0, SUM(AB4, AE4:AF4))</f>
        <v>0</v>
      </c>
      <c r="AL4">
        <f t="shared" si="8"/>
        <v>-1258.7757425298694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-198.78294636445216</v>
      </c>
      <c r="AT4">
        <f t="shared" si="9"/>
        <v>0</v>
      </c>
      <c r="AU4">
        <f t="shared" si="9"/>
        <v>-1180.9510672013034</v>
      </c>
      <c r="AW4">
        <v>1</v>
      </c>
      <c r="AX4">
        <f>(R4*SUMPRODUCT(K5:$K$23, X5:$X$23)-$AZ$3*SUMPRODUCT(K4:$K$22, W5:$W$23))/Z4</f>
        <v>214.24953420958269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1644.8619425217414</v>
      </c>
      <c r="P5">
        <f t="shared" ref="P5:P23" si="22">O5*$C$5</f>
        <v>82.243097126087079</v>
      </c>
      <c r="Q5" s="4">
        <f t="shared" ref="Q5:Q23" si="23">$C$8</f>
        <v>12.5</v>
      </c>
      <c r="R5">
        <f t="shared" si="0"/>
        <v>1000000</v>
      </c>
      <c r="S5">
        <f t="shared" si="1"/>
        <v>425.78166946096877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211.88274252986957</v>
      </c>
      <c r="AC5">
        <f t="shared" si="2"/>
        <v>416.42194281908087</v>
      </c>
      <c r="AE5">
        <f t="shared" si="3"/>
        <v>1608.7038379111352</v>
      </c>
      <c r="AF5">
        <f t="shared" si="4"/>
        <v>-80.43519189555677</v>
      </c>
      <c r="AG5">
        <f t="shared" si="4"/>
        <v>-12.225219305068453</v>
      </c>
      <c r="AH5">
        <f t="shared" si="5"/>
        <v>-1046.0315245236118</v>
      </c>
      <c r="AI5">
        <f t="shared" si="6"/>
        <v>470.01190218689817</v>
      </c>
      <c r="AJ5">
        <f t="shared" si="7"/>
        <v>-204.53920028921129</v>
      </c>
      <c r="AK5">
        <f>G5*SUM(AB5, AE5:AF5)</f>
        <v>71.34620693036338</v>
      </c>
      <c r="AL5">
        <f t="shared" si="8"/>
        <v>336.81890882805027</v>
      </c>
      <c r="AN5">
        <f t="shared" si="9"/>
        <v>1389.2163269611531</v>
      </c>
      <c r="AO5">
        <f t="shared" si="9"/>
        <v>-69.460816348057662</v>
      </c>
      <c r="AP5">
        <f t="shared" si="9"/>
        <v>-10.55724109002837</v>
      </c>
      <c r="AQ5">
        <f t="shared" si="9"/>
        <v>-903.31361070858588</v>
      </c>
      <c r="AR5">
        <f t="shared" si="9"/>
        <v>405.8846588144811</v>
      </c>
      <c r="AS5">
        <f t="shared" si="9"/>
        <v>-176.63238555725141</v>
      </c>
      <c r="AT5">
        <f t="shared" si="9"/>
        <v>61.61190966207225</v>
      </c>
      <c r="AU5">
        <f t="shared" si="9"/>
        <v>290.86418291930192</v>
      </c>
      <c r="AW5">
        <v>2</v>
      </c>
      <c r="AX5">
        <f>(R5*SUMPRODUCT(K6:$K$23, X6:$X$23)-$AZ$3*SUMPRODUCT(K5:$K$22, W6:$W$23))/Z5</f>
        <v>425.78166946096877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1644.8619425217414</v>
      </c>
      <c r="P6">
        <f t="shared" si="22"/>
        <v>82.243097126087079</v>
      </c>
      <c r="Q6" s="4">
        <f t="shared" si="23"/>
        <v>12.5</v>
      </c>
      <c r="R6">
        <f t="shared" si="0"/>
        <v>1000000</v>
      </c>
      <c r="S6">
        <f t="shared" si="1"/>
        <v>629.5765131201797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416.42194281908087</v>
      </c>
      <c r="AC6">
        <f t="shared" si="2"/>
        <v>608.9199021900622</v>
      </c>
      <c r="AE6">
        <f t="shared" si="3"/>
        <v>1590.8934851978847</v>
      </c>
      <c r="AF6">
        <f t="shared" si="4"/>
        <v>-79.544674259894236</v>
      </c>
      <c r="AG6">
        <f t="shared" si="4"/>
        <v>-12.089870919188531</v>
      </c>
      <c r="AH6">
        <f t="shared" si="5"/>
        <v>-1047.6954263391001</v>
      </c>
      <c r="AI6">
        <f t="shared" si="6"/>
        <v>451.56351367970183</v>
      </c>
      <c r="AJ6">
        <f t="shared" si="7"/>
        <v>-192.49795937098133</v>
      </c>
      <c r="AK6">
        <f>G6*SUM(AB6, AE6:AF6)</f>
        <v>112.77458909478868</v>
      </c>
      <c r="AL6">
        <f t="shared" si="8"/>
        <v>371.84014340350916</v>
      </c>
      <c r="AN6">
        <f t="shared" si="9"/>
        <v>1239.0295581138009</v>
      </c>
      <c r="AO6">
        <f t="shared" si="9"/>
        <v>-61.951477905690048</v>
      </c>
      <c r="AP6">
        <f t="shared" si="9"/>
        <v>-9.4159084577505787</v>
      </c>
      <c r="AQ6">
        <f t="shared" si="9"/>
        <v>-815.972667694542</v>
      </c>
      <c r="AR6">
        <f t="shared" si="9"/>
        <v>351.68950405581819</v>
      </c>
      <c r="AS6">
        <f t="shared" si="9"/>
        <v>-149.92245788697036</v>
      </c>
      <c r="AT6">
        <f t="shared" si="9"/>
        <v>87.831806838533197</v>
      </c>
      <c r="AU6">
        <f t="shared" si="9"/>
        <v>289.59885300738102</v>
      </c>
      <c r="AW6">
        <v>3</v>
      </c>
      <c r="AX6">
        <f>(R6*SUMPRODUCT(K7:$K$23, X7:$X$23)-$AZ$3*SUMPRODUCT(K6:$K$22, W7:$W$23))/Z6</f>
        <v>629.5765131201797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1644.8619425217414</v>
      </c>
      <c r="P7">
        <f t="shared" si="22"/>
        <v>82.243097126087079</v>
      </c>
      <c r="Q7" s="4">
        <f t="shared" si="23"/>
        <v>12.5</v>
      </c>
      <c r="R7">
        <f t="shared" si="0"/>
        <v>1000000</v>
      </c>
      <c r="S7">
        <f t="shared" si="1"/>
        <v>803.0247370711246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608.9199021900622</v>
      </c>
      <c r="AC7">
        <f t="shared" si="2"/>
        <v>768.06724345363637</v>
      </c>
      <c r="AE7">
        <f t="shared" si="3"/>
        <v>1573.2573602431505</v>
      </c>
      <c r="AF7">
        <f t="shared" si="4"/>
        <v>-78.662868012157531</v>
      </c>
      <c r="AG7">
        <f t="shared" si="4"/>
        <v>-11.955846563566197</v>
      </c>
      <c r="AH7">
        <f t="shared" si="5"/>
        <v>-1050.0517144358537</v>
      </c>
      <c r="AI7">
        <f t="shared" si="6"/>
        <v>432.58693123157309</v>
      </c>
      <c r="AJ7">
        <f t="shared" si="7"/>
        <v>-159.14734126357416</v>
      </c>
      <c r="AK7">
        <f>G7*SUM(AB7, AE7:AF7)</f>
        <v>103.2825567660738</v>
      </c>
      <c r="AL7">
        <f t="shared" si="8"/>
        <v>376.72214673407274</v>
      </c>
      <c r="AN7">
        <f t="shared" si="9"/>
        <v>1109.1645529059624</v>
      </c>
      <c r="AO7">
        <f t="shared" si="9"/>
        <v>-55.45822764529813</v>
      </c>
      <c r="AP7">
        <f t="shared" si="9"/>
        <v>-8.4290094827464657</v>
      </c>
      <c r="AQ7">
        <f t="shared" si="9"/>
        <v>-740.29854860515582</v>
      </c>
      <c r="AR7">
        <f t="shared" si="9"/>
        <v>304.9787671727621</v>
      </c>
      <c r="AS7">
        <f t="shared" si="9"/>
        <v>-112.20070795759901</v>
      </c>
      <c r="AT7">
        <f t="shared" si="9"/>
        <v>72.815391679287515</v>
      </c>
      <c r="AU7">
        <f t="shared" si="9"/>
        <v>265.5934508944506</v>
      </c>
      <c r="AW7">
        <v>4</v>
      </c>
      <c r="AX7">
        <f>(R7*SUMPRODUCT(K8:$K$23, X8:$X$23)-$AZ$3*SUMPRODUCT(K7:$K$22, W8:$W$23))/Z7</f>
        <v>803.0247370711246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1644.8619425217414</v>
      </c>
      <c r="P8">
        <f t="shared" si="22"/>
        <v>82.243097126087079</v>
      </c>
      <c r="Q8" s="4">
        <f t="shared" si="23"/>
        <v>12.5</v>
      </c>
      <c r="R8">
        <f t="shared" si="0"/>
        <v>1000000</v>
      </c>
      <c r="S8">
        <f t="shared" si="1"/>
        <v>929.6392755127215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768.06724345363637</v>
      </c>
      <c r="AC8">
        <f t="shared" si="2"/>
        <v>879.29687758973705</v>
      </c>
      <c r="AE8">
        <f t="shared" si="3"/>
        <v>1555.788366759645</v>
      </c>
      <c r="AF8">
        <f t="shared" si="4"/>
        <v>-77.789418337982255</v>
      </c>
      <c r="AG8">
        <f t="shared" si="4"/>
        <v>-11.823092310519861</v>
      </c>
      <c r="AH8">
        <f t="shared" si="5"/>
        <v>-1055.6629928538916</v>
      </c>
      <c r="AI8">
        <f t="shared" si="6"/>
        <v>410.51286325725141</v>
      </c>
      <c r="AJ8">
        <f t="shared" si="7"/>
        <v>-111.22963413610069</v>
      </c>
      <c r="AK8">
        <f t="shared" ref="AK8:AK23" si="24">G8*SUM(AB8:AB8, AE8:AF8)</f>
        <v>47.841209886943879</v>
      </c>
      <c r="AL8">
        <f t="shared" si="8"/>
        <v>347.12443900809461</v>
      </c>
      <c r="AN8">
        <f t="shared" si="9"/>
        <v>1022.7027611824847</v>
      </c>
      <c r="AO8">
        <f t="shared" si="9"/>
        <v>-51.135138059124237</v>
      </c>
      <c r="AP8">
        <f t="shared" si="9"/>
        <v>-7.7719498422963156</v>
      </c>
      <c r="AQ8">
        <f t="shared" si="9"/>
        <v>-693.94364987987694</v>
      </c>
      <c r="AR8">
        <f t="shared" si="9"/>
        <v>269.85202340118735</v>
      </c>
      <c r="AS8">
        <f t="shared" si="9"/>
        <v>-73.117177365989264</v>
      </c>
      <c r="AT8">
        <f t="shared" si="9"/>
        <v>31.448581629127915</v>
      </c>
      <c r="AU8">
        <f t="shared" si="9"/>
        <v>228.18342766432602</v>
      </c>
      <c r="AW8">
        <v>5</v>
      </c>
      <c r="AX8">
        <f>(R8*SUMPRODUCT(K9:$K$23, X9:$X$23)-$AZ$3*SUMPRODUCT(K8:$K$22, W9:$W$23))/Z8</f>
        <v>929.6392755127215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1644.8619425217414</v>
      </c>
      <c r="P9">
        <f t="shared" si="22"/>
        <v>82.243097126087079</v>
      </c>
      <c r="Q9" s="4">
        <f t="shared" si="23"/>
        <v>12.5</v>
      </c>
      <c r="R9">
        <f t="shared" si="0"/>
        <v>1000000</v>
      </c>
      <c r="S9">
        <f t="shared" si="1"/>
        <v>1018.8942749921396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879.29687758973705</v>
      </c>
      <c r="AC9">
        <f t="shared" si="2"/>
        <v>952.99069120609693</v>
      </c>
      <c r="AE9">
        <f t="shared" si="3"/>
        <v>1538.4698471826143</v>
      </c>
      <c r="AF9">
        <f t="shared" si="4"/>
        <v>-76.923492359130734</v>
      </c>
      <c r="AG9">
        <f t="shared" si="4"/>
        <v>-11.691481572185801</v>
      </c>
      <c r="AH9">
        <f t="shared" si="5"/>
        <v>-1070.3852183089111</v>
      </c>
      <c r="AI9">
        <f t="shared" si="6"/>
        <v>379.4696549423868</v>
      </c>
      <c r="AJ9">
        <f t="shared" si="7"/>
        <v>-73.693813616359876</v>
      </c>
      <c r="AK9">
        <f t="shared" si="24"/>
        <v>13.810975071238</v>
      </c>
      <c r="AL9">
        <f t="shared" si="8"/>
        <v>319.5868163972649</v>
      </c>
      <c r="AN9">
        <f t="shared" si="9"/>
        <v>961.14652497844327</v>
      </c>
      <c r="AO9">
        <f t="shared" si="9"/>
        <v>-48.057326248922173</v>
      </c>
      <c r="AP9">
        <f t="shared" si="9"/>
        <v>-7.304158027883692</v>
      </c>
      <c r="AQ9">
        <f t="shared" si="9"/>
        <v>-668.71445992258407</v>
      </c>
      <c r="AR9">
        <f t="shared" si="9"/>
        <v>237.07058077905347</v>
      </c>
      <c r="AS9">
        <f t="shared" si="9"/>
        <v>-46.039610720668151</v>
      </c>
      <c r="AT9">
        <f t="shared" si="9"/>
        <v>8.6282943540255559</v>
      </c>
      <c r="AU9">
        <f t="shared" si="9"/>
        <v>199.65926441241086</v>
      </c>
      <c r="AW9">
        <v>6</v>
      </c>
      <c r="AX9">
        <f>(R9*SUMPRODUCT(K10:$K$23, X10:$X$23)-$AZ$3*SUMPRODUCT(K9:$K$22, W10:$W$23))/Z9</f>
        <v>1018.8942749921396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1644.8619425217414</v>
      </c>
      <c r="P10">
        <f t="shared" si="22"/>
        <v>82.243097126087079</v>
      </c>
      <c r="Q10" s="4">
        <f t="shared" si="23"/>
        <v>12.5</v>
      </c>
      <c r="R10">
        <f t="shared" si="0"/>
        <v>1000000</v>
      </c>
      <c r="S10">
        <f t="shared" si="1"/>
        <v>1085.4460144275893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952.99069120609693</v>
      </c>
      <c r="AC10">
        <f t="shared" si="2"/>
        <v>1003.9025998164126</v>
      </c>
      <c r="AE10">
        <f t="shared" si="3"/>
        <v>1521.2927759539059</v>
      </c>
      <c r="AF10">
        <f t="shared" si="4"/>
        <v>-76.064638797695309</v>
      </c>
      <c r="AG10">
        <f t="shared" si="4"/>
        <v>-11.56094575953901</v>
      </c>
      <c r="AH10">
        <f t="shared" si="5"/>
        <v>-1089.6797539946447</v>
      </c>
      <c r="AI10">
        <f t="shared" si="6"/>
        <v>343.9874374020269</v>
      </c>
      <c r="AJ10">
        <f t="shared" si="7"/>
        <v>-50.911908610315663</v>
      </c>
      <c r="AK10">
        <f t="shared" si="24"/>
        <v>9.8326971962854621</v>
      </c>
      <c r="AL10">
        <f t="shared" si="8"/>
        <v>302.90822598799667</v>
      </c>
      <c r="AN10">
        <f t="shared" si="9"/>
        <v>903.0074008796048</v>
      </c>
      <c r="AO10">
        <f t="shared" si="9"/>
        <v>-45.150370043980246</v>
      </c>
      <c r="AP10">
        <f t="shared" si="9"/>
        <v>-6.8623342903113365</v>
      </c>
      <c r="AQ10">
        <f t="shared" si="9"/>
        <v>-646.81098733860381</v>
      </c>
      <c r="AR10">
        <f t="shared" si="9"/>
        <v>204.18370920670941</v>
      </c>
      <c r="AS10">
        <f t="shared" si="9"/>
        <v>-30.220238335907336</v>
      </c>
      <c r="AT10">
        <f t="shared" si="9"/>
        <v>5.8364822861177776</v>
      </c>
      <c r="AU10">
        <f t="shared" si="9"/>
        <v>179.79995315691986</v>
      </c>
      <c r="AW10">
        <v>7</v>
      </c>
      <c r="AX10">
        <f>(R10*SUMPRODUCT(K11:$K$23, X11:$X$23)-$AZ$3*SUMPRODUCT(K10:$K$22, W11:$W$23))/Z10</f>
        <v>1085.4460144275893</v>
      </c>
    </row>
    <row r="11" spans="1:52" x14ac:dyDescent="0.25">
      <c r="A11" t="s">
        <v>33</v>
      </c>
      <c r="C11" s="7">
        <f>AU25</f>
        <v>805.72600967754852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1644.8619425217414</v>
      </c>
      <c r="P11">
        <f t="shared" si="22"/>
        <v>82.243097126087079</v>
      </c>
      <c r="Q11" s="4">
        <f t="shared" si="23"/>
        <v>12.5</v>
      </c>
      <c r="R11">
        <f t="shared" si="0"/>
        <v>1000000</v>
      </c>
      <c r="S11">
        <f t="shared" si="1"/>
        <v>1130.8737927748673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1003.9025998164126</v>
      </c>
      <c r="AC11">
        <f t="shared" si="2"/>
        <v>1034.2059803497923</v>
      </c>
      <c r="AE11">
        <f t="shared" si="3"/>
        <v>1504.2580955312837</v>
      </c>
      <c r="AF11">
        <f t="shared" si="4"/>
        <v>-75.212904776564187</v>
      </c>
      <c r="AG11">
        <f t="shared" si="4"/>
        <v>-11.431492034713733</v>
      </c>
      <c r="AH11">
        <f t="shared" si="5"/>
        <v>-1107.5413783908193</v>
      </c>
      <c r="AI11">
        <f t="shared" si="6"/>
        <v>310.07232032918637</v>
      </c>
      <c r="AJ11">
        <f t="shared" si="7"/>
        <v>-30.303380533379709</v>
      </c>
      <c r="AK11">
        <f t="shared" si="24"/>
        <v>5.8390746973707159</v>
      </c>
      <c r="AL11">
        <f t="shared" si="8"/>
        <v>285.60801449317739</v>
      </c>
      <c r="AN11">
        <f t="shared" si="9"/>
        <v>849.16402548666974</v>
      </c>
      <c r="AO11">
        <f t="shared" si="9"/>
        <v>-42.458201274333483</v>
      </c>
      <c r="AP11">
        <f t="shared" si="9"/>
        <v>-6.453155759875008</v>
      </c>
      <c r="AQ11">
        <f t="shared" si="9"/>
        <v>-625.21471419120837</v>
      </c>
      <c r="AR11">
        <f t="shared" si="9"/>
        <v>175.03795426125276</v>
      </c>
      <c r="AS11">
        <f t="shared" si="9"/>
        <v>-17.106466420904127</v>
      </c>
      <c r="AT11">
        <f t="shared" si="9"/>
        <v>3.2961977667705078</v>
      </c>
      <c r="AU11">
        <f t="shared" si="9"/>
        <v>161.22768560711916</v>
      </c>
      <c r="AW11">
        <v>8</v>
      </c>
      <c r="AX11">
        <f>(R11*SUMPRODUCT(K12:$K$23, X12:$X$23)-$AZ$3*SUMPRODUCT(K11:$K$22, W12:$W$23))/Z11</f>
        <v>1130.8737927748673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1644.8619425217414</v>
      </c>
      <c r="P12">
        <f t="shared" si="22"/>
        <v>82.243097126087079</v>
      </c>
      <c r="Q12" s="4">
        <f t="shared" si="23"/>
        <v>12.5</v>
      </c>
      <c r="R12">
        <f t="shared" si="0"/>
        <v>1000000</v>
      </c>
      <c r="S12">
        <f t="shared" si="1"/>
        <v>1152.973475941583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1034.2059803497923</v>
      </c>
      <c r="AC12">
        <f t="shared" si="2"/>
        <v>1042.5659933564293</v>
      </c>
      <c r="AE12">
        <f t="shared" si="3"/>
        <v>1487.3517568467048</v>
      </c>
      <c r="AF12">
        <f t="shared" si="4"/>
        <v>-74.36758784233524</v>
      </c>
      <c r="AG12">
        <f t="shared" si="4"/>
        <v>-11.30301363291349</v>
      </c>
      <c r="AH12">
        <f t="shared" si="5"/>
        <v>-1133.0785162484717</v>
      </c>
      <c r="AI12">
        <f t="shared" si="6"/>
        <v>268.60263912298433</v>
      </c>
      <c r="AJ12">
        <f t="shared" si="7"/>
        <v>-8.3600130066370184</v>
      </c>
      <c r="AK12">
        <f t="shared" si="24"/>
        <v>5.6285373435145729</v>
      </c>
      <c r="AL12">
        <f t="shared" si="8"/>
        <v>265.87116345986186</v>
      </c>
      <c r="AN12">
        <f t="shared" si="9"/>
        <v>798.19401197280479</v>
      </c>
      <c r="AO12">
        <f t="shared" si="9"/>
        <v>-39.909700598640235</v>
      </c>
      <c r="AP12">
        <f t="shared" si="9"/>
        <v>-6.0658131188588671</v>
      </c>
      <c r="AQ12">
        <f t="shared" si="9"/>
        <v>-608.07168351485996</v>
      </c>
      <c r="AR12">
        <f t="shared" si="9"/>
        <v>144.14681474044565</v>
      </c>
      <c r="AS12">
        <f t="shared" si="9"/>
        <v>-4.486438592078243</v>
      </c>
      <c r="AT12">
        <f t="shared" si="9"/>
        <v>3.0205798884343471</v>
      </c>
      <c r="AU12">
        <f t="shared" si="9"/>
        <v>142.68095603680175</v>
      </c>
      <c r="AW12">
        <v>9</v>
      </c>
      <c r="AX12">
        <f>(R12*SUMPRODUCT(K13:$K$23, X13:$X$23)-$AZ$3*SUMPRODUCT(K12:$K$22, W13:$W$23))/Z12</f>
        <v>1152.973475941583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1644.8619425217414</v>
      </c>
      <c r="P13">
        <f t="shared" si="22"/>
        <v>82.243097126087079</v>
      </c>
      <c r="Q13" s="4">
        <f t="shared" si="23"/>
        <v>12.5</v>
      </c>
      <c r="R13">
        <f t="shared" si="0"/>
        <v>1000000</v>
      </c>
      <c r="S13">
        <f t="shared" si="1"/>
        <v>1152.4567795107132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1042.5659933564293</v>
      </c>
      <c r="AC13">
        <f t="shared" si="2"/>
        <v>1030.3415281689481</v>
      </c>
      <c r="AE13">
        <f t="shared" si="3"/>
        <v>1470.5710423295236</v>
      </c>
      <c r="AF13">
        <f t="shared" si="4"/>
        <v>-73.528552116476178</v>
      </c>
      <c r="AG13">
        <f t="shared" si="4"/>
        <v>-11.175489902172183</v>
      </c>
      <c r="AH13">
        <f t="shared" si="5"/>
        <v>-1159.4875529737128</v>
      </c>
      <c r="AI13">
        <f t="shared" si="6"/>
        <v>226.37944733716245</v>
      </c>
      <c r="AJ13">
        <f t="shared" si="7"/>
        <v>12.224465187481201</v>
      </c>
      <c r="AK13">
        <f t="shared" si="24"/>
        <v>4.8792169671389543</v>
      </c>
      <c r="AL13">
        <f t="shared" si="8"/>
        <v>243.48312949178259</v>
      </c>
      <c r="AN13">
        <f t="shared" si="9"/>
        <v>750.39323574211858</v>
      </c>
      <c r="AO13">
        <f t="shared" si="9"/>
        <v>-37.519661787105925</v>
      </c>
      <c r="AP13">
        <f t="shared" si="9"/>
        <v>-5.7025548493122242</v>
      </c>
      <c r="AQ13">
        <f t="shared" si="9"/>
        <v>-591.65561651505107</v>
      </c>
      <c r="AR13">
        <f t="shared" si="9"/>
        <v>115.51540259064942</v>
      </c>
      <c r="AS13">
        <f t="shared" si="9"/>
        <v>6.2378189990194262</v>
      </c>
      <c r="AT13">
        <f t="shared" si="9"/>
        <v>2.4897344653675151</v>
      </c>
      <c r="AU13">
        <f t="shared" si="9"/>
        <v>124.24295605503634</v>
      </c>
      <c r="AW13">
        <v>10</v>
      </c>
      <c r="AX13">
        <f>(R13*SUMPRODUCT(K14:$K$23, X14:$X$23)-$AZ$3*SUMPRODUCT(K13:$K$22, W14:$W$23))/Z13</f>
        <v>1152.4567795107132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1644.8619425217414</v>
      </c>
      <c r="P14">
        <f t="shared" si="22"/>
        <v>82.243097126087079</v>
      </c>
      <c r="Q14" s="4">
        <f t="shared" si="23"/>
        <v>12.5</v>
      </c>
      <c r="R14">
        <f t="shared" si="0"/>
        <v>1000000</v>
      </c>
      <c r="S14">
        <f t="shared" si="1"/>
        <v>1148.2884211485643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1030.3415281689481</v>
      </c>
      <c r="AC14">
        <f t="shared" si="2"/>
        <v>1014.9804511322686</v>
      </c>
      <c r="AE14">
        <f t="shared" si="3"/>
        <v>1453.9053827618613</v>
      </c>
      <c r="AF14">
        <f t="shared" si="4"/>
        <v>-72.695269138093067</v>
      </c>
      <c r="AG14">
        <f t="shared" si="4"/>
        <v>-11.048840522543154</v>
      </c>
      <c r="AH14">
        <f t="shared" si="5"/>
        <v>-1191.5584485845554</v>
      </c>
      <c r="AI14">
        <f t="shared" si="6"/>
        <v>178.6028245166699</v>
      </c>
      <c r="AJ14">
        <f t="shared" si="7"/>
        <v>15.36107703667949</v>
      </c>
      <c r="AK14">
        <f t="shared" si="24"/>
        <v>168.80861492549016</v>
      </c>
      <c r="AL14">
        <f t="shared" si="8"/>
        <v>362.77251647883952</v>
      </c>
      <c r="AN14">
        <f t="shared" si="9"/>
        <v>683.40855653754136</v>
      </c>
      <c r="AO14">
        <f t="shared" si="9"/>
        <v>-34.170427826877066</v>
      </c>
      <c r="AP14">
        <f t="shared" si="9"/>
        <v>-5.1935100058443666</v>
      </c>
      <c r="AQ14">
        <f t="shared" si="9"/>
        <v>-560.09232033406875</v>
      </c>
      <c r="AR14">
        <f t="shared" si="9"/>
        <v>83.952298370751308</v>
      </c>
      <c r="AS14">
        <f t="shared" si="9"/>
        <v>7.2204777621478673</v>
      </c>
      <c r="AT14">
        <f t="shared" si="9"/>
        <v>79.348527920146537</v>
      </c>
      <c r="AU14">
        <f t="shared" si="9"/>
        <v>170.5213040530457</v>
      </c>
      <c r="AW14">
        <v>11</v>
      </c>
      <c r="AX14">
        <f>(R14*SUMPRODUCT(K15:$K$23, X15:$X$23)-$AZ$3*SUMPRODUCT(K14:$K$22, W15:$W$23))/Z14</f>
        <v>1148.2884211485643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1644.8619425217414</v>
      </c>
      <c r="P15">
        <f t="shared" si="22"/>
        <v>82.243097126087079</v>
      </c>
      <c r="Q15" s="4">
        <f t="shared" si="23"/>
        <v>12.5</v>
      </c>
      <c r="R15">
        <f t="shared" si="0"/>
        <v>1000000</v>
      </c>
      <c r="S15">
        <f t="shared" si="1"/>
        <v>1115.1071735632411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1014.9804511322686</v>
      </c>
      <c r="AC15">
        <f t="shared" si="2"/>
        <v>974.41268912148871</v>
      </c>
      <c r="AE15">
        <f t="shared" si="3"/>
        <v>1437.3276279128047</v>
      </c>
      <c r="AF15">
        <f t="shared" si="4"/>
        <v>-71.866381395640246</v>
      </c>
      <c r="AG15">
        <f t="shared" si="4"/>
        <v>-10.922859167964841</v>
      </c>
      <c r="AH15">
        <f t="shared" si="5"/>
        <v>-1239.4359482306045</v>
      </c>
      <c r="AI15">
        <f t="shared" si="6"/>
        <v>115.10243911859516</v>
      </c>
      <c r="AJ15">
        <f t="shared" si="7"/>
        <v>40.567762010779916</v>
      </c>
      <c r="AK15">
        <f t="shared" si="24"/>
        <v>166.63091883546034</v>
      </c>
      <c r="AL15">
        <f t="shared" si="8"/>
        <v>322.30111996483538</v>
      </c>
      <c r="AN15">
        <f t="shared" si="9"/>
        <v>622.35962155654681</v>
      </c>
      <c r="AO15">
        <f t="shared" si="9"/>
        <v>-31.117981077827345</v>
      </c>
      <c r="AP15">
        <f t="shared" si="9"/>
        <v>-4.7295733874966279</v>
      </c>
      <c r="AQ15">
        <f t="shared" si="9"/>
        <v>-536.67297052135575</v>
      </c>
      <c r="AR15">
        <f t="shared" si="9"/>
        <v>49.839096569867152</v>
      </c>
      <c r="AS15">
        <f t="shared" si="9"/>
        <v>17.565749465964274</v>
      </c>
      <c r="AT15">
        <f t="shared" si="9"/>
        <v>72.150812084959085</v>
      </c>
      <c r="AU15">
        <f t="shared" si="9"/>
        <v>139.5556581207905</v>
      </c>
      <c r="AW15">
        <v>12</v>
      </c>
      <c r="AX15">
        <f>(R15*SUMPRODUCT(K16:$K$23, X16:$X$23)-$AZ$3*SUMPRODUCT(K15:$K$22, W16:$W$23))/Z15</f>
        <v>1115.1071735632411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1644.8619425217414</v>
      </c>
      <c r="P16">
        <f t="shared" si="22"/>
        <v>82.243097126087079</v>
      </c>
      <c r="Q16" s="4">
        <f t="shared" si="23"/>
        <v>12.5</v>
      </c>
      <c r="R16">
        <f t="shared" si="0"/>
        <v>1000000</v>
      </c>
      <c r="S16">
        <f t="shared" si="1"/>
        <v>1052.9040286183829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974.41268912148871</v>
      </c>
      <c r="AC16">
        <f t="shared" si="2"/>
        <v>909.49324026231704</v>
      </c>
      <c r="AE16">
        <f t="shared" si="3"/>
        <v>1420.8235292359</v>
      </c>
      <c r="AF16">
        <f t="shared" si="4"/>
        <v>-71.041176461795004</v>
      </c>
      <c r="AG16">
        <f t="shared" si="4"/>
        <v>-10.797437557720135</v>
      </c>
      <c r="AH16">
        <f t="shared" si="5"/>
        <v>-1295.4414852045622</v>
      </c>
      <c r="AI16">
        <f t="shared" si="6"/>
        <v>43.543430011822693</v>
      </c>
      <c r="AJ16">
        <f t="shared" si="7"/>
        <v>64.919448859171666</v>
      </c>
      <c r="AK16">
        <f t="shared" si="24"/>
        <v>162.69365293269155</v>
      </c>
      <c r="AL16">
        <f t="shared" si="8"/>
        <v>271.15653180368588</v>
      </c>
      <c r="AN16">
        <f t="shared" si="9"/>
        <v>566.71817626834491</v>
      </c>
      <c r="AO16">
        <f t="shared" si="9"/>
        <v>-28.335908813417248</v>
      </c>
      <c r="AP16">
        <f t="shared" si="9"/>
        <v>-4.3067305651767045</v>
      </c>
      <c r="AQ16">
        <f t="shared" si="9"/>
        <v>-516.70754379490177</v>
      </c>
      <c r="AR16">
        <f t="shared" si="9"/>
        <v>17.367993094849265</v>
      </c>
      <c r="AS16">
        <f t="shared" si="9"/>
        <v>25.894159904292675</v>
      </c>
      <c r="AT16">
        <f t="shared" si="9"/>
        <v>64.892964103736887</v>
      </c>
      <c r="AU16">
        <f t="shared" si="9"/>
        <v>108.15511710287882</v>
      </c>
      <c r="AW16">
        <v>13</v>
      </c>
      <c r="AX16">
        <f>(R16*SUMPRODUCT(K17:$K$23, X17:$X$23)-$AZ$3*SUMPRODUCT(K16:$K$22, W17:$W$23))/Z16</f>
        <v>1052.9040286183829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1644.8619425217414</v>
      </c>
      <c r="P17">
        <f t="shared" si="22"/>
        <v>82.243097126087079</v>
      </c>
      <c r="Q17" s="4">
        <f t="shared" si="23"/>
        <v>12.5</v>
      </c>
      <c r="R17">
        <f t="shared" si="0"/>
        <v>1000000</v>
      </c>
      <c r="S17">
        <f t="shared" si="1"/>
        <v>965.47835226956272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909.49324026231704</v>
      </c>
      <c r="AC17">
        <f t="shared" si="2"/>
        <v>824.33082113024875</v>
      </c>
      <c r="AE17">
        <f t="shared" si="3"/>
        <v>1404.3923331242868</v>
      </c>
      <c r="AF17">
        <f t="shared" si="4"/>
        <v>-70.219616656214342</v>
      </c>
      <c r="AG17">
        <f t="shared" si="4"/>
        <v>-10.672569964832503</v>
      </c>
      <c r="AH17">
        <f t="shared" si="5"/>
        <v>-1351.4573848345199</v>
      </c>
      <c r="AI17">
        <f t="shared" si="6"/>
        <v>-27.957238331279996</v>
      </c>
      <c r="AJ17">
        <f t="shared" si="7"/>
        <v>85.162419132068294</v>
      </c>
      <c r="AK17">
        <f t="shared" si="24"/>
        <v>157.05661697112728</v>
      </c>
      <c r="AL17">
        <f t="shared" si="8"/>
        <v>214.26179777191558</v>
      </c>
      <c r="AN17">
        <f t="shared" si="9"/>
        <v>516.00845549556868</v>
      </c>
      <c r="AO17">
        <f t="shared" si="9"/>
        <v>-25.800422774778436</v>
      </c>
      <c r="AP17">
        <f t="shared" si="9"/>
        <v>-3.9213659985384171</v>
      </c>
      <c r="AQ17">
        <f t="shared" si="9"/>
        <v>-496.55884710303764</v>
      </c>
      <c r="AR17">
        <f t="shared" si="9"/>
        <v>-10.272180380785805</v>
      </c>
      <c r="AS17">
        <f t="shared" si="9"/>
        <v>31.290777745021909</v>
      </c>
      <c r="AT17">
        <f t="shared" si="9"/>
        <v>57.706483036929512</v>
      </c>
      <c r="AU17">
        <f t="shared" si="9"/>
        <v>78.725080401165613</v>
      </c>
      <c r="AW17">
        <v>14</v>
      </c>
      <c r="AX17">
        <f>(R17*SUMPRODUCT(K18:$K$23, X18:$X$23)-$AZ$3*SUMPRODUCT(K17:$K$22, W18:$W$23))/Z17</f>
        <v>965.47835226956272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1644.8619425217414</v>
      </c>
      <c r="P18">
        <f t="shared" si="22"/>
        <v>82.243097126087079</v>
      </c>
      <c r="Q18" s="4">
        <f t="shared" si="23"/>
        <v>12.5</v>
      </c>
      <c r="R18">
        <f t="shared" si="0"/>
        <v>1000000</v>
      </c>
      <c r="S18">
        <f t="shared" si="1"/>
        <v>855.32105505553443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824.33082113024875</v>
      </c>
      <c r="AC18">
        <f t="shared" si="2"/>
        <v>721.7693370183581</v>
      </c>
      <c r="AE18">
        <f t="shared" si="3"/>
        <v>1388.0295670536984</v>
      </c>
      <c r="AF18">
        <f t="shared" si="4"/>
        <v>-69.401478352684919</v>
      </c>
      <c r="AG18">
        <f t="shared" si="4"/>
        <v>-10.548222400702723</v>
      </c>
      <c r="AH18">
        <f t="shared" si="5"/>
        <v>-1409.7491585162943</v>
      </c>
      <c r="AI18">
        <f t="shared" si="6"/>
        <v>-101.66929221598366</v>
      </c>
      <c r="AJ18">
        <f t="shared" si="7"/>
        <v>102.56148411189065</v>
      </c>
      <c r="AK18">
        <f t="shared" si="24"/>
        <v>150.00712368818836</v>
      </c>
      <c r="AL18">
        <f t="shared" si="8"/>
        <v>150.89931558409535</v>
      </c>
      <c r="AN18">
        <f t="shared" si="9"/>
        <v>469.79506730409395</v>
      </c>
      <c r="AO18">
        <f t="shared" si="9"/>
        <v>-23.489753365204699</v>
      </c>
      <c r="AP18">
        <f t="shared" si="9"/>
        <v>-3.5701709605476832</v>
      </c>
      <c r="AQ18">
        <f t="shared" si="9"/>
        <v>-477.14632060242729</v>
      </c>
      <c r="AR18">
        <f t="shared" si="9"/>
        <v>-34.411177624085738</v>
      </c>
      <c r="AS18">
        <f t="shared" si="9"/>
        <v>34.713150551561263</v>
      </c>
      <c r="AT18">
        <f t="shared" si="9"/>
        <v>50.771689913475484</v>
      </c>
      <c r="AU18">
        <f t="shared" si="9"/>
        <v>51.073662840951009</v>
      </c>
      <c r="AW18">
        <v>15</v>
      </c>
      <c r="AX18">
        <f>(R18*SUMPRODUCT(K19:$K$23, X19:$X$23)-$AZ$3*SUMPRODUCT(K18:$K$22, W19:$W$23))/Z18</f>
        <v>855.32105505553443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1644.8619425217414</v>
      </c>
      <c r="P19">
        <f t="shared" si="22"/>
        <v>82.243097126087079</v>
      </c>
      <c r="Q19" s="4">
        <f t="shared" si="23"/>
        <v>12.5</v>
      </c>
      <c r="R19">
        <f t="shared" si="0"/>
        <v>1000000</v>
      </c>
      <c r="S19">
        <f t="shared" si="1"/>
        <v>721.93960368295939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721.7693370183581</v>
      </c>
      <c r="AC19">
        <f t="shared" si="2"/>
        <v>602.05533458805644</v>
      </c>
      <c r="AE19">
        <f t="shared" si="3"/>
        <v>1371.7184957080951</v>
      </c>
      <c r="AF19">
        <f t="shared" si="4"/>
        <v>-68.585924785404757</v>
      </c>
      <c r="AG19">
        <f t="shared" si="4"/>
        <v>-10.424267686602246</v>
      </c>
      <c r="AH19">
        <f t="shared" si="5"/>
        <v>-1477.7992074761153</v>
      </c>
      <c r="AI19">
        <f t="shared" si="6"/>
        <v>-185.09090424002716</v>
      </c>
      <c r="AJ19">
        <f t="shared" si="7"/>
        <v>119.71400243030166</v>
      </c>
      <c r="AK19">
        <f t="shared" si="24"/>
        <v>141.74313355587341</v>
      </c>
      <c r="AL19">
        <f t="shared" si="8"/>
        <v>76.366231746147918</v>
      </c>
      <c r="AN19">
        <f t="shared" si="9"/>
        <v>427.67719854399093</v>
      </c>
      <c r="AO19">
        <f t="shared" si="9"/>
        <v>-21.383859927199545</v>
      </c>
      <c r="AP19">
        <f t="shared" si="9"/>
        <v>-3.2500995029430713</v>
      </c>
      <c r="AQ19">
        <f t="shared" si="9"/>
        <v>-460.75125985500341</v>
      </c>
      <c r="AR19">
        <f t="shared" si="9"/>
        <v>-57.708020741155153</v>
      </c>
      <c r="AS19">
        <f t="shared" si="9"/>
        <v>37.324676561607859</v>
      </c>
      <c r="AT19">
        <f t="shared" si="9"/>
        <v>44.192964126163417</v>
      </c>
      <c r="AU19">
        <f t="shared" si="9"/>
        <v>23.809619946616124</v>
      </c>
      <c r="AW19">
        <v>16</v>
      </c>
      <c r="AX19">
        <f>(R19*SUMPRODUCT(K20:$K$23, X20:$X$23)-$AZ$3*SUMPRODUCT(K19:$K$22, W20:$W$23))/Z19</f>
        <v>721.93960368295939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1644.8619425217414</v>
      </c>
      <c r="P20">
        <f t="shared" si="22"/>
        <v>82.243097126087079</v>
      </c>
      <c r="Q20" s="4">
        <f t="shared" si="23"/>
        <v>12.5</v>
      </c>
      <c r="R20">
        <f t="shared" si="0"/>
        <v>1000000</v>
      </c>
      <c r="S20">
        <f t="shared" si="1"/>
        <v>569.51430103493601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602.05533458805644</v>
      </c>
      <c r="AC20">
        <f t="shared" si="2"/>
        <v>469.31329269295225</v>
      </c>
      <c r="AE20">
        <f t="shared" si="3"/>
        <v>1355.4630197475051</v>
      </c>
      <c r="AF20">
        <f t="shared" si="4"/>
        <v>-67.77315098737526</v>
      </c>
      <c r="AG20">
        <f t="shared" si="4"/>
        <v>-10.300735465292622</v>
      </c>
      <c r="AH20">
        <f t="shared" si="5"/>
        <v>-1543.1635554881902</v>
      </c>
      <c r="AI20">
        <f t="shared" si="6"/>
        <v>-265.77442219335285</v>
      </c>
      <c r="AJ20">
        <f t="shared" si="7"/>
        <v>132.74204189510419</v>
      </c>
      <c r="AK20">
        <f t="shared" si="24"/>
        <v>132.28216423437306</v>
      </c>
      <c r="AL20">
        <f t="shared" si="8"/>
        <v>-0.75021606387559814</v>
      </c>
      <c r="AN20">
        <f t="shared" si="9"/>
        <v>389.29618026000497</v>
      </c>
      <c r="AO20">
        <f t="shared" si="9"/>
        <v>-19.464809013000249</v>
      </c>
      <c r="AP20">
        <f t="shared" si="9"/>
        <v>-2.9584259489824887</v>
      </c>
      <c r="AQ20">
        <f t="shared" si="9"/>
        <v>-443.204771296459</v>
      </c>
      <c r="AR20">
        <f t="shared" si="9"/>
        <v>-76.331825998436727</v>
      </c>
      <c r="AS20">
        <f t="shared" si="9"/>
        <v>38.124219633305664</v>
      </c>
      <c r="AT20">
        <f t="shared" si="9"/>
        <v>37.992140326012652</v>
      </c>
      <c r="AU20">
        <f t="shared" si="9"/>
        <v>-0.21546603911840423</v>
      </c>
      <c r="AW20">
        <v>17</v>
      </c>
      <c r="AX20">
        <f>(R20*SUMPRODUCT(K21:$K$23, X21:$X$23)-$AZ$3*SUMPRODUCT(K20:$K$22, W21:$W$23))/Z20</f>
        <v>569.51430103493601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1644.8619425217414</v>
      </c>
      <c r="P21">
        <f t="shared" si="22"/>
        <v>82.243097126087079</v>
      </c>
      <c r="Q21" s="4">
        <f t="shared" si="23"/>
        <v>12.5</v>
      </c>
      <c r="R21">
        <f t="shared" si="0"/>
        <v>1000000</v>
      </c>
      <c r="S21">
        <f t="shared" si="1"/>
        <v>397.58044534069262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469.31329269295225</v>
      </c>
      <c r="AC21">
        <f t="shared" si="2"/>
        <v>323.70989212205092</v>
      </c>
      <c r="AE21">
        <f t="shared" si="3"/>
        <v>1339.2461530976675</v>
      </c>
      <c r="AF21">
        <f t="shared" si="4"/>
        <v>-66.962307654883389</v>
      </c>
      <c r="AG21">
        <f t="shared" si="4"/>
        <v>-10.177496652427759</v>
      </c>
      <c r="AH21">
        <f t="shared" si="5"/>
        <v>-1618.5166569549174</v>
      </c>
      <c r="AI21">
        <f t="shared" si="6"/>
        <v>-356.41030816456123</v>
      </c>
      <c r="AJ21">
        <f t="shared" si="7"/>
        <v>145.60340057090133</v>
      </c>
      <c r="AK21">
        <f t="shared" si="24"/>
        <v>121.91179966950155</v>
      </c>
      <c r="AL21">
        <f t="shared" si="8"/>
        <v>-88.895107924158353</v>
      </c>
      <c r="AN21">
        <f t="shared" si="9"/>
        <v>354.31883836813779</v>
      </c>
      <c r="AO21">
        <f t="shared" si="9"/>
        <v>-17.715941918406894</v>
      </c>
      <c r="AP21">
        <f t="shared" si="9"/>
        <v>-2.6926183682088451</v>
      </c>
      <c r="AQ21">
        <f t="shared" si="9"/>
        <v>-428.2042852580264</v>
      </c>
      <c r="AR21">
        <f t="shared" si="9"/>
        <v>-94.294007176504394</v>
      </c>
      <c r="AS21">
        <f t="shared" si="9"/>
        <v>38.521691948418159</v>
      </c>
      <c r="AT21">
        <f t="shared" si="9"/>
        <v>32.253702683674447</v>
      </c>
      <c r="AU21">
        <f t="shared" si="9"/>
        <v>-23.518612544411784</v>
      </c>
      <c r="AW21">
        <v>18</v>
      </c>
      <c r="AX21">
        <f>(R21*SUMPRODUCT(K22:$K$23, X22:$X$23)-$AZ$3*SUMPRODUCT(K21:$K$22, W22:$W$23))/Z21</f>
        <v>397.58044534069262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1644.8619425217414</v>
      </c>
      <c r="P22">
        <f t="shared" si="22"/>
        <v>82.243097126087079</v>
      </c>
      <c r="Q22" s="4">
        <f t="shared" si="23"/>
        <v>12.5</v>
      </c>
      <c r="R22">
        <f t="shared" si="0"/>
        <v>1000000</v>
      </c>
      <c r="S22">
        <f t="shared" si="1"/>
        <v>207.43312687927119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323.70989212205092</v>
      </c>
      <c r="AC22">
        <f t="shared" si="2"/>
        <v>166.85064405644493</v>
      </c>
      <c r="AE22">
        <f t="shared" si="3"/>
        <v>1323.0590437631449</v>
      </c>
      <c r="AF22">
        <f t="shared" si="4"/>
        <v>-66.152952188157258</v>
      </c>
      <c r="AG22">
        <f t="shared" si="4"/>
        <v>-10.054483977958967</v>
      </c>
      <c r="AH22">
        <f t="shared" si="5"/>
        <v>-1699.0166355611104</v>
      </c>
      <c r="AI22">
        <f t="shared" si="6"/>
        <v>-452.16502796408167</v>
      </c>
      <c r="AJ22">
        <f t="shared" si="7"/>
        <v>156.85924806560598</v>
      </c>
      <c r="AK22">
        <f t="shared" si="24"/>
        <v>110.6431188587927</v>
      </c>
      <c r="AL22">
        <f t="shared" si="8"/>
        <v>-184.66266103968297</v>
      </c>
      <c r="AN22">
        <f t="shared" si="9"/>
        <v>322.4440953950828</v>
      </c>
      <c r="AO22">
        <f t="shared" si="9"/>
        <v>-16.122204769754141</v>
      </c>
      <c r="AP22">
        <f t="shared" si="9"/>
        <v>-2.4503887458538243</v>
      </c>
      <c r="AQ22">
        <f t="shared" si="9"/>
        <v>-414.06911104775583</v>
      </c>
      <c r="AR22">
        <f t="shared" si="9"/>
        <v>-110.19760916828099</v>
      </c>
      <c r="AS22">
        <f t="shared" si="9"/>
        <v>38.228330462870701</v>
      </c>
      <c r="AT22">
        <f t="shared" si="9"/>
        <v>26.964949554058467</v>
      </c>
      <c r="AU22">
        <f t="shared" si="9"/>
        <v>-45.004329151351826</v>
      </c>
      <c r="AW22">
        <v>19</v>
      </c>
      <c r="AX22">
        <f>(R22*SUMPRODUCT(K23:$K$23, X23:$X$23)-$AZ$3*SUMPRODUCT(K22:$K$22, W23:$W$23))/Z22</f>
        <v>207.43312687927119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1644.8619425217414</v>
      </c>
      <c r="P23">
        <f t="shared" si="22"/>
        <v>82.243097126087079</v>
      </c>
      <c r="Q23" s="4">
        <f t="shared" si="23"/>
        <v>12.5</v>
      </c>
      <c r="R23">
        <f t="shared" si="0"/>
        <v>1000000</v>
      </c>
      <c r="S23">
        <f t="shared" si="1"/>
        <v>209.99936234702042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166.85064405644493</v>
      </c>
      <c r="AC23">
        <f t="shared" si="2"/>
        <v>166.85064405644493</v>
      </c>
      <c r="AE23">
        <f t="shared" si="3"/>
        <v>1306.8909896981963</v>
      </c>
      <c r="AF23">
        <f t="shared" si="4"/>
        <v>-65.34454948490982</v>
      </c>
      <c r="AG23">
        <f t="shared" si="4"/>
        <v>-9.9316161125246083</v>
      </c>
      <c r="AH23">
        <f t="shared" si="5"/>
        <v>-1785.8420523814693</v>
      </c>
      <c r="AI23">
        <f t="shared" si="6"/>
        <v>-554.22722828070732</v>
      </c>
      <c r="AJ23">
        <f t="shared" si="7"/>
        <v>0</v>
      </c>
      <c r="AK23">
        <f t="shared" si="24"/>
        <v>98.587795898881211</v>
      </c>
      <c r="AL23">
        <f t="shared" si="8"/>
        <v>-455.63943238182611</v>
      </c>
      <c r="AN23">
        <f t="shared" si="9"/>
        <v>293.39717874620129</v>
      </c>
      <c r="AO23">
        <f t="shared" si="9"/>
        <v>-14.669858937310066</v>
      </c>
      <c r="AP23">
        <f t="shared" si="9"/>
        <v>-2.2296489690222376</v>
      </c>
      <c r="AQ23">
        <f t="shared" si="9"/>
        <v>-400.92174786211405</v>
      </c>
      <c r="AR23">
        <f t="shared" si="9"/>
        <v>-124.42407702224502</v>
      </c>
      <c r="AS23">
        <f t="shared" si="9"/>
        <v>0</v>
      </c>
      <c r="AT23">
        <f t="shared" si="9"/>
        <v>22.132971612435615</v>
      </c>
      <c r="AU23">
        <f t="shared" si="9"/>
        <v>-102.2911054098094</v>
      </c>
      <c r="AW23">
        <v>20</v>
      </c>
      <c r="AX23">
        <f>(R23*SUMPRODUCT(K$23:$K24, X$23:$X24)-$AZ$3*SUMPRODUCT(K$22:$K23, W$23:$W24))/Z23</f>
        <v>209.99936234702042</v>
      </c>
    </row>
    <row r="25" spans="5:50" x14ac:dyDescent="0.25">
      <c r="AN25" s="8">
        <f t="shared" ref="AN25:AU25" si="25">SUM(AN3:AN23)</f>
        <v>15312.303709220298</v>
      </c>
      <c r="AO25" s="8">
        <f t="shared" si="25"/>
        <v>-1999.2616423523214</v>
      </c>
      <c r="AP25" s="8">
        <f t="shared" si="25"/>
        <v>-728.82162807167708</v>
      </c>
      <c r="AQ25" s="8">
        <f t="shared" si="25"/>
        <v>-12010.493236882472</v>
      </c>
      <c r="AR25" s="8">
        <f t="shared" si="25"/>
        <v>573.72720191383019</v>
      </c>
      <c r="AS25" s="8">
        <f t="shared" si="25"/>
        <v>-533.38737616761023</v>
      </c>
      <c r="AT25" s="8">
        <f t="shared" si="25"/>
        <v>765.38618393132856</v>
      </c>
      <c r="AU25" s="9">
        <f t="shared" si="25"/>
        <v>805.72600967754852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3660.6048688971064</v>
      </c>
      <c r="K3">
        <v>1</v>
      </c>
      <c r="L3" s="2">
        <v>0</v>
      </c>
      <c r="O3">
        <f>$C$3</f>
        <v>3660.6048688971064</v>
      </c>
      <c r="P3">
        <f>O3*B5</f>
        <v>2928.4838951176853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3660.6048688971064</v>
      </c>
      <c r="AF3">
        <f t="shared" ref="AF3:AG23" si="4">-$Z3*P3</f>
        <v>-2928.4838951176853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107.16400307942104</v>
      </c>
      <c r="AJ3">
        <f t="shared" ref="AJ3:AJ23" si="7">AB3-AC3</f>
        <v>3.637978807091713E-12</v>
      </c>
      <c r="AL3">
        <f t="shared" ref="AL3:AL23" si="8">SUM(AI3:AK3)</f>
        <v>107.16400307942467</v>
      </c>
      <c r="AN3">
        <f t="shared" ref="AN3:AU23" si="9">AE3*$K3</f>
        <v>3660.6048688971064</v>
      </c>
      <c r="AO3">
        <f t="shared" si="9"/>
        <v>-2928.4838951176853</v>
      </c>
      <c r="AP3">
        <f t="shared" si="9"/>
        <v>-624.95697070000006</v>
      </c>
      <c r="AQ3">
        <f t="shared" si="9"/>
        <v>0</v>
      </c>
      <c r="AR3">
        <f t="shared" si="9"/>
        <v>107.16400307942104</v>
      </c>
      <c r="AS3">
        <f t="shared" si="9"/>
        <v>3.637978807091713E-12</v>
      </c>
      <c r="AT3">
        <f t="shared" si="9"/>
        <v>0</v>
      </c>
      <c r="AU3">
        <f t="shared" si="9"/>
        <v>107.16400307942467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2529.7796717679003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1341.9202443991317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-3.637978807091713E-12</v>
      </c>
      <c r="AC4">
        <f t="shared" si="2"/>
        <v>1326.7803284899128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-1326.7803284899164</v>
      </c>
      <c r="AK4">
        <f>G4*MAX(0, SUM(AB4, AE4:AF4))</f>
        <v>0</v>
      </c>
      <c r="AL4">
        <f t="shared" si="8"/>
        <v>-2609.0573284899165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-1244.7512229007564</v>
      </c>
      <c r="AT4">
        <f t="shared" si="9"/>
        <v>0</v>
      </c>
      <c r="AU4">
        <f t="shared" si="9"/>
        <v>-2447.7505661787372</v>
      </c>
      <c r="AW4">
        <v>1</v>
      </c>
      <c r="AX4">
        <f>(R4*SUMPRODUCT(K5:$K$23, X5:$X$23)-$AZ$3*SUMPRODUCT(K4:$K$22, W5:$W$23))/Z4</f>
        <v>1341.9202443991317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3660.6048688971064</v>
      </c>
      <c r="P5">
        <f t="shared" ref="P5:P23" si="22">O5*$C$5</f>
        <v>183.03024344485533</v>
      </c>
      <c r="Q5" s="4">
        <f t="shared" ref="Q5:Q23" si="23">$C$8</f>
        <v>12.5</v>
      </c>
      <c r="R5">
        <f t="shared" si="0"/>
        <v>1000000</v>
      </c>
      <c r="S5">
        <f t="shared" si="1"/>
        <v>2593.7492334956305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1326.7803284899128</v>
      </c>
      <c r="AC5">
        <f t="shared" si="2"/>
        <v>2535.4230798158242</v>
      </c>
      <c r="AE5">
        <f t="shared" si="3"/>
        <v>3578.2881208525814</v>
      </c>
      <c r="AF5">
        <f t="shared" si="4"/>
        <v>-178.91440604262908</v>
      </c>
      <c r="AG5">
        <f t="shared" si="4"/>
        <v>-12.21891001968028</v>
      </c>
      <c r="AH5">
        <f t="shared" si="5"/>
        <v>-1317.7441955776628</v>
      </c>
      <c r="AI5">
        <f t="shared" si="6"/>
        <v>2069.4106092126094</v>
      </c>
      <c r="AJ5">
        <f t="shared" si="7"/>
        <v>-1208.6427513259114</v>
      </c>
      <c r="AK5">
        <f>G5*SUM(AB5, AE5:AF5)</f>
        <v>193.77231577529449</v>
      </c>
      <c r="AL5">
        <f t="shared" si="8"/>
        <v>1054.5401736619924</v>
      </c>
      <c r="AN5">
        <f t="shared" si="9"/>
        <v>3090.0754774814859</v>
      </c>
      <c r="AO5">
        <f t="shared" si="9"/>
        <v>-154.50377387407428</v>
      </c>
      <c r="AP5">
        <f t="shared" si="9"/>
        <v>-10.551792627691084</v>
      </c>
      <c r="AQ5">
        <f t="shared" si="9"/>
        <v>-1137.954487403855</v>
      </c>
      <c r="AR5">
        <f t="shared" si="9"/>
        <v>1787.0654235758655</v>
      </c>
      <c r="AS5">
        <f t="shared" si="9"/>
        <v>-1043.7385701680389</v>
      </c>
      <c r="AT5">
        <f t="shared" si="9"/>
        <v>167.33450772247207</v>
      </c>
      <c r="AU5">
        <f t="shared" si="9"/>
        <v>910.66136113029859</v>
      </c>
      <c r="AW5">
        <v>2</v>
      </c>
      <c r="AX5">
        <f>(R5*SUMPRODUCT(K6:$K$23, X6:$X$23)-$AZ$3*SUMPRODUCT(K5:$K$22, W6:$W$23))/Z5</f>
        <v>2593.7492334956305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3660.6048688971064</v>
      </c>
      <c r="P6">
        <f t="shared" si="22"/>
        <v>183.03024344485533</v>
      </c>
      <c r="Q6" s="4">
        <f t="shared" si="23"/>
        <v>12.5</v>
      </c>
      <c r="R6">
        <f t="shared" si="0"/>
        <v>1000000</v>
      </c>
      <c r="S6">
        <f t="shared" si="1"/>
        <v>3728.7999166822046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2535.4230798158242</v>
      </c>
      <c r="AC6">
        <f t="shared" si="2"/>
        <v>3603.3891206535081</v>
      </c>
      <c r="AE6">
        <f t="shared" si="3"/>
        <v>3537.4876781620815</v>
      </c>
      <c r="AF6">
        <f t="shared" si="4"/>
        <v>-176.87438390810408</v>
      </c>
      <c r="AG6">
        <f t="shared" si="4"/>
        <v>-12.07958727060004</v>
      </c>
      <c r="AH6">
        <f t="shared" si="5"/>
        <v>-1370.6919106748931</v>
      </c>
      <c r="AI6">
        <f t="shared" si="6"/>
        <v>1977.8417963084846</v>
      </c>
      <c r="AJ6">
        <f t="shared" si="7"/>
        <v>-1067.966040837684</v>
      </c>
      <c r="AK6">
        <f>G6*SUM(AB6, AE6:AF6)</f>
        <v>344.9181278830834</v>
      </c>
      <c r="AL6">
        <f t="shared" si="8"/>
        <v>1254.793883353884</v>
      </c>
      <c r="AN6">
        <f t="shared" si="9"/>
        <v>2755.0881535987869</v>
      </c>
      <c r="AO6">
        <f t="shared" si="9"/>
        <v>-137.75440767993936</v>
      </c>
      <c r="AP6">
        <f t="shared" si="9"/>
        <v>-9.4078992826015515</v>
      </c>
      <c r="AQ6">
        <f t="shared" si="9"/>
        <v>-1067.5307983817825</v>
      </c>
      <c r="AR6">
        <f t="shared" si="9"/>
        <v>1540.395048254464</v>
      </c>
      <c r="AS6">
        <f t="shared" si="9"/>
        <v>-831.75995374389788</v>
      </c>
      <c r="AT6">
        <f t="shared" si="9"/>
        <v>268.6312814482726</v>
      </c>
      <c r="AU6">
        <f t="shared" si="9"/>
        <v>977.26637595883869</v>
      </c>
      <c r="AW6">
        <v>3</v>
      </c>
      <c r="AX6">
        <f>(R6*SUMPRODUCT(K7:$K$23, X7:$X$23)-$AZ$3*SUMPRODUCT(K6:$K$22, W7:$W$23))/Z6</f>
        <v>3728.7999166822046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3660.6048688971064</v>
      </c>
      <c r="P7">
        <f t="shared" si="22"/>
        <v>183.03024344485533</v>
      </c>
      <c r="Q7" s="4">
        <f t="shared" si="23"/>
        <v>12.5</v>
      </c>
      <c r="R7">
        <f t="shared" si="0"/>
        <v>1000000</v>
      </c>
      <c r="S7">
        <f t="shared" si="1"/>
        <v>4707.9457753940187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3603.3891206535081</v>
      </c>
      <c r="AC7">
        <f t="shared" si="2"/>
        <v>4497.3625783238313</v>
      </c>
      <c r="AE7">
        <f t="shared" si="3"/>
        <v>3496.8685148099498</v>
      </c>
      <c r="AF7">
        <f t="shared" si="4"/>
        <v>-174.84342574049751</v>
      </c>
      <c r="AG7">
        <f t="shared" si="4"/>
        <v>-11.940883542640837</v>
      </c>
      <c r="AH7">
        <f t="shared" si="5"/>
        <v>-1432.6284202563668</v>
      </c>
      <c r="AI7">
        <f t="shared" si="6"/>
        <v>1877.4557852704449</v>
      </c>
      <c r="AJ7">
        <f t="shared" si="7"/>
        <v>-893.97345767032311</v>
      </c>
      <c r="AK7">
        <f>G7*SUM(AB7, AE7:AF7)</f>
        <v>340.03783769739732</v>
      </c>
      <c r="AL7">
        <f t="shared" si="8"/>
        <v>1323.5201652975193</v>
      </c>
      <c r="AN7">
        <f t="shared" si="9"/>
        <v>2465.3325646610469</v>
      </c>
      <c r="AO7">
        <f t="shared" si="9"/>
        <v>-123.26662823305236</v>
      </c>
      <c r="AP7">
        <f t="shared" si="9"/>
        <v>-8.4184603807151017</v>
      </c>
      <c r="AQ7">
        <f t="shared" si="9"/>
        <v>-1010.0195310628908</v>
      </c>
      <c r="AR7">
        <f t="shared" si="9"/>
        <v>1323.6279449843889</v>
      </c>
      <c r="AS7">
        <f t="shared" si="9"/>
        <v>-630.26158055504209</v>
      </c>
      <c r="AT7">
        <f t="shared" si="9"/>
        <v>239.73059065330119</v>
      </c>
      <c r="AU7">
        <f t="shared" si="9"/>
        <v>933.09695508264804</v>
      </c>
      <c r="AW7">
        <v>4</v>
      </c>
      <c r="AX7">
        <f>(R7*SUMPRODUCT(K8:$K$23, X8:$X$23)-$AZ$3*SUMPRODUCT(K7:$K$22, W8:$W$23))/Z7</f>
        <v>4707.9457753940187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3660.6048688971064</v>
      </c>
      <c r="P8">
        <f t="shared" si="22"/>
        <v>183.03024344485533</v>
      </c>
      <c r="Q8" s="4">
        <f t="shared" si="23"/>
        <v>12.5</v>
      </c>
      <c r="R8">
        <f t="shared" si="0"/>
        <v>1000000</v>
      </c>
      <c r="S8">
        <f t="shared" si="1"/>
        <v>5526.9184303919519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4497.3625783238313</v>
      </c>
      <c r="AC8">
        <f t="shared" si="2"/>
        <v>5218.6457129023092</v>
      </c>
      <c r="AE8">
        <f t="shared" si="3"/>
        <v>3456.428776052056</v>
      </c>
      <c r="AF8">
        <f t="shared" si="4"/>
        <v>-172.82143880260281</v>
      </c>
      <c r="AG8">
        <f t="shared" si="4"/>
        <v>-11.80279250234072</v>
      </c>
      <c r="AH8">
        <f t="shared" si="5"/>
        <v>-1494.5763898965647</v>
      </c>
      <c r="AI8">
        <f t="shared" si="6"/>
        <v>1777.228154850548</v>
      </c>
      <c r="AJ8">
        <f t="shared" si="7"/>
        <v>-721.28313457847798</v>
      </c>
      <c r="AK8">
        <f t="shared" ref="AK8:AK23" si="24">G8*SUM(AB8:AB8, AE8:AF8)</f>
        <v>165.73465920171097</v>
      </c>
      <c r="AL8">
        <f t="shared" si="8"/>
        <v>1221.6796794737809</v>
      </c>
      <c r="AN8">
        <f t="shared" si="9"/>
        <v>2272.0951824967228</v>
      </c>
      <c r="AO8">
        <f t="shared" si="9"/>
        <v>-113.60475912483615</v>
      </c>
      <c r="AP8">
        <f t="shared" si="9"/>
        <v>-7.758605694518991</v>
      </c>
      <c r="AQ8">
        <f t="shared" si="9"/>
        <v>-982.46486051885165</v>
      </c>
      <c r="AR8">
        <f t="shared" si="9"/>
        <v>1168.2669571585161</v>
      </c>
      <c r="AS8">
        <f t="shared" si="9"/>
        <v>-474.13791559847073</v>
      </c>
      <c r="AT8">
        <f t="shared" si="9"/>
        <v>108.94624051101012</v>
      </c>
      <c r="AU8">
        <f t="shared" si="9"/>
        <v>803.07528207105543</v>
      </c>
      <c r="AW8">
        <v>5</v>
      </c>
      <c r="AX8">
        <f>(R8*SUMPRODUCT(K9:$K$23, X9:$X$23)-$AZ$3*SUMPRODUCT(K8:$K$22, W9:$W$23))/Z8</f>
        <v>5526.9184303919519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3660.6048688971064</v>
      </c>
      <c r="P9">
        <f t="shared" si="22"/>
        <v>183.03024344485533</v>
      </c>
      <c r="Q9" s="4">
        <f t="shared" si="23"/>
        <v>12.5</v>
      </c>
      <c r="R9">
        <f t="shared" si="0"/>
        <v>1000000</v>
      </c>
      <c r="S9">
        <f t="shared" si="1"/>
        <v>6230.9414388134974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5218.6457129023092</v>
      </c>
      <c r="AC9">
        <f t="shared" si="2"/>
        <v>5814.8524098893686</v>
      </c>
      <c r="AE9">
        <f t="shared" si="3"/>
        <v>3416.1574543079601</v>
      </c>
      <c r="AF9">
        <f t="shared" si="4"/>
        <v>-170.80787271539802</v>
      </c>
      <c r="AG9">
        <f t="shared" si="4"/>
        <v>-11.665276561716167</v>
      </c>
      <c r="AH9">
        <f t="shared" si="5"/>
        <v>-1559.0412480915877</v>
      </c>
      <c r="AI9">
        <f t="shared" si="6"/>
        <v>1674.643056939258</v>
      </c>
      <c r="AJ9">
        <f t="shared" si="7"/>
        <v>-596.20669698705933</v>
      </c>
      <c r="AK9">
        <f t="shared" si="24"/>
        <v>49.937572237519738</v>
      </c>
      <c r="AL9">
        <f t="shared" si="8"/>
        <v>1128.3739321897185</v>
      </c>
      <c r="AN9">
        <f t="shared" si="9"/>
        <v>2134.2165866950286</v>
      </c>
      <c r="AO9">
        <f t="shared" si="9"/>
        <v>-106.71082933475142</v>
      </c>
      <c r="AP9">
        <f t="shared" si="9"/>
        <v>-7.2877866607125794</v>
      </c>
      <c r="AQ9">
        <f t="shared" si="9"/>
        <v>-973.99834039348491</v>
      </c>
      <c r="AR9">
        <f t="shared" si="9"/>
        <v>1046.2196303060794</v>
      </c>
      <c r="AS9">
        <f t="shared" si="9"/>
        <v>-372.47528512007847</v>
      </c>
      <c r="AT9">
        <f t="shared" si="9"/>
        <v>31.198092123709245</v>
      </c>
      <c r="AU9">
        <f t="shared" si="9"/>
        <v>704.94243730971027</v>
      </c>
      <c r="AW9">
        <v>6</v>
      </c>
      <c r="AX9">
        <f>(R9*SUMPRODUCT(K10:$K$23, X10:$X$23)-$AZ$3*SUMPRODUCT(K9:$K$22, W10:$W$23))/Z9</f>
        <v>6230.9414388134974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3660.6048688971064</v>
      </c>
      <c r="P10">
        <f t="shared" si="22"/>
        <v>183.03024344485533</v>
      </c>
      <c r="Q10" s="4">
        <f t="shared" si="23"/>
        <v>12.5</v>
      </c>
      <c r="R10">
        <f t="shared" si="0"/>
        <v>1000000</v>
      </c>
      <c r="S10">
        <f t="shared" si="1"/>
        <v>6852.4247918829078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5814.8524098893686</v>
      </c>
      <c r="AC10">
        <f t="shared" si="2"/>
        <v>6319.6871783728675</v>
      </c>
      <c r="AE10">
        <f t="shared" si="3"/>
        <v>3376.013361352283</v>
      </c>
      <c r="AF10">
        <f t="shared" si="4"/>
        <v>-168.80066806761417</v>
      </c>
      <c r="AG10">
        <f t="shared" si="4"/>
        <v>-11.528195073842513</v>
      </c>
      <c r="AH10">
        <f t="shared" si="5"/>
        <v>-1634.2977805194355</v>
      </c>
      <c r="AI10">
        <f t="shared" si="6"/>
        <v>1561.3867176913909</v>
      </c>
      <c r="AJ10">
        <f t="shared" si="7"/>
        <v>-504.83476848349892</v>
      </c>
      <c r="AK10">
        <f t="shared" si="24"/>
        <v>36.990466923013557</v>
      </c>
      <c r="AL10">
        <f t="shared" si="8"/>
        <v>1093.5424161309056</v>
      </c>
      <c r="AN10">
        <f t="shared" si="9"/>
        <v>2003.9305378663762</v>
      </c>
      <c r="AO10">
        <f t="shared" si="9"/>
        <v>-100.19652689331882</v>
      </c>
      <c r="AP10">
        <f t="shared" si="9"/>
        <v>-6.8428941719887639</v>
      </c>
      <c r="AQ10">
        <f t="shared" si="9"/>
        <v>-970.0847952326551</v>
      </c>
      <c r="AR10">
        <f t="shared" si="9"/>
        <v>926.80632156841352</v>
      </c>
      <c r="AS10">
        <f t="shared" si="9"/>
        <v>-299.65930251400465</v>
      </c>
      <c r="AT10">
        <f t="shared" si="9"/>
        <v>21.956763301218452</v>
      </c>
      <c r="AU10">
        <f t="shared" si="9"/>
        <v>649.10378235562735</v>
      </c>
      <c r="AW10">
        <v>7</v>
      </c>
      <c r="AX10">
        <f>(R10*SUMPRODUCT(K11:$K$23, X11:$X$23)-$AZ$3*SUMPRODUCT(K10:$K$22, W11:$W$23))/Z10</f>
        <v>6852.4247918829078</v>
      </c>
    </row>
    <row r="11" spans="1:52" x14ac:dyDescent="0.25">
      <c r="A11" t="s">
        <v>33</v>
      </c>
      <c r="C11" s="7">
        <f>AU25</f>
        <v>2407.6519687970886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3660.6048688971064</v>
      </c>
      <c r="P11">
        <f t="shared" si="22"/>
        <v>183.03024344485533</v>
      </c>
      <c r="Q11" s="4">
        <f t="shared" si="23"/>
        <v>12.5</v>
      </c>
      <c r="R11">
        <f t="shared" si="0"/>
        <v>1000000</v>
      </c>
      <c r="S11">
        <f t="shared" si="1"/>
        <v>7397.1184850137897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6319.6871783728675</v>
      </c>
      <c r="AC11">
        <f t="shared" si="2"/>
        <v>6741.1898449522414</v>
      </c>
      <c r="AE11">
        <f t="shared" si="3"/>
        <v>3336.0060973182995</v>
      </c>
      <c r="AF11">
        <f t="shared" si="4"/>
        <v>-166.80030486591497</v>
      </c>
      <c r="AG11">
        <f t="shared" si="4"/>
        <v>-11.391580820642476</v>
      </c>
      <c r="AH11">
        <f t="shared" si="5"/>
        <v>-1706.5841969289265</v>
      </c>
      <c r="AI11">
        <f t="shared" si="6"/>
        <v>1451.2300147028157</v>
      </c>
      <c r="AJ11">
        <f t="shared" si="7"/>
        <v>-421.50266657937391</v>
      </c>
      <c r="AK11">
        <f t="shared" si="24"/>
        <v>22.773343129980599</v>
      </c>
      <c r="AL11">
        <f t="shared" si="8"/>
        <v>1052.5006912534222</v>
      </c>
      <c r="AN11">
        <f t="shared" si="9"/>
        <v>1883.1983521061718</v>
      </c>
      <c r="AO11">
        <f t="shared" si="9"/>
        <v>-94.159917605308593</v>
      </c>
      <c r="AP11">
        <f t="shared" si="9"/>
        <v>-6.430625605439749</v>
      </c>
      <c r="AQ11">
        <f t="shared" si="9"/>
        <v>-963.37849920912367</v>
      </c>
      <c r="AR11">
        <f t="shared" si="9"/>
        <v>819.22930968629998</v>
      </c>
      <c r="AS11">
        <f t="shared" si="9"/>
        <v>-237.94114997233399</v>
      </c>
      <c r="AT11">
        <f t="shared" si="9"/>
        <v>12.855708593819129</v>
      </c>
      <c r="AU11">
        <f t="shared" si="9"/>
        <v>594.14386830778506</v>
      </c>
      <c r="AW11">
        <v>8</v>
      </c>
      <c r="AX11">
        <f>(R11*SUMPRODUCT(K12:$K$23, X12:$X$23)-$AZ$3*SUMPRODUCT(K11:$K$22, W12:$W$23))/Z11</f>
        <v>7397.1184850137897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3660.6048688971064</v>
      </c>
      <c r="P12">
        <f t="shared" si="22"/>
        <v>183.03024344485533</v>
      </c>
      <c r="Q12" s="4">
        <f t="shared" si="23"/>
        <v>12.5</v>
      </c>
      <c r="R12">
        <f t="shared" si="0"/>
        <v>1000000</v>
      </c>
      <c r="S12">
        <f t="shared" si="1"/>
        <v>7865.2653067591391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6741.1898449522414</v>
      </c>
      <c r="AC12">
        <f t="shared" si="2"/>
        <v>7082.0680156398066</v>
      </c>
      <c r="AE12">
        <f t="shared" si="3"/>
        <v>3296.0938568255019</v>
      </c>
      <c r="AF12">
        <f t="shared" si="4"/>
        <v>-164.80469284127508</v>
      </c>
      <c r="AG12">
        <f t="shared" si="4"/>
        <v>-11.255291047769425</v>
      </c>
      <c r="AH12">
        <f t="shared" si="5"/>
        <v>-1789.9171733301323</v>
      </c>
      <c r="AI12">
        <f t="shared" si="6"/>
        <v>1330.1166996063253</v>
      </c>
      <c r="AJ12">
        <f t="shared" si="7"/>
        <v>-340.87817068756522</v>
      </c>
      <c r="AK12">
        <f t="shared" si="24"/>
        <v>22.706701720553877</v>
      </c>
      <c r="AL12">
        <f t="shared" si="8"/>
        <v>1011.9452306393139</v>
      </c>
      <c r="AN12">
        <f t="shared" si="9"/>
        <v>1768.8635975367467</v>
      </c>
      <c r="AO12">
        <f t="shared" si="9"/>
        <v>-88.443179876837334</v>
      </c>
      <c r="AP12">
        <f t="shared" si="9"/>
        <v>-6.0402025788352933</v>
      </c>
      <c r="AQ12">
        <f t="shared" si="9"/>
        <v>-960.56710398376242</v>
      </c>
      <c r="AR12">
        <f t="shared" si="9"/>
        <v>713.81311109731178</v>
      </c>
      <c r="AS12">
        <f t="shared" si="9"/>
        <v>-182.93380392537571</v>
      </c>
      <c r="AT12">
        <f t="shared" si="9"/>
        <v>12.185653636785727</v>
      </c>
      <c r="AU12">
        <f t="shared" si="9"/>
        <v>543.06496080872171</v>
      </c>
      <c r="AW12">
        <v>9</v>
      </c>
      <c r="AX12">
        <f>(R12*SUMPRODUCT(K13:$K$23, X13:$X$23)-$AZ$3*SUMPRODUCT(K12:$K$22, W13:$W$23))/Z12</f>
        <v>7865.2653067591391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3660.6048688971064</v>
      </c>
      <c r="P13">
        <f t="shared" si="22"/>
        <v>183.03024344485533</v>
      </c>
      <c r="Q13" s="4">
        <f t="shared" si="23"/>
        <v>12.5</v>
      </c>
      <c r="R13">
        <f t="shared" si="0"/>
        <v>1000000</v>
      </c>
      <c r="S13">
        <f t="shared" si="1"/>
        <v>8257.8900920078322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7082.0680156398066</v>
      </c>
      <c r="AC13">
        <f t="shared" si="2"/>
        <v>7345.7244517573099</v>
      </c>
      <c r="AE13">
        <f t="shared" si="3"/>
        <v>3256.2548537312059</v>
      </c>
      <c r="AF13">
        <f t="shared" si="4"/>
        <v>-162.81274268656031</v>
      </c>
      <c r="AG13">
        <f t="shared" si="4"/>
        <v>-11.119251361293038</v>
      </c>
      <c r="AH13">
        <f t="shared" si="5"/>
        <v>-1878.9420798955191</v>
      </c>
      <c r="AI13">
        <f t="shared" si="6"/>
        <v>1203.3807797878333</v>
      </c>
      <c r="AJ13">
        <f t="shared" si="7"/>
        <v>-263.65643611750329</v>
      </c>
      <c r="AK13">
        <f t="shared" si="24"/>
        <v>20.351020253368905</v>
      </c>
      <c r="AL13">
        <f t="shared" si="8"/>
        <v>960.07536392369889</v>
      </c>
      <c r="AN13">
        <f t="shared" si="9"/>
        <v>1661.5801248348046</v>
      </c>
      <c r="AO13">
        <f t="shared" si="9"/>
        <v>-83.079006241740245</v>
      </c>
      <c r="AP13">
        <f t="shared" si="9"/>
        <v>-5.6738578197577274</v>
      </c>
      <c r="AQ13">
        <f t="shared" si="9"/>
        <v>-958.77409966630239</v>
      </c>
      <c r="AR13">
        <f t="shared" si="9"/>
        <v>614.05316110700426</v>
      </c>
      <c r="AS13">
        <f t="shared" si="9"/>
        <v>-134.53685713071141</v>
      </c>
      <c r="AT13">
        <f t="shared" si="9"/>
        <v>10.384583606642865</v>
      </c>
      <c r="AU13">
        <f t="shared" si="9"/>
        <v>489.90088758293564</v>
      </c>
      <c r="AW13">
        <v>10</v>
      </c>
      <c r="AX13">
        <f>(R13*SUMPRODUCT(K14:$K$23, X14:$X$23)-$AZ$3*SUMPRODUCT(K13:$K$22, W14:$W$23))/Z13</f>
        <v>8257.8900920078322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3660.6048688971064</v>
      </c>
      <c r="P14">
        <f t="shared" si="22"/>
        <v>183.03024344485533</v>
      </c>
      <c r="Q14" s="4">
        <f t="shared" si="23"/>
        <v>12.5</v>
      </c>
      <c r="R14">
        <f t="shared" si="0"/>
        <v>1000000</v>
      </c>
      <c r="S14">
        <f t="shared" si="1"/>
        <v>8610.3815807434094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7345.7244517573099</v>
      </c>
      <c r="AC14">
        <f t="shared" si="2"/>
        <v>7565.6817924454563</v>
      </c>
      <c r="AE14">
        <f t="shared" si="3"/>
        <v>3216.4627486301106</v>
      </c>
      <c r="AF14">
        <f t="shared" si="4"/>
        <v>-160.82313743150553</v>
      </c>
      <c r="AG14">
        <f t="shared" si="4"/>
        <v>-10.983371819092257</v>
      </c>
      <c r="AH14">
        <f t="shared" si="5"/>
        <v>-1974.9622870280778</v>
      </c>
      <c r="AI14">
        <f t="shared" si="6"/>
        <v>1069.6939523514352</v>
      </c>
      <c r="AJ14">
        <f t="shared" si="7"/>
        <v>-219.95734068814636</v>
      </c>
      <c r="AK14">
        <f t="shared" si="24"/>
        <v>728.09548440691401</v>
      </c>
      <c r="AL14">
        <f t="shared" si="8"/>
        <v>1577.8320960702029</v>
      </c>
      <c r="AN14">
        <f t="shared" si="9"/>
        <v>1511.8990480813966</v>
      </c>
      <c r="AO14">
        <f t="shared" si="9"/>
        <v>-75.594952404069829</v>
      </c>
      <c r="AP14">
        <f t="shared" si="9"/>
        <v>-5.1627364268658162</v>
      </c>
      <c r="AQ14">
        <f t="shared" si="9"/>
        <v>-928.33147314580901</v>
      </c>
      <c r="AR14">
        <f t="shared" si="9"/>
        <v>502.80988610465192</v>
      </c>
      <c r="AS14">
        <f t="shared" si="9"/>
        <v>-103.39099812256745</v>
      </c>
      <c r="AT14">
        <f t="shared" si="9"/>
        <v>342.24144839109658</v>
      </c>
      <c r="AU14">
        <f t="shared" si="9"/>
        <v>741.66033637318105</v>
      </c>
      <c r="AW14">
        <v>11</v>
      </c>
      <c r="AX14">
        <f>(R14*SUMPRODUCT(K15:$K$23, X15:$X$23)-$AZ$3*SUMPRODUCT(K14:$K$22, W15:$W$23))/Z14</f>
        <v>8610.3815807434094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3660.6048688971064</v>
      </c>
      <c r="P15">
        <f t="shared" si="22"/>
        <v>183.03024344485533</v>
      </c>
      <c r="Q15" s="4">
        <f t="shared" si="23"/>
        <v>12.5</v>
      </c>
      <c r="R15">
        <f t="shared" si="0"/>
        <v>1000000</v>
      </c>
      <c r="S15">
        <f t="shared" si="1"/>
        <v>8886.7079974093576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7565.6817924454563</v>
      </c>
      <c r="AC15">
        <f t="shared" si="2"/>
        <v>7711.9545920390474</v>
      </c>
      <c r="AE15">
        <f t="shared" si="3"/>
        <v>3176.7014890734831</v>
      </c>
      <c r="AF15">
        <f t="shared" si="4"/>
        <v>-158.83507445367417</v>
      </c>
      <c r="AG15">
        <f t="shared" si="4"/>
        <v>-10.847597606289117</v>
      </c>
      <c r="AH15">
        <f t="shared" si="5"/>
        <v>-2075.2395689773311</v>
      </c>
      <c r="AI15">
        <f t="shared" si="6"/>
        <v>931.77924803618862</v>
      </c>
      <c r="AJ15">
        <f t="shared" si="7"/>
        <v>-146.27279959359112</v>
      </c>
      <c r="AK15">
        <f t="shared" si="24"/>
        <v>740.84837449456859</v>
      </c>
      <c r="AL15">
        <f t="shared" si="8"/>
        <v>1526.3548229371661</v>
      </c>
      <c r="AN15">
        <f t="shared" si="9"/>
        <v>1375.5045809624062</v>
      </c>
      <c r="AO15">
        <f t="shared" si="9"/>
        <v>-68.775229048120309</v>
      </c>
      <c r="AP15">
        <f t="shared" si="9"/>
        <v>-4.6969853010140241</v>
      </c>
      <c r="AQ15">
        <f t="shared" si="9"/>
        <v>-898.57405347686995</v>
      </c>
      <c r="AR15">
        <f t="shared" si="9"/>
        <v>403.4583131364019</v>
      </c>
      <c r="AS15">
        <f t="shared" si="9"/>
        <v>-63.335792362996706</v>
      </c>
      <c r="AT15">
        <f t="shared" si="9"/>
        <v>320.78567546270921</v>
      </c>
      <c r="AU15">
        <f t="shared" si="9"/>
        <v>660.90819623611435</v>
      </c>
      <c r="AW15">
        <v>12</v>
      </c>
      <c r="AX15">
        <f>(R15*SUMPRODUCT(K16:$K$23, X16:$X$23)-$AZ$3*SUMPRODUCT(K15:$K$22, W16:$W$23))/Z15</f>
        <v>8886.7079974093576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3660.6048688971064</v>
      </c>
      <c r="P16">
        <f t="shared" si="22"/>
        <v>183.03024344485533</v>
      </c>
      <c r="Q16" s="4">
        <f t="shared" si="23"/>
        <v>12.5</v>
      </c>
      <c r="R16">
        <f t="shared" si="0"/>
        <v>1000000</v>
      </c>
      <c r="S16">
        <f t="shared" si="1"/>
        <v>9087.360676930346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7711.9545920390474</v>
      </c>
      <c r="AC16">
        <f t="shared" si="2"/>
        <v>7787.2806647935322</v>
      </c>
      <c r="AE16">
        <f t="shared" si="3"/>
        <v>3136.9017397294174</v>
      </c>
      <c r="AF16">
        <f t="shared" si="4"/>
        <v>-156.84508698647087</v>
      </c>
      <c r="AG16">
        <f t="shared" si="4"/>
        <v>-10.71169196101506</v>
      </c>
      <c r="AH16">
        <f t="shared" si="5"/>
        <v>-2194.373536893353</v>
      </c>
      <c r="AI16">
        <f t="shared" si="6"/>
        <v>774.9714238885781</v>
      </c>
      <c r="AJ16">
        <f t="shared" si="7"/>
        <v>-75.326072754484812</v>
      </c>
      <c r="AK16">
        <f t="shared" si="24"/>
        <v>748.44078713473959</v>
      </c>
      <c r="AL16">
        <f t="shared" si="8"/>
        <v>1448.0861382688329</v>
      </c>
      <c r="AN16">
        <f t="shared" si="9"/>
        <v>1251.2034017542617</v>
      </c>
      <c r="AO16">
        <f t="shared" si="9"/>
        <v>-62.56017008771309</v>
      </c>
      <c r="AP16">
        <f t="shared" si="9"/>
        <v>-4.272529563301493</v>
      </c>
      <c r="AQ16">
        <f t="shared" si="9"/>
        <v>-875.26096189335044</v>
      </c>
      <c r="AR16">
        <f t="shared" si="9"/>
        <v>309.10974020989659</v>
      </c>
      <c r="AS16">
        <f t="shared" si="9"/>
        <v>-30.045008193125636</v>
      </c>
      <c r="AT16">
        <f t="shared" si="9"/>
        <v>298.52757165272249</v>
      </c>
      <c r="AU16">
        <f t="shared" si="9"/>
        <v>577.59230366949339</v>
      </c>
      <c r="AW16">
        <v>13</v>
      </c>
      <c r="AX16">
        <f>(R16*SUMPRODUCT(K17:$K$23, X17:$X$23)-$AZ$3*SUMPRODUCT(K16:$K$22, W17:$W$23))/Z16</f>
        <v>9087.360676930346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3660.6048688971064</v>
      </c>
      <c r="P17">
        <f t="shared" si="22"/>
        <v>183.03024344485533</v>
      </c>
      <c r="Q17" s="4">
        <f t="shared" si="23"/>
        <v>12.5</v>
      </c>
      <c r="R17">
        <f t="shared" si="0"/>
        <v>1000000</v>
      </c>
      <c r="S17">
        <f t="shared" si="1"/>
        <v>9214.2735292316738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7787.2806647935322</v>
      </c>
      <c r="AC17">
        <f t="shared" si="2"/>
        <v>7795.6004981350843</v>
      </c>
      <c r="AE17">
        <f t="shared" si="3"/>
        <v>3097.0008703257481</v>
      </c>
      <c r="AF17">
        <f t="shared" si="4"/>
        <v>-154.8500435162874</v>
      </c>
      <c r="AG17">
        <f t="shared" si="4"/>
        <v>-10.575441017411812</v>
      </c>
      <c r="AH17">
        <f t="shared" si="5"/>
        <v>-2330.7219194476343</v>
      </c>
      <c r="AI17">
        <f t="shared" si="6"/>
        <v>600.85346634441476</v>
      </c>
      <c r="AJ17">
        <f t="shared" si="7"/>
        <v>-8.319833341552112</v>
      </c>
      <c r="AK17">
        <f t="shared" si="24"/>
        <v>751.0602044122096</v>
      </c>
      <c r="AL17">
        <f t="shared" si="8"/>
        <v>1343.5938374150724</v>
      </c>
      <c r="AN17">
        <f t="shared" si="9"/>
        <v>1137.9146681967777</v>
      </c>
      <c r="AO17">
        <f t="shared" si="9"/>
        <v>-56.895733409838883</v>
      </c>
      <c r="AP17">
        <f t="shared" si="9"/>
        <v>-3.8856784225239829</v>
      </c>
      <c r="AQ17">
        <f t="shared" si="9"/>
        <v>-856.3648415598451</v>
      </c>
      <c r="AR17">
        <f t="shared" si="9"/>
        <v>220.7684148045698</v>
      </c>
      <c r="AS17">
        <f t="shared" si="9"/>
        <v>-3.0569124106539163</v>
      </c>
      <c r="AT17">
        <f t="shared" si="9"/>
        <v>275.95808302424877</v>
      </c>
      <c r="AU17">
        <f t="shared" si="9"/>
        <v>493.66958541816473</v>
      </c>
      <c r="AW17">
        <v>14</v>
      </c>
      <c r="AX17">
        <f>(R17*SUMPRODUCT(K18:$K$23, X18:$X$23)-$AZ$3*SUMPRODUCT(K17:$K$22, W18:$W$23))/Z17</f>
        <v>9214.2735292316738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3660.6048688971064</v>
      </c>
      <c r="P18">
        <f t="shared" si="22"/>
        <v>183.03024344485533</v>
      </c>
      <c r="Q18" s="4">
        <f t="shared" si="23"/>
        <v>12.5</v>
      </c>
      <c r="R18">
        <f t="shared" si="0"/>
        <v>1000000</v>
      </c>
      <c r="S18">
        <f t="shared" si="1"/>
        <v>8834.3757392142616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7795.6004981350843</v>
      </c>
      <c r="AC18">
        <f t="shared" si="2"/>
        <v>7367.7582228541078</v>
      </c>
      <c r="AE18">
        <f t="shared" si="3"/>
        <v>3052.8984072659805</v>
      </c>
      <c r="AF18">
        <f t="shared" si="4"/>
        <v>-152.64492036329904</v>
      </c>
      <c r="AG18">
        <f t="shared" si="4"/>
        <v>-10.424842739807165</v>
      </c>
      <c r="AH18">
        <f t="shared" si="5"/>
        <v>-3587.5093944424539</v>
      </c>
      <c r="AI18">
        <f t="shared" si="6"/>
        <v>-697.68075027957957</v>
      </c>
      <c r="AJ18">
        <f t="shared" si="7"/>
        <v>427.84227528097654</v>
      </c>
      <c r="AK18">
        <f t="shared" si="24"/>
        <v>748.70977895264377</v>
      </c>
      <c r="AL18">
        <f t="shared" si="8"/>
        <v>478.87130395404074</v>
      </c>
      <c r="AN18">
        <f t="shared" si="9"/>
        <v>1033.2896695842478</v>
      </c>
      <c r="AO18">
        <f t="shared" si="9"/>
        <v>-51.664483479212393</v>
      </c>
      <c r="AP18">
        <f t="shared" si="9"/>
        <v>-3.5284116511855488</v>
      </c>
      <c r="AQ18">
        <f t="shared" si="9"/>
        <v>-1214.2350980272452</v>
      </c>
      <c r="AR18">
        <f t="shared" si="9"/>
        <v>-236.13832357339518</v>
      </c>
      <c r="AS18">
        <f t="shared" si="9"/>
        <v>144.80829175549334</v>
      </c>
      <c r="AT18">
        <f t="shared" si="9"/>
        <v>253.40970346972651</v>
      </c>
      <c r="AU18">
        <f t="shared" si="9"/>
        <v>162.0796716518247</v>
      </c>
      <c r="AW18">
        <v>15</v>
      </c>
      <c r="AX18">
        <f>(R18*SUMPRODUCT(K19:$K$23, X19:$X$23)-$AZ$3*SUMPRODUCT(K18:$K$22, W19:$W$23))/Z18</f>
        <v>8834.3757392142616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3660.6048688971064</v>
      </c>
      <c r="P19">
        <f t="shared" si="22"/>
        <v>183.03024344485533</v>
      </c>
      <c r="Q19" s="4">
        <f t="shared" si="23"/>
        <v>12.5</v>
      </c>
      <c r="R19">
        <f t="shared" si="0"/>
        <v>1000000</v>
      </c>
      <c r="S19">
        <f t="shared" si="1"/>
        <v>7974.9139537785013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7367.7582228541078</v>
      </c>
      <c r="AC19">
        <f t="shared" si="2"/>
        <v>6545.1620585158471</v>
      </c>
      <c r="AE19">
        <f t="shared" si="3"/>
        <v>3004.327349233889</v>
      </c>
      <c r="AF19">
        <f t="shared" si="4"/>
        <v>-150.21636746169446</v>
      </c>
      <c r="AG19">
        <f t="shared" si="4"/>
        <v>-10.258985389138212</v>
      </c>
      <c r="AH19">
        <f t="shared" si="5"/>
        <v>-4928.7138616705361</v>
      </c>
      <c r="AI19">
        <f t="shared" si="6"/>
        <v>-2084.8618652874798</v>
      </c>
      <c r="AJ19">
        <f t="shared" si="7"/>
        <v>822.59616433826068</v>
      </c>
      <c r="AK19">
        <f t="shared" si="24"/>
        <v>715.53084432384128</v>
      </c>
      <c r="AL19">
        <f t="shared" si="8"/>
        <v>-546.7348566253778</v>
      </c>
      <c r="AN19">
        <f t="shared" si="9"/>
        <v>936.69532651899863</v>
      </c>
      <c r="AO19">
        <f t="shared" si="9"/>
        <v>-46.834766325949936</v>
      </c>
      <c r="AP19">
        <f t="shared" si="9"/>
        <v>-3.1985674501425128</v>
      </c>
      <c r="AQ19">
        <f t="shared" si="9"/>
        <v>-1536.6844898421168</v>
      </c>
      <c r="AR19">
        <f t="shared" si="9"/>
        <v>-650.02249709921057</v>
      </c>
      <c r="AS19">
        <f t="shared" si="9"/>
        <v>256.47071479896755</v>
      </c>
      <c r="AT19">
        <f t="shared" si="9"/>
        <v>223.08967031480333</v>
      </c>
      <c r="AU19">
        <f t="shared" si="9"/>
        <v>-170.46211198543963</v>
      </c>
      <c r="AW19">
        <v>16</v>
      </c>
      <c r="AX19">
        <f>(R19*SUMPRODUCT(K20:$K$23, X20:$X$23)-$AZ$3*SUMPRODUCT(K19:$K$22, W20:$W$23))/Z19</f>
        <v>7974.9139537785013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3660.6048688971064</v>
      </c>
      <c r="P20">
        <f t="shared" si="22"/>
        <v>183.03024344485533</v>
      </c>
      <c r="Q20" s="4">
        <f t="shared" si="23"/>
        <v>12.5</v>
      </c>
      <c r="R20">
        <f t="shared" si="0"/>
        <v>1000000</v>
      </c>
      <c r="S20">
        <f t="shared" si="1"/>
        <v>6669.6694952769158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6545.1620585158471</v>
      </c>
      <c r="AC20">
        <f t="shared" si="2"/>
        <v>5377.0240485963695</v>
      </c>
      <c r="AE20">
        <f t="shared" si="3"/>
        <v>2951.1447945669884</v>
      </c>
      <c r="AF20">
        <f t="shared" si="4"/>
        <v>-147.55723972834943</v>
      </c>
      <c r="AG20">
        <f t="shared" si="4"/>
        <v>-10.077380993923454</v>
      </c>
      <c r="AH20">
        <f t="shared" si="5"/>
        <v>-6321.1633058701027</v>
      </c>
      <c r="AI20">
        <f t="shared" si="6"/>
        <v>-3527.6531320253871</v>
      </c>
      <c r="AJ20">
        <f t="shared" si="7"/>
        <v>1168.1380099194776</v>
      </c>
      <c r="AK20">
        <f t="shared" si="24"/>
        <v>654.4124729348141</v>
      </c>
      <c r="AL20">
        <f t="shared" si="8"/>
        <v>-1705.1026491710954</v>
      </c>
      <c r="AN20">
        <f t="shared" si="9"/>
        <v>847.58446315498622</v>
      </c>
      <c r="AO20">
        <f t="shared" si="9"/>
        <v>-42.379223157749315</v>
      </c>
      <c r="AP20">
        <f t="shared" si="9"/>
        <v>-2.8942773582196017</v>
      </c>
      <c r="AQ20">
        <f t="shared" si="9"/>
        <v>-1815.4716830514003</v>
      </c>
      <c r="AR20">
        <f t="shared" si="9"/>
        <v>-1013.1607204123828</v>
      </c>
      <c r="AS20">
        <f t="shared" si="9"/>
        <v>335.49544226067286</v>
      </c>
      <c r="AT20">
        <f t="shared" si="9"/>
        <v>187.95073883718615</v>
      </c>
      <c r="AU20">
        <f t="shared" si="9"/>
        <v>-489.71453931452385</v>
      </c>
      <c r="AW20">
        <v>17</v>
      </c>
      <c r="AX20">
        <f>(R20*SUMPRODUCT(K21:$K$23, X21:$X$23)-$AZ$3*SUMPRODUCT(K20:$K$22, W21:$W$23))/Z20</f>
        <v>6669.6694952769158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3660.6048688971064</v>
      </c>
      <c r="P21">
        <f t="shared" si="22"/>
        <v>183.03024344485533</v>
      </c>
      <c r="Q21" s="4">
        <f t="shared" si="23"/>
        <v>12.5</v>
      </c>
      <c r="R21">
        <f t="shared" si="0"/>
        <v>1000000</v>
      </c>
      <c r="S21">
        <f t="shared" si="1"/>
        <v>4909.8263008055992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5377.0240485963695</v>
      </c>
      <c r="AC21">
        <f t="shared" si="2"/>
        <v>3880.0208199306071</v>
      </c>
      <c r="AE21">
        <f t="shared" si="3"/>
        <v>2892.8158013511948</v>
      </c>
      <c r="AF21">
        <f t="shared" si="4"/>
        <v>-144.64079006755975</v>
      </c>
      <c r="AG21">
        <f t="shared" si="4"/>
        <v>-9.8782028686380841</v>
      </c>
      <c r="AH21">
        <f t="shared" si="5"/>
        <v>-7872.3452276906646</v>
      </c>
      <c r="AI21">
        <f t="shared" si="6"/>
        <v>-5134.0484192756685</v>
      </c>
      <c r="AJ21">
        <f t="shared" si="7"/>
        <v>1497.0032286657624</v>
      </c>
      <c r="AK21">
        <f t="shared" si="24"/>
        <v>568.76393419160036</v>
      </c>
      <c r="AL21">
        <f t="shared" si="8"/>
        <v>-3068.2812564183059</v>
      </c>
      <c r="AN21">
        <f t="shared" si="9"/>
        <v>765.34036105086363</v>
      </c>
      <c r="AO21">
        <f t="shared" si="9"/>
        <v>-38.267018052543186</v>
      </c>
      <c r="AP21">
        <f t="shared" si="9"/>
        <v>-2.6134354446231547</v>
      </c>
      <c r="AQ21">
        <f t="shared" si="9"/>
        <v>-2082.7539506883259</v>
      </c>
      <c r="AR21">
        <f t="shared" si="9"/>
        <v>-1358.294043134629</v>
      </c>
      <c r="AS21">
        <f t="shared" si="9"/>
        <v>396.05597804955795</v>
      </c>
      <c r="AT21">
        <f t="shared" si="9"/>
        <v>150.47553132957421</v>
      </c>
      <c r="AU21">
        <f t="shared" si="9"/>
        <v>-811.76253375549675</v>
      </c>
      <c r="AW21">
        <v>18</v>
      </c>
      <c r="AX21">
        <f>(R21*SUMPRODUCT(K22:$K$23, X22:$X$23)-$AZ$3*SUMPRODUCT(K21:$K$22, W22:$W$23))/Z21</f>
        <v>4909.8263008055992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3660.6048688971064</v>
      </c>
      <c r="P22">
        <f t="shared" si="22"/>
        <v>183.03024344485533</v>
      </c>
      <c r="Q22" s="4">
        <f t="shared" si="23"/>
        <v>12.5</v>
      </c>
      <c r="R22">
        <f t="shared" si="0"/>
        <v>1000000</v>
      </c>
      <c r="S22">
        <f t="shared" si="1"/>
        <v>2686.4743567156725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3880.0208199306071</v>
      </c>
      <c r="AC22">
        <f t="shared" si="2"/>
        <v>2076.0573087611792</v>
      </c>
      <c r="AE22">
        <f t="shared" si="3"/>
        <v>2828.847211425259</v>
      </c>
      <c r="AF22">
        <f t="shared" si="4"/>
        <v>-141.44236057126295</v>
      </c>
      <c r="AG22">
        <f t="shared" si="4"/>
        <v>-9.6597670082511335</v>
      </c>
      <c r="AH22">
        <f t="shared" si="5"/>
        <v>-9572.3065360455439</v>
      </c>
      <c r="AI22">
        <f t="shared" si="6"/>
        <v>-6894.5614521997986</v>
      </c>
      <c r="AJ22">
        <f t="shared" si="7"/>
        <v>1803.9635111694279</v>
      </c>
      <c r="AK22">
        <f t="shared" si="24"/>
        <v>459.71979695492229</v>
      </c>
      <c r="AL22">
        <f t="shared" si="8"/>
        <v>-4630.8781440754483</v>
      </c>
      <c r="AN22">
        <f t="shared" si="9"/>
        <v>689.4212955942827</v>
      </c>
      <c r="AO22">
        <f t="shared" si="9"/>
        <v>-34.471064779714133</v>
      </c>
      <c r="AP22">
        <f t="shared" si="9"/>
        <v>-2.3541918627029954</v>
      </c>
      <c r="AQ22">
        <f t="shared" si="9"/>
        <v>-2332.8767800722562</v>
      </c>
      <c r="AR22">
        <f t="shared" si="9"/>
        <v>-1680.2807411203905</v>
      </c>
      <c r="AS22">
        <f t="shared" si="9"/>
        <v>439.64582323575866</v>
      </c>
      <c r="AT22">
        <f t="shared" si="9"/>
        <v>112.0387897751886</v>
      </c>
      <c r="AU22">
        <f t="shared" si="9"/>
        <v>-1128.5961281094433</v>
      </c>
      <c r="AW22">
        <v>19</v>
      </c>
      <c r="AX22">
        <f>(R22*SUMPRODUCT(K23:$K$23, X23:$X$23)-$AZ$3*SUMPRODUCT(K22:$K$22, W23:$W$23))/Z22</f>
        <v>2686.4743567156725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3660.6048688971064</v>
      </c>
      <c r="P23">
        <f t="shared" si="22"/>
        <v>183.03024344485533</v>
      </c>
      <c r="Q23" s="4">
        <f t="shared" si="23"/>
        <v>12.5</v>
      </c>
      <c r="R23">
        <f t="shared" si="0"/>
        <v>1000000</v>
      </c>
      <c r="S23">
        <f t="shared" si="1"/>
        <v>2754.5467262334641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2076.0573087611792</v>
      </c>
      <c r="AC23">
        <f t="shared" si="2"/>
        <v>2076.0573087611792</v>
      </c>
      <c r="AE23">
        <f t="shared" si="3"/>
        <v>2758.9386740780533</v>
      </c>
      <c r="AF23">
        <f t="shared" si="4"/>
        <v>-137.94693370390269</v>
      </c>
      <c r="AG23">
        <f t="shared" si="4"/>
        <v>-9.4210477943133153</v>
      </c>
      <c r="AH23">
        <f t="shared" si="5"/>
        <v>-11369.723508424537</v>
      </c>
      <c r="AI23">
        <f t="shared" si="6"/>
        <v>-8758.1528158446999</v>
      </c>
      <c r="AJ23">
        <f t="shared" si="7"/>
        <v>0</v>
      </c>
      <c r="AK23">
        <f t="shared" si="24"/>
        <v>328.79343343947318</v>
      </c>
      <c r="AL23">
        <f t="shared" si="8"/>
        <v>-8429.3593824052259</v>
      </c>
      <c r="AN23">
        <f t="shared" si="9"/>
        <v>619.38205228212496</v>
      </c>
      <c r="AO23">
        <f t="shared" si="9"/>
        <v>-30.969102614106252</v>
      </c>
      <c r="AP23">
        <f t="shared" si="9"/>
        <v>-2.1150263223736605</v>
      </c>
      <c r="AQ23">
        <f t="shared" si="9"/>
        <v>-2552.5042461777748</v>
      </c>
      <c r="AR23">
        <f t="shared" si="9"/>
        <v>-1966.2063228321301</v>
      </c>
      <c r="AS23">
        <f t="shared" si="9"/>
        <v>0</v>
      </c>
      <c r="AT23">
        <f t="shared" si="9"/>
        <v>73.814163937036355</v>
      </c>
      <c r="AU23">
        <f t="shared" si="9"/>
        <v>-1892.3921588950934</v>
      </c>
      <c r="AW23">
        <v>20</v>
      </c>
      <c r="AX23">
        <f>(R23*SUMPRODUCT(K$23:$K24, X$23:$X24)-$AZ$3*SUMPRODUCT(K$22:$K23, W$23:$W24))/Z23</f>
        <v>2754.5467262334641</v>
      </c>
    </row>
    <row r="25" spans="5:50" x14ac:dyDescent="0.25">
      <c r="AN25" s="8">
        <f t="shared" ref="AN25:AU25" si="25">SUM(AN3:AN23)</f>
        <v>33863.220313354621</v>
      </c>
      <c r="AO25" s="8">
        <f t="shared" si="25"/>
        <v>-4438.6146673405601</v>
      </c>
      <c r="AP25" s="8">
        <f t="shared" si="25"/>
        <v>-728.09093532521365</v>
      </c>
      <c r="AQ25" s="8">
        <f t="shared" si="25"/>
        <v>-25320.829437065684</v>
      </c>
      <c r="AR25" s="8">
        <f t="shared" si="25"/>
        <v>3375.6852736231622</v>
      </c>
      <c r="AS25" s="8">
        <f t="shared" si="25"/>
        <v>-4079.5481026175999</v>
      </c>
      <c r="AT25" s="8">
        <f t="shared" si="25"/>
        <v>3111.5147977915235</v>
      </c>
      <c r="AU25" s="9">
        <f t="shared" si="25"/>
        <v>2407.6519687970886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15593.398248564034</v>
      </c>
      <c r="K3">
        <v>1</v>
      </c>
      <c r="L3" s="2">
        <v>0</v>
      </c>
      <c r="O3">
        <f>$C$3</f>
        <v>15593.398248564034</v>
      </c>
      <c r="P3">
        <f>O3*B5</f>
        <v>12474.718598851228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15593.398248564034</v>
      </c>
      <c r="AF3">
        <f t="shared" ref="AF3:AG23" si="4">-$Z3*P3</f>
        <v>-12474.718598851228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2493.7226790128052</v>
      </c>
      <c r="AJ3">
        <f t="shared" ref="AJ3:AJ23" si="7">AB3-AC3</f>
        <v>0</v>
      </c>
      <c r="AL3">
        <f t="shared" ref="AL3:AL23" si="8">SUM(AI3:AK3)</f>
        <v>2493.7226790128052</v>
      </c>
      <c r="AN3">
        <f t="shared" ref="AN3:AU23" si="9">AE3*$K3</f>
        <v>15593.398248564034</v>
      </c>
      <c r="AO3">
        <f t="shared" si="9"/>
        <v>-12474.718598851228</v>
      </c>
      <c r="AP3">
        <f t="shared" si="9"/>
        <v>-624.95697070000006</v>
      </c>
      <c r="AQ3">
        <f t="shared" si="9"/>
        <v>0</v>
      </c>
      <c r="AR3">
        <f t="shared" si="9"/>
        <v>2493.7226790128052</v>
      </c>
      <c r="AS3">
        <f t="shared" si="9"/>
        <v>0</v>
      </c>
      <c r="AT3">
        <f t="shared" si="9"/>
        <v>0</v>
      </c>
      <c r="AU3">
        <f t="shared" si="9"/>
        <v>2493.7226790128052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11913.67334791207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9952.3529123898752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9830.7331096157723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-9830.7331096157723</v>
      </c>
      <c r="AK4">
        <f>H4*SUM(AB4, AE4:AF4)</f>
        <v>0</v>
      </c>
      <c r="AL4">
        <f t="shared" si="8"/>
        <v>-12050.939109615772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-9222.9412793092888</v>
      </c>
      <c r="AT4">
        <f t="shared" si="9"/>
        <v>0</v>
      </c>
      <c r="AU4">
        <f t="shared" si="9"/>
        <v>-11305.881517605565</v>
      </c>
      <c r="AW4">
        <v>1</v>
      </c>
      <c r="AX4">
        <f>(R4*SUMPRODUCT(K5:$K$23, X5:$X$23)-$AZ$3*SUMPRODUCT(K4:$K$22, W5:$W$23))/Z4</f>
        <v>9952.3529123898752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15593.398248564034</v>
      </c>
      <c r="P5">
        <f t="shared" ref="P5:P23" si="22">O5*$C$5</f>
        <v>779.66991242820177</v>
      </c>
      <c r="Q5" s="4">
        <f t="shared" ref="Q5:Q23" si="23">$C$8</f>
        <v>12.5</v>
      </c>
      <c r="R5">
        <f t="shared" si="0"/>
        <v>1000000</v>
      </c>
      <c r="S5">
        <f t="shared" si="1"/>
        <v>19328.83500328525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9830.7331096157723</v>
      </c>
      <c r="AC5">
        <f t="shared" si="2"/>
        <v>18856.613408693738</v>
      </c>
      <c r="AE5">
        <f t="shared" si="3"/>
        <v>15212.436882564176</v>
      </c>
      <c r="AF5">
        <f t="shared" si="4"/>
        <v>-760.62184412820886</v>
      </c>
      <c r="AG5">
        <f t="shared" si="4"/>
        <v>-12.194613258823377</v>
      </c>
      <c r="AH5">
        <f t="shared" si="5"/>
        <v>-2332.9353541298183</v>
      </c>
      <c r="AI5">
        <f t="shared" si="6"/>
        <v>12106.685071047325</v>
      </c>
      <c r="AJ5">
        <f t="shared" si="7"/>
        <v>-9025.8802990779659</v>
      </c>
      <c r="AK5">
        <f>H5*SUM(AB5, AE5:AF5)</f>
        <v>2098.0121599916706</v>
      </c>
      <c r="AL5">
        <f t="shared" si="8"/>
        <v>5178.8169319610297</v>
      </c>
      <c r="AN5">
        <f t="shared" si="9"/>
        <v>13136.890204455138</v>
      </c>
      <c r="AO5">
        <f t="shared" si="9"/>
        <v>-656.84451022275698</v>
      </c>
      <c r="AP5">
        <f t="shared" si="9"/>
        <v>-10.530810855857613</v>
      </c>
      <c r="AQ5">
        <f t="shared" si="9"/>
        <v>-2014.6355142102129</v>
      </c>
      <c r="AR5">
        <f t="shared" si="9"/>
        <v>10454.87936916631</v>
      </c>
      <c r="AS5">
        <f t="shared" si="9"/>
        <v>-7794.4118620103482</v>
      </c>
      <c r="AT5">
        <f t="shared" si="9"/>
        <v>1811.764650607159</v>
      </c>
      <c r="AU5">
        <f t="shared" si="9"/>
        <v>4472.2321577631201</v>
      </c>
      <c r="AW5">
        <v>2</v>
      </c>
      <c r="AX5">
        <f>(R5*SUMPRODUCT(K6:$K$23, X6:$X$23)-$AZ$3*SUMPRODUCT(K5:$K$22, W6:$W$23))/Z5</f>
        <v>19328.83500328525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15593.398248564034</v>
      </c>
      <c r="P6">
        <f t="shared" si="22"/>
        <v>779.66991242820177</v>
      </c>
      <c r="Q6" s="4">
        <f t="shared" si="23"/>
        <v>12.5</v>
      </c>
      <c r="R6">
        <f t="shared" si="0"/>
        <v>1000000</v>
      </c>
      <c r="S6">
        <f t="shared" si="1"/>
        <v>27998.448029197654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18856.613408693738</v>
      </c>
      <c r="AC6">
        <f t="shared" si="2"/>
        <v>26972.207114524514</v>
      </c>
      <c r="AE6">
        <f t="shared" si="3"/>
        <v>15021.845737339809</v>
      </c>
      <c r="AF6">
        <f t="shared" si="4"/>
        <v>-751.09228686699043</v>
      </c>
      <c r="AG6">
        <f t="shared" si="4"/>
        <v>-12.041831339364354</v>
      </c>
      <c r="AH6">
        <f t="shared" si="5"/>
        <v>-2466.8629496632916</v>
      </c>
      <c r="AI6">
        <f t="shared" si="6"/>
        <v>11791.848669470162</v>
      </c>
      <c r="AJ6">
        <f t="shared" si="7"/>
        <v>-8115.5937058307754</v>
      </c>
      <c r="AK6">
        <f>H6*SUM(AB6, AE6:AF6)</f>
        <v>3604.2575142773221</v>
      </c>
      <c r="AL6">
        <f t="shared" si="8"/>
        <v>7280.512477916709</v>
      </c>
      <c r="AN6">
        <f t="shared" si="9"/>
        <v>11699.407319953098</v>
      </c>
      <c r="AO6">
        <f t="shared" si="9"/>
        <v>-584.97036599765488</v>
      </c>
      <c r="AP6">
        <f t="shared" si="9"/>
        <v>-9.3784939734275632</v>
      </c>
      <c r="AQ6">
        <f t="shared" si="9"/>
        <v>-1921.2575441959448</v>
      </c>
      <c r="AR6">
        <f t="shared" si="9"/>
        <v>9183.8009157860706</v>
      </c>
      <c r="AS6">
        <f t="shared" si="9"/>
        <v>-6320.6371619001839</v>
      </c>
      <c r="AT6">
        <f t="shared" si="9"/>
        <v>2807.09025261229</v>
      </c>
      <c r="AU6">
        <f t="shared" si="9"/>
        <v>5670.2540064981768</v>
      </c>
      <c r="AW6">
        <v>3</v>
      </c>
      <c r="AX6">
        <f>(R6*SUMPRODUCT(K7:$K$23, X7:$X$23)-$AZ$3*SUMPRODUCT(K6:$K$22, W7:$W$23))/Z6</f>
        <v>27998.448029197654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15593.398248564034</v>
      </c>
      <c r="P7">
        <f t="shared" si="22"/>
        <v>779.66991242820177</v>
      </c>
      <c r="Q7" s="4">
        <f t="shared" si="23"/>
        <v>12.5</v>
      </c>
      <c r="R7">
        <f t="shared" si="0"/>
        <v>1000000</v>
      </c>
      <c r="S7">
        <f t="shared" si="1"/>
        <v>35815.178032731419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26972.207114524514</v>
      </c>
      <c r="AC7">
        <f t="shared" si="2"/>
        <v>34063.561521034717</v>
      </c>
      <c r="AE7">
        <f t="shared" si="3"/>
        <v>14830.770353187238</v>
      </c>
      <c r="AF7">
        <f t="shared" si="4"/>
        <v>-741.53851765936201</v>
      </c>
      <c r="AG7">
        <f t="shared" si="4"/>
        <v>-11.888661243671642</v>
      </c>
      <c r="AH7">
        <f t="shared" si="5"/>
        <v>-2620.1425839254966</v>
      </c>
      <c r="AI7">
        <f t="shared" si="6"/>
        <v>11457.200590358707</v>
      </c>
      <c r="AJ7">
        <f t="shared" si="7"/>
        <v>-7091.3544065102033</v>
      </c>
      <c r="AK7">
        <f>H7*SUM(AB7, AE7:AF7)</f>
        <v>4299.1326580704854</v>
      </c>
      <c r="AL7">
        <f t="shared" si="8"/>
        <v>8664.9788419189899</v>
      </c>
      <c r="AN7">
        <f t="shared" si="9"/>
        <v>10455.863855295473</v>
      </c>
      <c r="AO7">
        <f t="shared" si="9"/>
        <v>-522.79319276477372</v>
      </c>
      <c r="AP7">
        <f t="shared" si="9"/>
        <v>-8.3816430586725499</v>
      </c>
      <c r="AQ7">
        <f t="shared" si="9"/>
        <v>-1847.2306890720292</v>
      </c>
      <c r="AR7">
        <f t="shared" si="9"/>
        <v>8077.4583303999962</v>
      </c>
      <c r="AS7">
        <f t="shared" si="9"/>
        <v>-4999.4865039620654</v>
      </c>
      <c r="AT7">
        <f t="shared" si="9"/>
        <v>3030.9380226482449</v>
      </c>
      <c r="AU7">
        <f t="shared" si="9"/>
        <v>6108.9098490861761</v>
      </c>
      <c r="AW7">
        <v>4</v>
      </c>
      <c r="AX7">
        <f>(R7*SUMPRODUCT(K8:$K$23, X8:$X$23)-$AZ$3*SUMPRODUCT(K7:$K$22, W8:$W$23))/Z7</f>
        <v>35815.178032731419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15593.398248564034</v>
      </c>
      <c r="P8">
        <f t="shared" si="22"/>
        <v>779.66991242820177</v>
      </c>
      <c r="Q8" s="4">
        <f t="shared" si="23"/>
        <v>12.5</v>
      </c>
      <c r="R8">
        <f t="shared" si="0"/>
        <v>1000000</v>
      </c>
      <c r="S8">
        <f t="shared" si="1"/>
        <v>42025.486866945175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34063.561521034717</v>
      </c>
      <c r="AC8">
        <f t="shared" si="2"/>
        <v>39400.952223890359</v>
      </c>
      <c r="AE8">
        <f t="shared" si="3"/>
        <v>14619.574577326659</v>
      </c>
      <c r="AF8">
        <f t="shared" si="4"/>
        <v>-730.97872886633309</v>
      </c>
      <c r="AG8">
        <f t="shared" si="4"/>
        <v>-11.719362213647807</v>
      </c>
      <c r="AH8">
        <f t="shared" si="5"/>
        <v>-4032.99340696943</v>
      </c>
      <c r="AI8">
        <f t="shared" si="6"/>
        <v>9843.8830792772478</v>
      </c>
      <c r="AJ8">
        <f t="shared" si="7"/>
        <v>-5337.3907028556423</v>
      </c>
      <c r="AK8">
        <f t="shared" ref="AK8:AK23" si="24">H8*SUM(AB8:AB8, AE8:AF8)</f>
        <v>3476.5314092883909</v>
      </c>
      <c r="AL8">
        <f t="shared" si="8"/>
        <v>7983.0237857099964</v>
      </c>
      <c r="AN8">
        <f t="shared" si="9"/>
        <v>9610.2269479529386</v>
      </c>
      <c r="AO8">
        <f t="shared" si="9"/>
        <v>-480.51134739764706</v>
      </c>
      <c r="AP8">
        <f t="shared" si="9"/>
        <v>-7.7037625111943822</v>
      </c>
      <c r="AQ8">
        <f t="shared" si="9"/>
        <v>-2651.1018987299049</v>
      </c>
      <c r="AR8">
        <f t="shared" si="9"/>
        <v>6470.9099393141923</v>
      </c>
      <c r="AS8">
        <f t="shared" si="9"/>
        <v>-3508.5518865841259</v>
      </c>
      <c r="AT8">
        <f t="shared" si="9"/>
        <v>2285.3097166564417</v>
      </c>
      <c r="AU8">
        <f t="shared" si="9"/>
        <v>5247.6677693865086</v>
      </c>
      <c r="AW8">
        <v>5</v>
      </c>
      <c r="AX8">
        <f>(R8*SUMPRODUCT(K9:$K$23, X9:$X$23)-$AZ$3*SUMPRODUCT(K8:$K$22, W9:$W$23))/Z8</f>
        <v>42025.486866945175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15593.398248564034</v>
      </c>
      <c r="P9">
        <f t="shared" si="22"/>
        <v>779.66991242820177</v>
      </c>
      <c r="Q9" s="4">
        <f t="shared" si="23"/>
        <v>12.5</v>
      </c>
      <c r="R9">
        <f t="shared" si="0"/>
        <v>1000000</v>
      </c>
      <c r="S9">
        <f t="shared" si="1"/>
        <v>46911.218680647202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39400.952223890359</v>
      </c>
      <c r="AC9">
        <f t="shared" si="2"/>
        <v>43281.826392263712</v>
      </c>
      <c r="AE9">
        <f t="shared" si="3"/>
        <v>14386.979806563964</v>
      </c>
      <c r="AF9">
        <f t="shared" si="4"/>
        <v>-719.3489903281984</v>
      </c>
      <c r="AG9">
        <f t="shared" si="4"/>
        <v>-11.532909293752594</v>
      </c>
      <c r="AH9">
        <f t="shared" si="5"/>
        <v>-5540.7438206988527</v>
      </c>
      <c r="AI9">
        <f t="shared" si="6"/>
        <v>8115.354086243161</v>
      </c>
      <c r="AJ9">
        <f t="shared" si="7"/>
        <v>-3880.8741683733533</v>
      </c>
      <c r="AK9">
        <f t="shared" si="24"/>
        <v>2770.1800346945838</v>
      </c>
      <c r="AL9">
        <f t="shared" si="8"/>
        <v>7004.6599525643915</v>
      </c>
      <c r="AN9">
        <f t="shared" si="9"/>
        <v>8988.1486278961347</v>
      </c>
      <c r="AO9">
        <f t="shared" si="9"/>
        <v>-449.40743139480685</v>
      </c>
      <c r="AP9">
        <f t="shared" si="9"/>
        <v>-7.2050912865672467</v>
      </c>
      <c r="AQ9">
        <f t="shared" si="9"/>
        <v>-3461.5346402875321</v>
      </c>
      <c r="AR9">
        <f t="shared" si="9"/>
        <v>5070.0014649272289</v>
      </c>
      <c r="AS9">
        <f t="shared" si="9"/>
        <v>-2424.5445743649325</v>
      </c>
      <c r="AT9">
        <f t="shared" si="9"/>
        <v>1730.6474473888873</v>
      </c>
      <c r="AU9">
        <f t="shared" si="9"/>
        <v>4376.104337951183</v>
      </c>
      <c r="AW9">
        <v>6</v>
      </c>
      <c r="AX9">
        <f>(R9*SUMPRODUCT(K10:$K$23, X10:$X$23)-$AZ$3*SUMPRODUCT(K9:$K$22, W10:$W$23))/Z9</f>
        <v>46911.218680647202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15593.398248564034</v>
      </c>
      <c r="P10">
        <f t="shared" si="22"/>
        <v>779.66991242820177</v>
      </c>
      <c r="Q10" s="4">
        <f t="shared" si="23"/>
        <v>12.5</v>
      </c>
      <c r="R10">
        <f t="shared" si="0"/>
        <v>1000000</v>
      </c>
      <c r="S10">
        <f t="shared" si="1"/>
        <v>50679.582635217048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43281.826392263712</v>
      </c>
      <c r="AC10">
        <f t="shared" si="2"/>
        <v>45930.921627148018</v>
      </c>
      <c r="AE10">
        <f t="shared" si="3"/>
        <v>14132.301720219848</v>
      </c>
      <c r="AF10">
        <f t="shared" si="4"/>
        <v>-706.6150860109924</v>
      </c>
      <c r="AG10">
        <f t="shared" si="4"/>
        <v>-11.328753917961135</v>
      </c>
      <c r="AH10">
        <f t="shared" si="5"/>
        <v>-7106.102628314703</v>
      </c>
      <c r="AI10">
        <f t="shared" si="6"/>
        <v>6308.2552519761912</v>
      </c>
      <c r="AJ10">
        <f t="shared" si="7"/>
        <v>-2649.0952348843057</v>
      </c>
      <c r="AK10">
        <f t="shared" si="24"/>
        <v>2977.14443388981</v>
      </c>
      <c r="AL10">
        <f t="shared" si="8"/>
        <v>6636.3044509816955</v>
      </c>
      <c r="AN10">
        <f t="shared" si="9"/>
        <v>8388.6371161002335</v>
      </c>
      <c r="AO10">
        <f t="shared" si="9"/>
        <v>-419.43185580501171</v>
      </c>
      <c r="AP10">
        <f t="shared" si="9"/>
        <v>-6.7245100958611825</v>
      </c>
      <c r="AQ10">
        <f t="shared" si="9"/>
        <v>-4218.0330875196469</v>
      </c>
      <c r="AR10">
        <f t="shared" si="9"/>
        <v>3744.4476626797141</v>
      </c>
      <c r="AS10">
        <f t="shared" si="9"/>
        <v>-1572.4472241942096</v>
      </c>
      <c r="AT10">
        <f t="shared" si="9"/>
        <v>1767.1703302504054</v>
      </c>
      <c r="AU10">
        <f t="shared" si="9"/>
        <v>3939.1707687359099</v>
      </c>
      <c r="AW10">
        <v>7</v>
      </c>
      <c r="AX10">
        <f>(R10*SUMPRODUCT(K11:$K$23, X11:$X$23)-$AZ$3*SUMPRODUCT(K10:$K$22, W11:$W$23))/Z10</f>
        <v>50679.582635217048</v>
      </c>
    </row>
    <row r="11" spans="1:52" x14ac:dyDescent="0.25">
      <c r="A11" t="s">
        <v>33</v>
      </c>
      <c r="C11" s="7">
        <f>AU25</f>
        <v>10938.826831838376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15593.398248564034</v>
      </c>
      <c r="P11">
        <f t="shared" si="22"/>
        <v>779.66991242820177</v>
      </c>
      <c r="Q11" s="4">
        <f t="shared" si="23"/>
        <v>12.5</v>
      </c>
      <c r="R11">
        <f t="shared" si="0"/>
        <v>1000000</v>
      </c>
      <c r="S11">
        <f t="shared" si="1"/>
        <v>53292.267161327421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45930.921627148018</v>
      </c>
      <c r="AC11">
        <f t="shared" si="2"/>
        <v>47344.178959907425</v>
      </c>
      <c r="AE11">
        <f t="shared" si="3"/>
        <v>13852.978613918925</v>
      </c>
      <c r="AF11">
        <f t="shared" si="4"/>
        <v>-692.64893069594632</v>
      </c>
      <c r="AG11">
        <f t="shared" si="4"/>
        <v>-11.104842569510643</v>
      </c>
      <c r="AH11">
        <f t="shared" si="5"/>
        <v>-8849.9047416704907</v>
      </c>
      <c r="AI11">
        <f t="shared" si="6"/>
        <v>4299.3200989829784</v>
      </c>
      <c r="AJ11">
        <f t="shared" si="7"/>
        <v>-1413.2573327594073</v>
      </c>
      <c r="AK11">
        <f t="shared" si="24"/>
        <v>3043.1994424841064</v>
      </c>
      <c r="AL11">
        <f t="shared" si="8"/>
        <v>5929.2622087076779</v>
      </c>
      <c r="AN11">
        <f t="shared" si="9"/>
        <v>7820.1015635029362</v>
      </c>
      <c r="AO11">
        <f t="shared" si="9"/>
        <v>-391.00507817514682</v>
      </c>
      <c r="AP11">
        <f t="shared" si="9"/>
        <v>-6.2687598934881583</v>
      </c>
      <c r="AQ11">
        <f t="shared" si="9"/>
        <v>-4995.8320037867406</v>
      </c>
      <c r="AR11">
        <f t="shared" si="9"/>
        <v>2426.9957216475605</v>
      </c>
      <c r="AS11">
        <f t="shared" si="9"/>
        <v>-797.7934699501667</v>
      </c>
      <c r="AT11">
        <f t="shared" si="9"/>
        <v>1717.9069845895672</v>
      </c>
      <c r="AU11">
        <f t="shared" si="9"/>
        <v>3347.1092362869613</v>
      </c>
      <c r="AW11">
        <v>8</v>
      </c>
      <c r="AX11">
        <f>(R11*SUMPRODUCT(K12:$K$23, X12:$X$23)-$AZ$3*SUMPRODUCT(K11:$K$22, W12:$W$23))/Z11</f>
        <v>53292.267161327421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15593.398248564034</v>
      </c>
      <c r="P12">
        <f t="shared" si="22"/>
        <v>779.66991242820177</v>
      </c>
      <c r="Q12" s="4">
        <f t="shared" si="23"/>
        <v>12.5</v>
      </c>
      <c r="R12">
        <f t="shared" si="0"/>
        <v>1000000</v>
      </c>
      <c r="S12">
        <f t="shared" si="1"/>
        <v>54727.348457226763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47344.178959907425</v>
      </c>
      <c r="AC12">
        <f t="shared" si="2"/>
        <v>47543.977368518332</v>
      </c>
      <c r="AE12">
        <f t="shared" si="3"/>
        <v>13546.648875332519</v>
      </c>
      <c r="AF12">
        <f t="shared" si="4"/>
        <v>-677.33244376662606</v>
      </c>
      <c r="AG12">
        <f t="shared" si="4"/>
        <v>-10.859282129682672</v>
      </c>
      <c r="AH12">
        <f t="shared" si="5"/>
        <v>-10760.961130629119</v>
      </c>
      <c r="AI12">
        <f t="shared" si="6"/>
        <v>2097.4960188070927</v>
      </c>
      <c r="AJ12">
        <f t="shared" si="7"/>
        <v>-199.79840861090634</v>
      </c>
      <c r="AK12">
        <f t="shared" si="24"/>
        <v>3125.0804108174652</v>
      </c>
      <c r="AL12">
        <f t="shared" si="8"/>
        <v>5022.7780210136516</v>
      </c>
      <c r="AN12">
        <f t="shared" si="9"/>
        <v>7269.8700659167498</v>
      </c>
      <c r="AO12">
        <f t="shared" si="9"/>
        <v>-363.49350329583751</v>
      </c>
      <c r="AP12">
        <f t="shared" si="9"/>
        <v>-5.8276826112824844</v>
      </c>
      <c r="AQ12">
        <f t="shared" si="9"/>
        <v>-5774.918204789893</v>
      </c>
      <c r="AR12">
        <f t="shared" si="9"/>
        <v>1125.6306752197372</v>
      </c>
      <c r="AS12">
        <f t="shared" si="9"/>
        <v>-107.22271488287745</v>
      </c>
      <c r="AT12">
        <f t="shared" si="9"/>
        <v>1677.0884623395129</v>
      </c>
      <c r="AU12">
        <f t="shared" si="9"/>
        <v>2695.4964226763727</v>
      </c>
      <c r="AW12">
        <v>9</v>
      </c>
      <c r="AX12">
        <f>(R12*SUMPRODUCT(K13:$K$23, X13:$X$23)-$AZ$3*SUMPRODUCT(K12:$K$22, W13:$W$23))/Z12</f>
        <v>54727.348457226763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15593.398248564034</v>
      </c>
      <c r="P13">
        <f t="shared" si="22"/>
        <v>779.66991242820177</v>
      </c>
      <c r="Q13" s="4">
        <f t="shared" si="23"/>
        <v>12.5</v>
      </c>
      <c r="R13">
        <f t="shared" si="0"/>
        <v>1000000</v>
      </c>
      <c r="S13">
        <f t="shared" si="1"/>
        <v>54971.865467976626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47543.977368518332</v>
      </c>
      <c r="AC13">
        <f t="shared" si="2"/>
        <v>46576.208693257286</v>
      </c>
      <c r="AE13">
        <f t="shared" si="3"/>
        <v>13211.874199271622</v>
      </c>
      <c r="AF13">
        <f t="shared" si="4"/>
        <v>-660.5937099635812</v>
      </c>
      <c r="AG13">
        <f t="shared" si="4"/>
        <v>-10.590919622417999</v>
      </c>
      <c r="AH13">
        <f t="shared" si="5"/>
        <v>-12781.574877427691</v>
      </c>
      <c r="AI13">
        <f t="shared" si="6"/>
        <v>-240.88530774206811</v>
      </c>
      <c r="AJ13">
        <f t="shared" si="7"/>
        <v>967.76867526104616</v>
      </c>
      <c r="AK13">
        <f t="shared" si="24"/>
        <v>3106.9248312496238</v>
      </c>
      <c r="AL13">
        <f t="shared" si="8"/>
        <v>3833.8081987686019</v>
      </c>
      <c r="AN13">
        <f t="shared" si="9"/>
        <v>6741.6675191049399</v>
      </c>
      <c r="AO13">
        <f t="shared" si="9"/>
        <v>-337.08337595524705</v>
      </c>
      <c r="AP13">
        <f t="shared" si="9"/>
        <v>-5.4042642049863696</v>
      </c>
      <c r="AQ13">
        <f t="shared" si="9"/>
        <v>-6522.0972357511937</v>
      </c>
      <c r="AR13">
        <f t="shared" si="9"/>
        <v>-122.91735680648765</v>
      </c>
      <c r="AS13">
        <f t="shared" si="9"/>
        <v>493.82657945488938</v>
      </c>
      <c r="AT13">
        <f t="shared" si="9"/>
        <v>1585.3809916151745</v>
      </c>
      <c r="AU13">
        <f t="shared" si="9"/>
        <v>1956.2902142635762</v>
      </c>
      <c r="AW13">
        <v>10</v>
      </c>
      <c r="AX13">
        <f>(R13*SUMPRODUCT(K14:$K$23, X14:$X$23)-$AZ$3*SUMPRODUCT(K13:$K$22, W14:$W$23))/Z13</f>
        <v>54971.865467976626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15593.398248564034</v>
      </c>
      <c r="P14">
        <f t="shared" si="22"/>
        <v>779.66991242820177</v>
      </c>
      <c r="Q14" s="4">
        <f t="shared" si="23"/>
        <v>12.5</v>
      </c>
      <c r="R14">
        <f t="shared" si="0"/>
        <v>1000000</v>
      </c>
      <c r="S14">
        <f t="shared" si="1"/>
        <v>54248.278172010403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46576.208693257286</v>
      </c>
      <c r="AC14">
        <f t="shared" si="2"/>
        <v>44691.544688896902</v>
      </c>
      <c r="AE14">
        <f t="shared" si="3"/>
        <v>12846.36265261283</v>
      </c>
      <c r="AF14">
        <f t="shared" si="4"/>
        <v>-642.31813263064157</v>
      </c>
      <c r="AG14">
        <f t="shared" si="4"/>
        <v>-10.29791778533251</v>
      </c>
      <c r="AH14">
        <f t="shared" si="5"/>
        <v>-14967.411268904778</v>
      </c>
      <c r="AI14">
        <f t="shared" si="6"/>
        <v>-2773.6646667079222</v>
      </c>
      <c r="AJ14">
        <f t="shared" si="7"/>
        <v>1884.6640043603838</v>
      </c>
      <c r="AK14">
        <f t="shared" si="24"/>
        <v>5029.9438279633287</v>
      </c>
      <c r="AL14">
        <f t="shared" si="8"/>
        <v>4140.9431656157903</v>
      </c>
      <c r="AN14">
        <f t="shared" si="9"/>
        <v>6038.435692770181</v>
      </c>
      <c r="AO14">
        <f t="shared" si="9"/>
        <v>-301.92178463850905</v>
      </c>
      <c r="AP14">
        <f t="shared" si="9"/>
        <v>-4.8405386020701489</v>
      </c>
      <c r="AQ14">
        <f t="shared" si="9"/>
        <v>-7035.4350782820875</v>
      </c>
      <c r="AR14">
        <f t="shared" si="9"/>
        <v>-1303.7617087524861</v>
      </c>
      <c r="AS14">
        <f t="shared" si="9"/>
        <v>885.88674479731003</v>
      </c>
      <c r="AT14">
        <f t="shared" si="9"/>
        <v>2364.3262427458603</v>
      </c>
      <c r="AU14">
        <f t="shared" si="9"/>
        <v>1946.4512787906842</v>
      </c>
      <c r="AW14">
        <v>11</v>
      </c>
      <c r="AX14">
        <f>(R14*SUMPRODUCT(K15:$K$23, X15:$X$23)-$AZ$3*SUMPRODUCT(K14:$K$22, W15:$W$23))/Z14</f>
        <v>54248.278172010403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15593.398248564034</v>
      </c>
      <c r="P15">
        <f t="shared" si="22"/>
        <v>779.66991242820177</v>
      </c>
      <c r="Q15" s="4">
        <f t="shared" si="23"/>
        <v>12.5</v>
      </c>
      <c r="R15">
        <f t="shared" si="0"/>
        <v>1000000</v>
      </c>
      <c r="S15">
        <f t="shared" si="1"/>
        <v>52374.947155036447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44691.544688896902</v>
      </c>
      <c r="AC15">
        <f t="shared" si="2"/>
        <v>41810.180328411865</v>
      </c>
      <c r="AE15">
        <f t="shared" si="3"/>
        <v>12447.989508711329</v>
      </c>
      <c r="AF15">
        <f t="shared" si="4"/>
        <v>-622.3994754355665</v>
      </c>
      <c r="AG15">
        <f t="shared" si="4"/>
        <v>-9.9785733923149511</v>
      </c>
      <c r="AH15">
        <f t="shared" si="5"/>
        <v>-17309.217213138698</v>
      </c>
      <c r="AI15">
        <f t="shared" si="6"/>
        <v>-5493.6057532552495</v>
      </c>
      <c r="AJ15">
        <f t="shared" si="7"/>
        <v>2881.3643604850367</v>
      </c>
      <c r="AK15">
        <f t="shared" si="24"/>
        <v>4836.2842524457592</v>
      </c>
      <c r="AL15">
        <f t="shared" si="8"/>
        <v>2224.0428596755464</v>
      </c>
      <c r="AN15">
        <f t="shared" si="9"/>
        <v>5389.951385705519</v>
      </c>
      <c r="AO15">
        <f t="shared" si="9"/>
        <v>-269.49756928527597</v>
      </c>
      <c r="AP15">
        <f t="shared" si="9"/>
        <v>-4.3206997761070696</v>
      </c>
      <c r="AQ15">
        <f t="shared" si="9"/>
        <v>-7494.8520191268335</v>
      </c>
      <c r="AR15">
        <f t="shared" si="9"/>
        <v>-2378.7189024826971</v>
      </c>
      <c r="AS15">
        <f t="shared" si="9"/>
        <v>1247.624270300867</v>
      </c>
      <c r="AT15">
        <f t="shared" si="9"/>
        <v>2094.1001749634675</v>
      </c>
      <c r="AU15">
        <f t="shared" si="9"/>
        <v>963.00554278163702</v>
      </c>
      <c r="AW15">
        <v>12</v>
      </c>
      <c r="AX15">
        <f>(R15*SUMPRODUCT(K16:$K$23, X16:$X$23)-$AZ$3*SUMPRODUCT(K15:$K$22, W16:$W$23))/Z15</f>
        <v>52374.947155036447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15593.398248564034</v>
      </c>
      <c r="P16">
        <f t="shared" si="22"/>
        <v>779.66991242820177</v>
      </c>
      <c r="Q16" s="4">
        <f t="shared" si="23"/>
        <v>12.5</v>
      </c>
      <c r="R16">
        <f t="shared" si="0"/>
        <v>1000000</v>
      </c>
      <c r="S16">
        <f t="shared" si="1"/>
        <v>49468.237672374118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41810.180328411865</v>
      </c>
      <c r="AC16">
        <f t="shared" si="2"/>
        <v>38127.426582650958</v>
      </c>
      <c r="AE16">
        <f t="shared" si="3"/>
        <v>12018.543107069005</v>
      </c>
      <c r="AF16">
        <f t="shared" si="4"/>
        <v>-600.9271553534503</v>
      </c>
      <c r="AG16">
        <f t="shared" si="4"/>
        <v>-9.634320014381542</v>
      </c>
      <c r="AH16">
        <f t="shared" si="5"/>
        <v>-19557.411520820733</v>
      </c>
      <c r="AI16">
        <f t="shared" si="6"/>
        <v>-8149.4298891195613</v>
      </c>
      <c r="AJ16">
        <f t="shared" si="7"/>
        <v>3682.7537457609069</v>
      </c>
      <c r="AK16">
        <f t="shared" si="24"/>
        <v>4554.8089832830638</v>
      </c>
      <c r="AL16">
        <f t="shared" si="8"/>
        <v>88.132839924409382</v>
      </c>
      <c r="AN16">
        <f t="shared" si="9"/>
        <v>4793.788032707741</v>
      </c>
      <c r="AO16">
        <f t="shared" si="9"/>
        <v>-239.68940163538707</v>
      </c>
      <c r="AP16">
        <f t="shared" si="9"/>
        <v>-3.8428025407716944</v>
      </c>
      <c r="AQ16">
        <f t="shared" si="9"/>
        <v>-7800.7862071158306</v>
      </c>
      <c r="AR16">
        <f t="shared" si="9"/>
        <v>-3250.5303785842484</v>
      </c>
      <c r="AS16">
        <f t="shared" si="9"/>
        <v>1468.9251997152967</v>
      </c>
      <c r="AT16">
        <f t="shared" si="9"/>
        <v>1816.7583708618884</v>
      </c>
      <c r="AU16">
        <f t="shared" si="9"/>
        <v>35.153191992936534</v>
      </c>
      <c r="AW16">
        <v>13</v>
      </c>
      <c r="AX16">
        <f>(R16*SUMPRODUCT(K17:$K$23, X17:$X$23)-$AZ$3*SUMPRODUCT(K16:$K$22, W17:$W$23))/Z16</f>
        <v>49468.237672374118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15593.398248564034</v>
      </c>
      <c r="P17">
        <f t="shared" si="22"/>
        <v>779.66991242820177</v>
      </c>
      <c r="Q17" s="4">
        <f t="shared" si="23"/>
        <v>12.5</v>
      </c>
      <c r="R17">
        <f t="shared" si="0"/>
        <v>1000000</v>
      </c>
      <c r="S17">
        <f t="shared" si="1"/>
        <v>45589.898712005794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38127.426582650958</v>
      </c>
      <c r="AC17">
        <f t="shared" si="2"/>
        <v>33794.792618593434</v>
      </c>
      <c r="AE17">
        <f t="shared" si="3"/>
        <v>11559.044325987592</v>
      </c>
      <c r="AF17">
        <f t="shared" si="4"/>
        <v>-577.95221629937964</v>
      </c>
      <c r="AG17">
        <f t="shared" si="4"/>
        <v>-9.2659760093121797</v>
      </c>
      <c r="AH17">
        <f t="shared" si="5"/>
        <v>-21760.064394043733</v>
      </c>
      <c r="AI17">
        <f t="shared" si="6"/>
        <v>-10788.238260364833</v>
      </c>
      <c r="AJ17">
        <f t="shared" si="7"/>
        <v>4332.6339640575243</v>
      </c>
      <c r="AK17">
        <f t="shared" si="24"/>
        <v>4202.3141615408476</v>
      </c>
      <c r="AL17">
        <f t="shared" si="8"/>
        <v>-2253.2901347664611</v>
      </c>
      <c r="AN17">
        <f t="shared" si="9"/>
        <v>4247.0785897759661</v>
      </c>
      <c r="AO17">
        <f t="shared" si="9"/>
        <v>-212.35392948879831</v>
      </c>
      <c r="AP17">
        <f t="shared" si="9"/>
        <v>-3.4045486125571371</v>
      </c>
      <c r="AQ17">
        <f t="shared" si="9"/>
        <v>-7995.1855009599576</v>
      </c>
      <c r="AR17">
        <f t="shared" si="9"/>
        <v>-3963.8653892853476</v>
      </c>
      <c r="AS17">
        <f t="shared" si="9"/>
        <v>1591.916807924579</v>
      </c>
      <c r="AT17">
        <f t="shared" si="9"/>
        <v>1544.0340913709229</v>
      </c>
      <c r="AU17">
        <f t="shared" si="9"/>
        <v>-827.91448998984572</v>
      </c>
      <c r="AW17">
        <v>14</v>
      </c>
      <c r="AX17">
        <f>(R17*SUMPRODUCT(K18:$K$23, X18:$X$23)-$AZ$3*SUMPRODUCT(K17:$K$22, W18:$W$23))/Z17</f>
        <v>45589.898712005794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15593.398248564034</v>
      </c>
      <c r="P18">
        <f t="shared" si="22"/>
        <v>779.66991242820177</v>
      </c>
      <c r="Q18" s="4">
        <f t="shared" si="23"/>
        <v>12.5</v>
      </c>
      <c r="R18">
        <f t="shared" si="0"/>
        <v>1000000</v>
      </c>
      <c r="S18">
        <f t="shared" si="1"/>
        <v>40744.883676042045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33794.792618593434</v>
      </c>
      <c r="AC18">
        <f t="shared" si="2"/>
        <v>28924.311984325221</v>
      </c>
      <c r="AE18">
        <f t="shared" si="3"/>
        <v>11069.569358041899</v>
      </c>
      <c r="AF18">
        <f t="shared" si="4"/>
        <v>-553.47846790209496</v>
      </c>
      <c r="AG18">
        <f t="shared" si="4"/>
        <v>-8.8736024546968739</v>
      </c>
      <c r="AH18">
        <f t="shared" si="5"/>
        <v>-23977.103561774744</v>
      </c>
      <c r="AI18">
        <f t="shared" si="6"/>
        <v>-13469.886274089637</v>
      </c>
      <c r="AJ18">
        <f t="shared" si="7"/>
        <v>4870.4806342682132</v>
      </c>
      <c r="AK18">
        <f t="shared" si="24"/>
        <v>3791.7709236093215</v>
      </c>
      <c r="AL18">
        <f t="shared" si="8"/>
        <v>-4807.6347162121019</v>
      </c>
      <c r="AN18">
        <f t="shared" si="9"/>
        <v>3746.6270207970592</v>
      </c>
      <c r="AO18">
        <f t="shared" si="9"/>
        <v>-187.33135103985296</v>
      </c>
      <c r="AP18">
        <f t="shared" si="9"/>
        <v>-3.0033759808754961</v>
      </c>
      <c r="AQ18">
        <f t="shared" si="9"/>
        <v>-8115.3350396356627</v>
      </c>
      <c r="AR18">
        <f t="shared" si="9"/>
        <v>-4559.0427458593313</v>
      </c>
      <c r="AS18">
        <f t="shared" si="9"/>
        <v>1648.4719286176426</v>
      </c>
      <c r="AT18">
        <f t="shared" si="9"/>
        <v>1283.3698348659404</v>
      </c>
      <c r="AU18">
        <f t="shared" si="9"/>
        <v>-1627.2009823757487</v>
      </c>
      <c r="AW18">
        <v>15</v>
      </c>
      <c r="AX18">
        <f>(R18*SUMPRODUCT(K19:$K$23, X19:$X$23)-$AZ$3*SUMPRODUCT(K18:$K$22, W19:$W$23))/Z18</f>
        <v>40744.883676042045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15593.398248564034</v>
      </c>
      <c r="P19">
        <f t="shared" si="22"/>
        <v>779.66991242820177</v>
      </c>
      <c r="Q19" s="4">
        <f t="shared" si="23"/>
        <v>12.5</v>
      </c>
      <c r="R19">
        <f t="shared" si="0"/>
        <v>1000000</v>
      </c>
      <c r="S19">
        <f t="shared" si="1"/>
        <v>34803.495741066945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28924.311984325221</v>
      </c>
      <c r="AC19">
        <f t="shared" si="2"/>
        <v>23538.821203766438</v>
      </c>
      <c r="AE19">
        <f t="shared" si="3"/>
        <v>10546.360516853676</v>
      </c>
      <c r="AF19">
        <f t="shared" si="4"/>
        <v>-527.31802584268382</v>
      </c>
      <c r="AG19">
        <f t="shared" si="4"/>
        <v>-8.454187109138374</v>
      </c>
      <c r="AH19">
        <f t="shared" si="5"/>
        <v>-26454.345680922474</v>
      </c>
      <c r="AI19">
        <f t="shared" si="6"/>
        <v>-16443.757377020622</v>
      </c>
      <c r="AJ19">
        <f t="shared" si="7"/>
        <v>5385.4907805587827</v>
      </c>
      <c r="AK19">
        <f t="shared" si="24"/>
        <v>3332.4607291634702</v>
      </c>
      <c r="AL19">
        <f t="shared" si="8"/>
        <v>-7725.8058672983689</v>
      </c>
      <c r="AN19">
        <f t="shared" si="9"/>
        <v>3288.1658553088196</v>
      </c>
      <c r="AO19">
        <f t="shared" si="9"/>
        <v>-164.40829276544099</v>
      </c>
      <c r="AP19">
        <f t="shared" si="9"/>
        <v>-2.6358637505551594</v>
      </c>
      <c r="AQ19">
        <f t="shared" si="9"/>
        <v>-8247.99001072803</v>
      </c>
      <c r="AR19">
        <f t="shared" si="9"/>
        <v>-5126.8683119352072</v>
      </c>
      <c r="AS19">
        <f t="shared" si="9"/>
        <v>1679.0993319842269</v>
      </c>
      <c r="AT19">
        <f t="shared" si="9"/>
        <v>1039.0014229346571</v>
      </c>
      <c r="AU19">
        <f t="shared" si="9"/>
        <v>-2408.7675570163233</v>
      </c>
      <c r="AW19">
        <v>16</v>
      </c>
      <c r="AX19">
        <f>(R19*SUMPRODUCT(K20:$K$23, X20:$X$23)-$AZ$3*SUMPRODUCT(K19:$K$22, W20:$W$23))/Z19</f>
        <v>34803.495741066945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15593.398248564034</v>
      </c>
      <c r="P20">
        <f t="shared" si="22"/>
        <v>779.66991242820177</v>
      </c>
      <c r="Q20" s="4">
        <f t="shared" si="23"/>
        <v>12.5</v>
      </c>
      <c r="R20">
        <f t="shared" si="0"/>
        <v>1000000</v>
      </c>
      <c r="S20">
        <f t="shared" si="1"/>
        <v>27766.342513918727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23538.821203766438</v>
      </c>
      <c r="AC20">
        <f t="shared" si="2"/>
        <v>17793.206051082161</v>
      </c>
      <c r="AE20">
        <f t="shared" si="3"/>
        <v>9992.5493584255819</v>
      </c>
      <c r="AF20">
        <f t="shared" si="4"/>
        <v>-499.62746792127911</v>
      </c>
      <c r="AG20">
        <f t="shared" si="4"/>
        <v>-8.0102402945953237</v>
      </c>
      <c r="AH20">
        <f t="shared" si="5"/>
        <v>-28752.395476133242</v>
      </c>
      <c r="AI20">
        <f t="shared" si="6"/>
        <v>-19267.483825923533</v>
      </c>
      <c r="AJ20">
        <f t="shared" si="7"/>
        <v>5745.6151526842768</v>
      </c>
      <c r="AK20">
        <f t="shared" si="24"/>
        <v>2826.5923200629363</v>
      </c>
      <c r="AL20">
        <f t="shared" si="8"/>
        <v>-10695.276353176319</v>
      </c>
      <c r="AN20">
        <f t="shared" si="9"/>
        <v>2869.9132618308399</v>
      </c>
      <c r="AO20">
        <f t="shared" si="9"/>
        <v>-143.49566309154199</v>
      </c>
      <c r="AP20">
        <f t="shared" si="9"/>
        <v>-2.3005835675484692</v>
      </c>
      <c r="AQ20">
        <f t="shared" si="9"/>
        <v>-8257.8407297816066</v>
      </c>
      <c r="AR20">
        <f t="shared" si="9"/>
        <v>-5533.7237146098569</v>
      </c>
      <c r="AS20">
        <f t="shared" si="9"/>
        <v>1650.1711958181302</v>
      </c>
      <c r="AT20">
        <f t="shared" si="9"/>
        <v>811.81233078401874</v>
      </c>
      <c r="AU20">
        <f t="shared" si="9"/>
        <v>-3071.7401880077082</v>
      </c>
      <c r="AW20">
        <v>17</v>
      </c>
      <c r="AX20">
        <f>(R20*SUMPRODUCT(K21:$K$23, X21:$X$23)-$AZ$3*SUMPRODUCT(K20:$K$22, W21:$W$23))/Z20</f>
        <v>27766.342513918727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15593.398248564034</v>
      </c>
      <c r="P21">
        <f t="shared" si="22"/>
        <v>779.66991242820177</v>
      </c>
      <c r="Q21" s="4">
        <f t="shared" si="23"/>
        <v>12.5</v>
      </c>
      <c r="R21">
        <f t="shared" si="0"/>
        <v>1000000</v>
      </c>
      <c r="S21">
        <f t="shared" si="1"/>
        <v>19695.371941831876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17793.206051082161</v>
      </c>
      <c r="AC21">
        <f t="shared" si="2"/>
        <v>11892.453413249415</v>
      </c>
      <c r="AE21">
        <f t="shared" si="3"/>
        <v>9415.6009225406178</v>
      </c>
      <c r="AF21">
        <f t="shared" si="4"/>
        <v>-470.78004612703091</v>
      </c>
      <c r="AG21">
        <f t="shared" si="4"/>
        <v>-7.5477461458791399</v>
      </c>
      <c r="AH21">
        <f t="shared" si="5"/>
        <v>-30591.339661618469</v>
      </c>
      <c r="AI21">
        <f t="shared" si="6"/>
        <v>-21654.066531350763</v>
      </c>
      <c r="AJ21">
        <f t="shared" si="7"/>
        <v>5900.7526378327457</v>
      </c>
      <c r="AK21">
        <f t="shared" si="24"/>
        <v>2288.026440239666</v>
      </c>
      <c r="AL21">
        <f t="shared" si="8"/>
        <v>-13465.287453278352</v>
      </c>
      <c r="AN21">
        <f t="shared" si="9"/>
        <v>2491.0467532022576</v>
      </c>
      <c r="AO21">
        <f t="shared" si="9"/>
        <v>-124.55233766011288</v>
      </c>
      <c r="AP21">
        <f t="shared" si="9"/>
        <v>-1.9968761086375553</v>
      </c>
      <c r="AQ21">
        <f t="shared" si="9"/>
        <v>-8093.4247285004767</v>
      </c>
      <c r="AR21">
        <f t="shared" si="9"/>
        <v>-5728.9271890669697</v>
      </c>
      <c r="AS21">
        <f t="shared" si="9"/>
        <v>1561.1378201824493</v>
      </c>
      <c r="AT21">
        <f t="shared" si="9"/>
        <v>605.33373090987141</v>
      </c>
      <c r="AU21">
        <f t="shared" si="9"/>
        <v>-3562.4556379746496</v>
      </c>
      <c r="AW21">
        <v>18</v>
      </c>
      <c r="AX21">
        <f>(R21*SUMPRODUCT(K22:$K$23, X22:$X$23)-$AZ$3*SUMPRODUCT(K21:$K$22, W22:$W$23))/Z21</f>
        <v>19695.371941831876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15593.398248564034</v>
      </c>
      <c r="P22">
        <f t="shared" si="22"/>
        <v>779.66991242820177</v>
      </c>
      <c r="Q22" s="4">
        <f t="shared" si="23"/>
        <v>12.5</v>
      </c>
      <c r="R22">
        <f t="shared" si="0"/>
        <v>1000000</v>
      </c>
      <c r="S22">
        <f t="shared" si="1"/>
        <v>10477.098208893807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11892.453413249415</v>
      </c>
      <c r="AC22">
        <f t="shared" si="2"/>
        <v>5924.6414500770525</v>
      </c>
      <c r="AE22">
        <f t="shared" si="3"/>
        <v>8817.8321677444328</v>
      </c>
      <c r="AF22">
        <f t="shared" si="4"/>
        <v>-440.89160838722171</v>
      </c>
      <c r="AG22">
        <f t="shared" si="4"/>
        <v>-7.0685619862851654</v>
      </c>
      <c r="AH22">
        <f t="shared" si="5"/>
        <v>-32296.535850814664</v>
      </c>
      <c r="AI22">
        <f t="shared" si="6"/>
        <v>-23926.663853443737</v>
      </c>
      <c r="AJ22">
        <f t="shared" si="7"/>
        <v>5967.811963172363</v>
      </c>
      <c r="AK22">
        <f t="shared" si="24"/>
        <v>1734.4925810238944</v>
      </c>
      <c r="AL22">
        <f t="shared" si="8"/>
        <v>-16224.359309247478</v>
      </c>
      <c r="AN22">
        <f t="shared" si="9"/>
        <v>2149.0030472011331</v>
      </c>
      <c r="AO22">
        <f t="shared" si="9"/>
        <v>-107.45015236005666</v>
      </c>
      <c r="AP22">
        <f t="shared" si="9"/>
        <v>-1.7226865922242369</v>
      </c>
      <c r="AQ22">
        <f t="shared" si="9"/>
        <v>-7871.0223371369711</v>
      </c>
      <c r="AR22">
        <f t="shared" si="9"/>
        <v>-5831.1921288881185</v>
      </c>
      <c r="AS22">
        <f t="shared" si="9"/>
        <v>1454.421659429398</v>
      </c>
      <c r="AT22">
        <f t="shared" si="9"/>
        <v>422.71499060767098</v>
      </c>
      <c r="AU22">
        <f t="shared" si="9"/>
        <v>-3954.0554788510494</v>
      </c>
      <c r="AW22">
        <v>19</v>
      </c>
      <c r="AX22">
        <f>(R22*SUMPRODUCT(K23:$K$23, X23:$X$23)-$AZ$3*SUMPRODUCT(K22:$K$22, W23:$W$23))/Z22</f>
        <v>10477.098208893807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15593.398248564034</v>
      </c>
      <c r="P23">
        <f t="shared" si="22"/>
        <v>779.66991242820177</v>
      </c>
      <c r="Q23" s="4">
        <f t="shared" si="23"/>
        <v>12.5</v>
      </c>
      <c r="R23">
        <f t="shared" si="0"/>
        <v>1000000</v>
      </c>
      <c r="S23">
        <f t="shared" si="1"/>
        <v>11260.874378002329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5924.6414500770525</v>
      </c>
      <c r="AC23">
        <f t="shared" si="2"/>
        <v>5924.6414500770534</v>
      </c>
      <c r="AE23">
        <f t="shared" si="3"/>
        <v>8204.0959262872511</v>
      </c>
      <c r="AF23">
        <f t="shared" si="4"/>
        <v>-410.20479631436262</v>
      </c>
      <c r="AG23">
        <f t="shared" si="4"/>
        <v>-6.5765779494559116</v>
      </c>
      <c r="AH23">
        <f t="shared" si="5"/>
        <v>-33703.873357312186</v>
      </c>
      <c r="AI23">
        <f t="shared" si="6"/>
        <v>-25916.558805288754</v>
      </c>
      <c r="AJ23">
        <f t="shared" si="7"/>
        <v>0</v>
      </c>
      <c r="AK23">
        <f t="shared" si="24"/>
        <v>1173.9222699400336</v>
      </c>
      <c r="AL23">
        <f t="shared" si="8"/>
        <v>-24742.63653534872</v>
      </c>
      <c r="AN23">
        <f t="shared" si="9"/>
        <v>1841.8204868730106</v>
      </c>
      <c r="AO23">
        <f t="shared" si="9"/>
        <v>-92.091024343650545</v>
      </c>
      <c r="AP23">
        <f t="shared" si="9"/>
        <v>-1.4764425123325993</v>
      </c>
      <c r="AQ23">
        <f t="shared" si="9"/>
        <v>-7566.5234773240418</v>
      </c>
      <c r="AR23">
        <f t="shared" si="9"/>
        <v>-5818.270457307015</v>
      </c>
      <c r="AS23">
        <f t="shared" si="9"/>
        <v>0</v>
      </c>
      <c r="AT23">
        <f t="shared" si="9"/>
        <v>263.54568574023261</v>
      </c>
      <c r="AU23">
        <f t="shared" si="9"/>
        <v>-5554.7247715667818</v>
      </c>
      <c r="AW23">
        <v>20</v>
      </c>
      <c r="AX23">
        <f>(R23*SUMPRODUCT(K$23:$K24, X$23:$X24)-$AZ$3*SUMPRODUCT(K$22:$K23, W$23:$W24))/Z23</f>
        <v>11260.874378002329</v>
      </c>
    </row>
    <row r="25" spans="5:50" x14ac:dyDescent="0.25">
      <c r="AN25" s="8">
        <f t="shared" ref="AN25:AU25" si="25">SUM(AN3:AN23)</f>
        <v>136560.04159491419</v>
      </c>
      <c r="AO25" s="8">
        <f t="shared" si="25"/>
        <v>-18523.050766168733</v>
      </c>
      <c r="AP25" s="8">
        <f t="shared" si="25"/>
        <v>-721.92640723501722</v>
      </c>
      <c r="AQ25" s="8">
        <f t="shared" si="25"/>
        <v>-113967.97618523086</v>
      </c>
      <c r="AR25" s="8">
        <f t="shared" si="25"/>
        <v>3347.0882362795764</v>
      </c>
      <c r="AS25" s="8">
        <f t="shared" si="25"/>
        <v>-23066.55513893341</v>
      </c>
      <c r="AT25" s="8">
        <f t="shared" si="25"/>
        <v>30658.293734492207</v>
      </c>
      <c r="AU25" s="9">
        <f t="shared" si="25"/>
        <v>10938.826831838376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56801.825502262509</v>
      </c>
      <c r="K3">
        <v>1</v>
      </c>
      <c r="L3" s="2">
        <v>0</v>
      </c>
      <c r="O3">
        <f>$C$3</f>
        <v>56801.825502262509</v>
      </c>
      <c r="P3">
        <f>O3*B5</f>
        <v>45441.460401810007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56801.825502262509</v>
      </c>
      <c r="AF3">
        <f t="shared" ref="AF3:AG23" si="4">-$Z3*P3</f>
        <v>-45441.460401810007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10735.408129752501</v>
      </c>
      <c r="AJ3">
        <f t="shared" ref="AJ3:AJ23" si="7">AB3-AC3</f>
        <v>0</v>
      </c>
      <c r="AL3">
        <f t="shared" ref="AL3:AL23" si="8">SUM(AI3:AK3)</f>
        <v>10735.408129752501</v>
      </c>
      <c r="AN3">
        <f t="shared" ref="AN3:AU23" si="9">AE3*$K3</f>
        <v>56801.825502262509</v>
      </c>
      <c r="AO3">
        <f t="shared" si="9"/>
        <v>-45441.460401810007</v>
      </c>
      <c r="AP3">
        <f t="shared" si="9"/>
        <v>-624.95697070000006</v>
      </c>
      <c r="AQ3">
        <f t="shared" si="9"/>
        <v>0</v>
      </c>
      <c r="AR3">
        <f t="shared" si="9"/>
        <v>10735.408129752501</v>
      </c>
      <c r="AS3">
        <f t="shared" si="9"/>
        <v>0</v>
      </c>
      <c r="AT3">
        <f t="shared" si="9"/>
        <v>0</v>
      </c>
      <c r="AU3">
        <f t="shared" si="9"/>
        <v>10735.408129752501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41688.093593095771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25829.468076308171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25114.885975120298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-25114.885975120298</v>
      </c>
      <c r="AK4">
        <f>H4*SUM(AB4, AE4:AF4)</f>
        <v>0</v>
      </c>
      <c r="AL4">
        <f t="shared" si="8"/>
        <v>-42780.267975120296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-23562.140890440282</v>
      </c>
      <c r="AT4">
        <f t="shared" si="9"/>
        <v>0</v>
      </c>
      <c r="AU4">
        <f t="shared" si="9"/>
        <v>-40135.3485084157</v>
      </c>
      <c r="AW4">
        <v>1</v>
      </c>
      <c r="AX4">
        <f>(R4*SUMPRODUCT(K5:$K$23, X5:$X$23)-$AZ$3*SUMPRODUCT(K4:$K$22, W5:$W$23))/Z4</f>
        <v>25829.468076308171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56801.825502262509</v>
      </c>
      <c r="P5">
        <f t="shared" ref="P5:P23" si="22">O5*$C$5</f>
        <v>2840.0912751131254</v>
      </c>
      <c r="Q5" s="4">
        <f t="shared" ref="Q5:Q23" si="23">$C$8</f>
        <v>12.5</v>
      </c>
      <c r="R5">
        <f t="shared" si="0"/>
        <v>1000000</v>
      </c>
      <c r="S5">
        <f t="shared" si="1"/>
        <v>48293.838142361528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25114.885975120298</v>
      </c>
      <c r="AC5">
        <f t="shared" si="2"/>
        <v>45501.583005131979</v>
      </c>
      <c r="AE5">
        <f t="shared" si="3"/>
        <v>53517.655198896486</v>
      </c>
      <c r="AF5">
        <f t="shared" si="4"/>
        <v>-2675.8827599448246</v>
      </c>
      <c r="AG5">
        <f t="shared" si="4"/>
        <v>-11.777274481425952</v>
      </c>
      <c r="AH5">
        <f t="shared" si="5"/>
        <v>-20429.313305923821</v>
      </c>
      <c r="AI5">
        <f t="shared" si="6"/>
        <v>30400.68185854641</v>
      </c>
      <c r="AJ5">
        <f t="shared" si="7"/>
        <v>-20386.697030011681</v>
      </c>
      <c r="AK5">
        <f>H5*SUM(AB5, AE5:AF5)</f>
        <v>6562.655286975817</v>
      </c>
      <c r="AL5">
        <f t="shared" si="8"/>
        <v>16576.640115510545</v>
      </c>
      <c r="AN5">
        <f t="shared" si="9"/>
        <v>46215.840747618953</v>
      </c>
      <c r="AO5">
        <f t="shared" si="9"/>
        <v>-2310.7920373809479</v>
      </c>
      <c r="AP5">
        <f t="shared" si="9"/>
        <v>-10.170412732989123</v>
      </c>
      <c r="AQ5">
        <f t="shared" si="9"/>
        <v>-17641.989112207149</v>
      </c>
      <c r="AR5">
        <f t="shared" si="9"/>
        <v>26252.88918529786</v>
      </c>
      <c r="AS5">
        <f t="shared" si="9"/>
        <v>-17605.187293938161</v>
      </c>
      <c r="AT5">
        <f t="shared" si="9"/>
        <v>5667.263083503849</v>
      </c>
      <c r="AU5">
        <f t="shared" si="9"/>
        <v>14314.964974863546</v>
      </c>
      <c r="AW5">
        <v>2</v>
      </c>
      <c r="AX5">
        <f>(R5*SUMPRODUCT(K6:$K$23, X6:$X$23)-$AZ$3*SUMPRODUCT(K5:$K$22, W6:$W$23))/Z5</f>
        <v>48293.838142361528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56801.825502262509</v>
      </c>
      <c r="P6">
        <f t="shared" si="22"/>
        <v>2840.0912751131254</v>
      </c>
      <c r="Q6" s="4">
        <f t="shared" si="23"/>
        <v>12.5</v>
      </c>
      <c r="R6">
        <f t="shared" si="0"/>
        <v>1000000</v>
      </c>
      <c r="S6">
        <f t="shared" si="1"/>
        <v>67543.654437631063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45501.583005131979</v>
      </c>
      <c r="AC6">
        <f t="shared" si="2"/>
        <v>61442.934607445408</v>
      </c>
      <c r="AE6">
        <f t="shared" si="3"/>
        <v>51671.335804634713</v>
      </c>
      <c r="AF6">
        <f t="shared" si="4"/>
        <v>-2583.5667902317359</v>
      </c>
      <c r="AG6">
        <f t="shared" si="4"/>
        <v>-11.370967250554422</v>
      </c>
      <c r="AH6">
        <f t="shared" si="5"/>
        <v>-23082.75888458165</v>
      </c>
      <c r="AI6">
        <f t="shared" si="6"/>
        <v>25993.639162570769</v>
      </c>
      <c r="AJ6">
        <f t="shared" si="7"/>
        <v>-15941.351602313429</v>
      </c>
      <c r="AK6">
        <f>H6*SUM(AB6, AE6:AF6)</f>
        <v>10291.321499725404</v>
      </c>
      <c r="AL6">
        <f t="shared" si="8"/>
        <v>20343.609059982744</v>
      </c>
      <c r="AN6">
        <f t="shared" si="9"/>
        <v>40242.991102074251</v>
      </c>
      <c r="AO6">
        <f t="shared" si="9"/>
        <v>-2012.1495551037128</v>
      </c>
      <c r="AP6">
        <f t="shared" si="9"/>
        <v>-8.8560074315902284</v>
      </c>
      <c r="AQ6">
        <f t="shared" si="9"/>
        <v>-17977.457829147592</v>
      </c>
      <c r="AR6">
        <f t="shared" si="9"/>
        <v>20244.52771039135</v>
      </c>
      <c r="AS6">
        <f t="shared" si="9"/>
        <v>-12415.542596237543</v>
      </c>
      <c r="AT6">
        <f t="shared" si="9"/>
        <v>8015.1510134732553</v>
      </c>
      <c r="AU6">
        <f t="shared" si="9"/>
        <v>15844.136127627064</v>
      </c>
      <c r="AW6">
        <v>3</v>
      </c>
      <c r="AX6">
        <f>(R6*SUMPRODUCT(K7:$K$23, X7:$X$23)-$AZ$3*SUMPRODUCT(K6:$K$22, W7:$W$23))/Z6</f>
        <v>67543.654437631063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56801.825502262509</v>
      </c>
      <c r="P7">
        <f t="shared" si="22"/>
        <v>2840.0912751131254</v>
      </c>
      <c r="Q7" s="4">
        <f t="shared" si="23"/>
        <v>12.5</v>
      </c>
      <c r="R7">
        <f t="shared" si="0"/>
        <v>1000000</v>
      </c>
      <c r="S7">
        <f t="shared" si="1"/>
        <v>83291.654062336194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61442.934607445408</v>
      </c>
      <c r="AC7">
        <f t="shared" si="2"/>
        <v>72871.7142450877</v>
      </c>
      <c r="AE7">
        <f t="shared" si="3"/>
        <v>49695.81218188272</v>
      </c>
      <c r="AF7">
        <f t="shared" si="4"/>
        <v>-2484.790609094136</v>
      </c>
      <c r="AG7">
        <f t="shared" si="4"/>
        <v>-10.936226904341142</v>
      </c>
      <c r="AH7">
        <f t="shared" si="5"/>
        <v>-25682.453896618899</v>
      </c>
      <c r="AI7">
        <f t="shared" si="6"/>
        <v>21517.63144926534</v>
      </c>
      <c r="AJ7">
        <f t="shared" si="7"/>
        <v>-11428.779637642292</v>
      </c>
      <c r="AK7">
        <f>H7*SUM(AB7, AE7:AF7)</f>
        <v>11376.069212070499</v>
      </c>
      <c r="AL7">
        <f t="shared" si="8"/>
        <v>21464.921023693547</v>
      </c>
      <c r="AN7">
        <f t="shared" si="9"/>
        <v>35036.119768413213</v>
      </c>
      <c r="AO7">
        <f t="shared" si="9"/>
        <v>-1751.8059884206605</v>
      </c>
      <c r="AP7">
        <f t="shared" si="9"/>
        <v>-7.7101658834489548</v>
      </c>
      <c r="AQ7">
        <f t="shared" si="9"/>
        <v>-18106.42569590058</v>
      </c>
      <c r="AR7">
        <f t="shared" si="9"/>
        <v>15170.177918208519</v>
      </c>
      <c r="AS7">
        <f t="shared" si="9"/>
        <v>-8057.4212315060231</v>
      </c>
      <c r="AT7">
        <f t="shared" si="9"/>
        <v>8020.2597745885196</v>
      </c>
      <c r="AU7">
        <f t="shared" si="9"/>
        <v>15133.016461291016</v>
      </c>
      <c r="AW7">
        <v>4</v>
      </c>
      <c r="AX7">
        <f>(R7*SUMPRODUCT(K8:$K$23, X8:$X$23)-$AZ$3*SUMPRODUCT(K7:$K$22, W8:$W$23))/Z7</f>
        <v>83291.654062336194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56801.825502262509</v>
      </c>
      <c r="P8">
        <f t="shared" si="22"/>
        <v>2840.0912751131254</v>
      </c>
      <c r="Q8" s="4">
        <f t="shared" si="23"/>
        <v>12.5</v>
      </c>
      <c r="R8">
        <f t="shared" si="0"/>
        <v>1000000</v>
      </c>
      <c r="S8">
        <f t="shared" si="1"/>
        <v>95462.136988169324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72871.7142450877</v>
      </c>
      <c r="AC8">
        <f t="shared" si="2"/>
        <v>79982.955523122917</v>
      </c>
      <c r="AE8">
        <f t="shared" si="3"/>
        <v>47591.411905462475</v>
      </c>
      <c r="AF8">
        <f t="shared" si="4"/>
        <v>-2379.5705952731237</v>
      </c>
      <c r="AG8">
        <f t="shared" si="4"/>
        <v>-10.473125529998773</v>
      </c>
      <c r="AH8">
        <f t="shared" si="5"/>
        <v>-28299.128423916511</v>
      </c>
      <c r="AI8">
        <f t="shared" si="6"/>
        <v>16902.239760742843</v>
      </c>
      <c r="AJ8">
        <f t="shared" si="7"/>
        <v>-7111.241278035217</v>
      </c>
      <c r="AK8">
        <f t="shared" ref="AK8:AK23" si="24">H8*SUM(AB8:AB8, AE8:AF8)</f>
        <v>8561.0577777575872</v>
      </c>
      <c r="AL8">
        <f t="shared" si="8"/>
        <v>18352.056260465215</v>
      </c>
      <c r="AN8">
        <f t="shared" si="9"/>
        <v>31284.376078516343</v>
      </c>
      <c r="AO8">
        <f t="shared" si="9"/>
        <v>-1564.2188039258172</v>
      </c>
      <c r="AP8">
        <f t="shared" si="9"/>
        <v>-6.8845445991146521</v>
      </c>
      <c r="AQ8">
        <f t="shared" si="9"/>
        <v>-18602.528079365926</v>
      </c>
      <c r="AR8">
        <f t="shared" si="9"/>
        <v>11110.744650625484</v>
      </c>
      <c r="AS8">
        <f t="shared" si="9"/>
        <v>-4674.5985802868781</v>
      </c>
      <c r="AT8">
        <f t="shared" si="9"/>
        <v>5627.6403751437119</v>
      </c>
      <c r="AU8">
        <f t="shared" si="9"/>
        <v>12063.786445482319</v>
      </c>
      <c r="AW8">
        <v>5</v>
      </c>
      <c r="AX8">
        <f>(R8*SUMPRODUCT(K9:$K$23, X9:$X$23)-$AZ$3*SUMPRODUCT(K8:$K$22, W9:$W$23))/Z8</f>
        <v>95462.136988169324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56801.825502262509</v>
      </c>
      <c r="P9">
        <f t="shared" si="22"/>
        <v>2840.0912751131254</v>
      </c>
      <c r="Q9" s="4">
        <f t="shared" si="23"/>
        <v>12.5</v>
      </c>
      <c r="R9">
        <f t="shared" si="0"/>
        <v>1000000</v>
      </c>
      <c r="S9">
        <f t="shared" si="1"/>
        <v>104525.05235321661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79982.955523122917</v>
      </c>
      <c r="AC9">
        <f t="shared" si="2"/>
        <v>83436.980138730112</v>
      </c>
      <c r="AE9">
        <f t="shared" si="3"/>
        <v>45341.979550130716</v>
      </c>
      <c r="AF9">
        <f t="shared" si="4"/>
        <v>-2267.0989775065359</v>
      </c>
      <c r="AG9">
        <f t="shared" si="4"/>
        <v>-9.9781079105293617</v>
      </c>
      <c r="AH9">
        <f t="shared" si="5"/>
        <v>-31222.909133553971</v>
      </c>
      <c r="AI9">
        <f t="shared" si="6"/>
        <v>11841.993331159676</v>
      </c>
      <c r="AJ9">
        <f t="shared" si="7"/>
        <v>-3454.0246156071953</v>
      </c>
      <c r="AK9">
        <f t="shared" si="24"/>
        <v>6423.6190441979988</v>
      </c>
      <c r="AL9">
        <f t="shared" si="8"/>
        <v>14811.58775975048</v>
      </c>
      <c r="AN9">
        <f t="shared" si="9"/>
        <v>28327.032967243365</v>
      </c>
      <c r="AO9">
        <f t="shared" si="9"/>
        <v>-1416.3516483621684</v>
      </c>
      <c r="AP9">
        <f t="shared" si="9"/>
        <v>-6.2337417672683459</v>
      </c>
      <c r="AQ9">
        <f t="shared" si="9"/>
        <v>-19506.258551891511</v>
      </c>
      <c r="AR9">
        <f t="shared" si="9"/>
        <v>7398.1890252224148</v>
      </c>
      <c r="AS9">
        <f t="shared" si="9"/>
        <v>-2157.8737877511358</v>
      </c>
      <c r="AT9">
        <f t="shared" si="9"/>
        <v>4013.1037559317247</v>
      </c>
      <c r="AU9">
        <f t="shared" si="9"/>
        <v>9253.4189934030037</v>
      </c>
      <c r="AW9">
        <v>6</v>
      </c>
      <c r="AX9">
        <f>(R9*SUMPRODUCT(K10:$K$23, X10:$X$23)-$AZ$3*SUMPRODUCT(K9:$K$22, W10:$W$23))/Z9</f>
        <v>104525.05235321661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56801.825502262509</v>
      </c>
      <c r="P10">
        <f t="shared" si="22"/>
        <v>2840.0912751131254</v>
      </c>
      <c r="Q10" s="4">
        <f t="shared" si="23"/>
        <v>12.5</v>
      </c>
      <c r="R10">
        <f t="shared" si="0"/>
        <v>1000000</v>
      </c>
      <c r="S10">
        <f t="shared" si="1"/>
        <v>111173.00660955129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83436.980138730112</v>
      </c>
      <c r="AC10">
        <f t="shared" si="2"/>
        <v>84083.585652954484</v>
      </c>
      <c r="AE10">
        <f t="shared" si="3"/>
        <v>42960.978618107569</v>
      </c>
      <c r="AF10">
        <f t="shared" si="4"/>
        <v>-2148.0489309053783</v>
      </c>
      <c r="AG10">
        <f t="shared" si="4"/>
        <v>-9.4541368693327374</v>
      </c>
      <c r="AH10">
        <f t="shared" si="5"/>
        <v>-33935.196967306445</v>
      </c>
      <c r="AI10">
        <f t="shared" si="6"/>
        <v>6868.2785830264111</v>
      </c>
      <c r="AJ10">
        <f t="shared" si="7"/>
        <v>-646.60551422437129</v>
      </c>
      <c r="AK10">
        <f t="shared" si="24"/>
        <v>6523.1202658614457</v>
      </c>
      <c r="AL10">
        <f t="shared" si="8"/>
        <v>12744.793334663485</v>
      </c>
      <c r="AN10">
        <f t="shared" si="9"/>
        <v>25500.733490866867</v>
      </c>
      <c r="AO10">
        <f t="shared" si="9"/>
        <v>-1275.0366745433432</v>
      </c>
      <c r="AP10">
        <f t="shared" si="9"/>
        <v>-5.6117768366993603</v>
      </c>
      <c r="AQ10">
        <f t="shared" si="9"/>
        <v>-20143.219304101476</v>
      </c>
      <c r="AR10">
        <f t="shared" si="9"/>
        <v>4076.8657353853455</v>
      </c>
      <c r="AS10">
        <f t="shared" si="9"/>
        <v>-383.81143592038018</v>
      </c>
      <c r="AT10">
        <f t="shared" si="9"/>
        <v>3871.9870165735256</v>
      </c>
      <c r="AU10">
        <f t="shared" si="9"/>
        <v>7565.0413160384905</v>
      </c>
      <c r="AW10">
        <v>7</v>
      </c>
      <c r="AX10">
        <f>(R10*SUMPRODUCT(K11:$K$23, X11:$X$23)-$AZ$3*SUMPRODUCT(K10:$K$22, W11:$W$23))/Z10</f>
        <v>111173.00660955129</v>
      </c>
    </row>
    <row r="11" spans="1:52" x14ac:dyDescent="0.25">
      <c r="A11" t="s">
        <v>33</v>
      </c>
      <c r="C11" s="7">
        <f>AU25</f>
        <v>30410.886246937393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56801.825502262509</v>
      </c>
      <c r="P11">
        <f t="shared" si="22"/>
        <v>2840.0912751131254</v>
      </c>
      <c r="Q11" s="4">
        <f t="shared" si="23"/>
        <v>12.5</v>
      </c>
      <c r="R11">
        <f t="shared" si="0"/>
        <v>1000000</v>
      </c>
      <c r="S11">
        <f t="shared" si="1"/>
        <v>115647.04447022968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84083.585652954484</v>
      </c>
      <c r="AC11">
        <f t="shared" si="2"/>
        <v>82417.256036469174</v>
      </c>
      <c r="AE11">
        <f t="shared" si="3"/>
        <v>40480.503563270322</v>
      </c>
      <c r="AF11">
        <f t="shared" si="4"/>
        <v>-2024.0251781635161</v>
      </c>
      <c r="AG11">
        <f t="shared" si="4"/>
        <v>-8.9082752194420927</v>
      </c>
      <c r="AH11">
        <f t="shared" si="5"/>
        <v>-36105.622495785465</v>
      </c>
      <c r="AI11">
        <f t="shared" si="6"/>
        <v>2341.9476141018968</v>
      </c>
      <c r="AJ11">
        <f t="shared" si="7"/>
        <v>1666.3296164853091</v>
      </c>
      <c r="AK11">
        <f t="shared" si="24"/>
        <v>6310.8132979601569</v>
      </c>
      <c r="AL11">
        <f t="shared" si="8"/>
        <v>10319.090528547364</v>
      </c>
      <c r="AN11">
        <f t="shared" si="9"/>
        <v>22851.522263121649</v>
      </c>
      <c r="AO11">
        <f t="shared" si="9"/>
        <v>-1142.5761131560826</v>
      </c>
      <c r="AP11">
        <f t="shared" si="9"/>
        <v>-5.028782539350658</v>
      </c>
      <c r="AQ11">
        <f t="shared" si="9"/>
        <v>-20381.871855836471</v>
      </c>
      <c r="AR11">
        <f t="shared" si="9"/>
        <v>1322.045511589743</v>
      </c>
      <c r="AS11">
        <f t="shared" si="9"/>
        <v>940.65451209858315</v>
      </c>
      <c r="AT11">
        <f t="shared" si="9"/>
        <v>3562.497446489032</v>
      </c>
      <c r="AU11">
        <f t="shared" si="9"/>
        <v>5825.1974701773588</v>
      </c>
      <c r="AW11">
        <v>8</v>
      </c>
      <c r="AX11">
        <f>(R11*SUMPRODUCT(K12:$K$23, X12:$X$23)-$AZ$3*SUMPRODUCT(K11:$K$22, W12:$W$23))/Z11</f>
        <v>115647.04447022968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56801.825502262509</v>
      </c>
      <c r="P12">
        <f t="shared" si="22"/>
        <v>2840.0912751131254</v>
      </c>
      <c r="Q12" s="4">
        <f t="shared" si="23"/>
        <v>12.5</v>
      </c>
      <c r="R12">
        <f t="shared" si="0"/>
        <v>1000000</v>
      </c>
      <c r="S12">
        <f t="shared" si="1"/>
        <v>117965.47214772271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82417.256036469174</v>
      </c>
      <c r="AC12">
        <f t="shared" si="2"/>
        <v>78732.185857832053</v>
      </c>
      <c r="AE12">
        <f t="shared" si="3"/>
        <v>37910.515688082291</v>
      </c>
      <c r="AF12">
        <f t="shared" si="4"/>
        <v>-1895.5257844041143</v>
      </c>
      <c r="AG12">
        <f t="shared" si="4"/>
        <v>-8.3427150784467852</v>
      </c>
      <c r="AH12">
        <f t="shared" si="5"/>
        <v>-38118.191104070866</v>
      </c>
      <c r="AI12">
        <f t="shared" si="6"/>
        <v>-2111.5439154711348</v>
      </c>
      <c r="AJ12">
        <f t="shared" si="7"/>
        <v>3685.070178637121</v>
      </c>
      <c r="AK12">
        <f t="shared" si="24"/>
        <v>6146.6335642936474</v>
      </c>
      <c r="AL12">
        <f t="shared" si="8"/>
        <v>7720.1598274596336</v>
      </c>
      <c r="AN12">
        <f t="shared" si="9"/>
        <v>20344.848805088091</v>
      </c>
      <c r="AO12">
        <f t="shared" si="9"/>
        <v>-1017.2424402544045</v>
      </c>
      <c r="AP12">
        <f t="shared" si="9"/>
        <v>-4.4771555810908144</v>
      </c>
      <c r="AQ12">
        <f t="shared" si="9"/>
        <v>-20456.298751419199</v>
      </c>
      <c r="AR12">
        <f t="shared" si="9"/>
        <v>-1133.1695421666009</v>
      </c>
      <c r="AS12">
        <f t="shared" si="9"/>
        <v>1977.6094906585449</v>
      </c>
      <c r="AT12">
        <f t="shared" si="9"/>
        <v>3298.6185562531391</v>
      </c>
      <c r="AU12">
        <f t="shared" si="9"/>
        <v>4143.0585047450832</v>
      </c>
      <c r="AW12">
        <v>9</v>
      </c>
      <c r="AX12">
        <f>(R12*SUMPRODUCT(K13:$K$23, X13:$X$23)-$AZ$3*SUMPRODUCT(K12:$K$22, W13:$W$23))/Z12</f>
        <v>117965.47214772271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56801.825502262509</v>
      </c>
      <c r="P13">
        <f t="shared" si="22"/>
        <v>2840.0912751131254</v>
      </c>
      <c r="Q13" s="4">
        <f t="shared" si="23"/>
        <v>12.5</v>
      </c>
      <c r="R13">
        <f t="shared" si="0"/>
        <v>1000000</v>
      </c>
      <c r="S13">
        <f t="shared" si="1"/>
        <v>118147.68918814867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78732.185857832053</v>
      </c>
      <c r="AC13">
        <f t="shared" si="2"/>
        <v>73365.440886666998</v>
      </c>
      <c r="AE13">
        <f t="shared" si="3"/>
        <v>35271.87877965736</v>
      </c>
      <c r="AF13">
        <f t="shared" si="4"/>
        <v>-1763.5939389828679</v>
      </c>
      <c r="AG13">
        <f t="shared" si="4"/>
        <v>-7.7620478012305298</v>
      </c>
      <c r="AH13">
        <f t="shared" si="5"/>
        <v>-39779.210114543035</v>
      </c>
      <c r="AI13">
        <f t="shared" si="6"/>
        <v>-6278.6873216697786</v>
      </c>
      <c r="AJ13">
        <f t="shared" si="7"/>
        <v>5366.7449711650552</v>
      </c>
      <c r="AK13">
        <f t="shared" si="24"/>
        <v>5802.8323351127883</v>
      </c>
      <c r="AL13">
        <f t="shared" si="8"/>
        <v>4890.8899846080649</v>
      </c>
      <c r="AN13">
        <f t="shared" si="9"/>
        <v>17998.300310771378</v>
      </c>
      <c r="AO13">
        <f t="shared" si="9"/>
        <v>-899.91501553856892</v>
      </c>
      <c r="AP13">
        <f t="shared" si="9"/>
        <v>-3.9607662587478099</v>
      </c>
      <c r="AQ13">
        <f t="shared" si="9"/>
        <v>-20298.271442794263</v>
      </c>
      <c r="AR13">
        <f t="shared" si="9"/>
        <v>-3203.8469138202017</v>
      </c>
      <c r="AS13">
        <f t="shared" si="9"/>
        <v>2738.5070210112881</v>
      </c>
      <c r="AT13">
        <f t="shared" si="9"/>
        <v>2961.0307880920109</v>
      </c>
      <c r="AU13">
        <f t="shared" si="9"/>
        <v>2495.6908952830972</v>
      </c>
      <c r="AW13">
        <v>10</v>
      </c>
      <c r="AX13">
        <f>(R13*SUMPRODUCT(K14:$K$23, X14:$X$23)-$AZ$3*SUMPRODUCT(K13:$K$22, W14:$W$23))/Z13</f>
        <v>118147.68918814867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56801.825502262509</v>
      </c>
      <c r="P14">
        <f t="shared" si="22"/>
        <v>2840.0912751131254</v>
      </c>
      <c r="Q14" s="4">
        <f t="shared" si="23"/>
        <v>12.5</v>
      </c>
      <c r="R14">
        <f t="shared" si="0"/>
        <v>1000000</v>
      </c>
      <c r="S14">
        <f t="shared" si="1"/>
        <v>117156.07760868376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73365.440886666998</v>
      </c>
      <c r="AC14">
        <f t="shared" si="2"/>
        <v>67190.924585495435</v>
      </c>
      <c r="AE14">
        <f t="shared" si="3"/>
        <v>32576.774944521556</v>
      </c>
      <c r="AF14">
        <f t="shared" si="4"/>
        <v>-1628.8387472260777</v>
      </c>
      <c r="AG14">
        <f t="shared" si="4"/>
        <v>-7.1689542229641825</v>
      </c>
      <c r="AH14">
        <f t="shared" si="5"/>
        <v>-41237.848020323407</v>
      </c>
      <c r="AI14">
        <f t="shared" si="6"/>
        <v>-10297.080777250892</v>
      </c>
      <c r="AJ14">
        <f t="shared" si="7"/>
        <v>6174.5163011715631</v>
      </c>
      <c r="AK14">
        <f t="shared" si="24"/>
        <v>8926.3043038288379</v>
      </c>
      <c r="AL14">
        <f t="shared" si="8"/>
        <v>4803.7398277495085</v>
      </c>
      <c r="AN14">
        <f t="shared" si="9"/>
        <v>15312.720487486064</v>
      </c>
      <c r="AO14">
        <f t="shared" si="9"/>
        <v>-765.63602437430313</v>
      </c>
      <c r="AP14">
        <f t="shared" si="9"/>
        <v>-3.3697685664336903</v>
      </c>
      <c r="AQ14">
        <f t="shared" si="9"/>
        <v>-19383.859860775941</v>
      </c>
      <c r="AR14">
        <f t="shared" si="9"/>
        <v>-4840.1451662306163</v>
      </c>
      <c r="AS14">
        <f t="shared" si="9"/>
        <v>2902.3327946453683</v>
      </c>
      <c r="AT14">
        <f t="shared" si="9"/>
        <v>4195.8113724747755</v>
      </c>
      <c r="AU14">
        <f t="shared" si="9"/>
        <v>2257.9990008895275</v>
      </c>
      <c r="AW14">
        <v>11</v>
      </c>
      <c r="AX14">
        <f>(R14*SUMPRODUCT(K15:$K$23, X15:$X$23)-$AZ$3*SUMPRODUCT(K14:$K$22, W15:$W$23))/Z14</f>
        <v>117156.07760868376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56801.825502262509</v>
      </c>
      <c r="P15">
        <f t="shared" si="22"/>
        <v>2840.0912751131254</v>
      </c>
      <c r="Q15" s="4">
        <f t="shared" si="23"/>
        <v>12.5</v>
      </c>
      <c r="R15">
        <f t="shared" si="0"/>
        <v>1000000</v>
      </c>
      <c r="S15">
        <f t="shared" si="1"/>
        <v>114221.04470651525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67190.924585495435</v>
      </c>
      <c r="AC15">
        <f t="shared" si="2"/>
        <v>59987.883110981376</v>
      </c>
      <c r="AE15">
        <f t="shared" si="3"/>
        <v>29831.816697835915</v>
      </c>
      <c r="AF15">
        <f t="shared" si="4"/>
        <v>-1491.5908348917958</v>
      </c>
      <c r="AG15">
        <f t="shared" si="4"/>
        <v>-6.5648895158852918</v>
      </c>
      <c r="AH15">
        <f t="shared" si="5"/>
        <v>-42590.013187940036</v>
      </c>
      <c r="AI15">
        <f t="shared" si="6"/>
        <v>-14256.3522145118</v>
      </c>
      <c r="AJ15">
        <f t="shared" si="7"/>
        <v>7203.0414745140588</v>
      </c>
      <c r="AK15">
        <f t="shared" si="24"/>
        <v>8174.7916061738706</v>
      </c>
      <c r="AL15">
        <f t="shared" si="8"/>
        <v>1121.480866176129</v>
      </c>
      <c r="AN15">
        <f t="shared" si="9"/>
        <v>12917.109356180654</v>
      </c>
      <c r="AO15">
        <f t="shared" si="9"/>
        <v>-645.85546780903269</v>
      </c>
      <c r="AP15">
        <f t="shared" si="9"/>
        <v>-2.8425823558404262</v>
      </c>
      <c r="AQ15">
        <f t="shared" si="9"/>
        <v>-18441.379665278862</v>
      </c>
      <c r="AR15">
        <f t="shared" si="9"/>
        <v>-6172.9683592630809</v>
      </c>
      <c r="AS15">
        <f t="shared" si="9"/>
        <v>3118.9007148248002</v>
      </c>
      <c r="AT15">
        <f t="shared" si="9"/>
        <v>3539.666330431553</v>
      </c>
      <c r="AU15">
        <f t="shared" si="9"/>
        <v>485.5986859932716</v>
      </c>
      <c r="AW15">
        <v>12</v>
      </c>
      <c r="AX15">
        <f>(R15*SUMPRODUCT(K16:$K$23, X16:$X$23)-$AZ$3*SUMPRODUCT(K15:$K$22, W16:$W$23))/Z15</f>
        <v>114221.04470651525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56801.825502262509</v>
      </c>
      <c r="P16">
        <f t="shared" si="22"/>
        <v>2840.0912751131254</v>
      </c>
      <c r="Q16" s="4">
        <f t="shared" si="23"/>
        <v>12.5</v>
      </c>
      <c r="R16">
        <f t="shared" si="0"/>
        <v>1000000</v>
      </c>
      <c r="S16">
        <f t="shared" si="1"/>
        <v>109443.49713315167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59987.883110981376</v>
      </c>
      <c r="AC16">
        <f t="shared" si="2"/>
        <v>52152.940488177577</v>
      </c>
      <c r="AE16">
        <f t="shared" si="3"/>
        <v>27067.686090432915</v>
      </c>
      <c r="AF16">
        <f t="shared" si="4"/>
        <v>-1353.3843045216456</v>
      </c>
      <c r="AG16">
        <f t="shared" si="4"/>
        <v>-5.9566056748816028</v>
      </c>
      <c r="AH16">
        <f t="shared" si="5"/>
        <v>-43410.795667586892</v>
      </c>
      <c r="AI16">
        <f t="shared" si="6"/>
        <v>-17702.450487350503</v>
      </c>
      <c r="AJ16">
        <f t="shared" si="7"/>
        <v>7834.9426228037992</v>
      </c>
      <c r="AK16">
        <f t="shared" si="24"/>
        <v>7333.7073659968983</v>
      </c>
      <c r="AL16">
        <f t="shared" si="8"/>
        <v>-2533.8004985498055</v>
      </c>
      <c r="AN16">
        <f t="shared" si="9"/>
        <v>10796.379269720923</v>
      </c>
      <c r="AO16">
        <f t="shared" si="9"/>
        <v>-539.81896348604607</v>
      </c>
      <c r="AP16">
        <f t="shared" si="9"/>
        <v>-2.3758873887976724</v>
      </c>
      <c r="AQ16">
        <f t="shared" si="9"/>
        <v>-17315.089766512436</v>
      </c>
      <c r="AR16">
        <f t="shared" si="9"/>
        <v>-7060.9053476663557</v>
      </c>
      <c r="AS16">
        <f t="shared" si="9"/>
        <v>3125.0921053864972</v>
      </c>
      <c r="AT16">
        <f t="shared" si="9"/>
        <v>2925.1664110451561</v>
      </c>
      <c r="AU16">
        <f t="shared" si="9"/>
        <v>-1010.6468312347025</v>
      </c>
      <c r="AW16">
        <v>13</v>
      </c>
      <c r="AX16">
        <f>(R16*SUMPRODUCT(K17:$K$23, X17:$X$23)-$AZ$3*SUMPRODUCT(K16:$K$22, W17:$W$23))/Z16</f>
        <v>109443.49713315167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56801.825502262509</v>
      </c>
      <c r="P17">
        <f t="shared" si="22"/>
        <v>2840.0912751131254</v>
      </c>
      <c r="Q17" s="4">
        <f t="shared" si="23"/>
        <v>12.5</v>
      </c>
      <c r="R17">
        <f t="shared" si="0"/>
        <v>1000000</v>
      </c>
      <c r="S17">
        <f t="shared" si="1"/>
        <v>102873.80154453273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52152.940488177577</v>
      </c>
      <c r="AC17">
        <f t="shared" si="2"/>
        <v>44042.827072794389</v>
      </c>
      <c r="AE17">
        <f t="shared" si="3"/>
        <v>24318.270934434466</v>
      </c>
      <c r="AF17">
        <f t="shared" si="4"/>
        <v>-1215.9135467217234</v>
      </c>
      <c r="AG17">
        <f t="shared" si="4"/>
        <v>-5.3515601654091718</v>
      </c>
      <c r="AH17">
        <f t="shared" si="5"/>
        <v>-43638.356217889232</v>
      </c>
      <c r="AI17">
        <f t="shared" si="6"/>
        <v>-20541.3503903419</v>
      </c>
      <c r="AJ17">
        <f t="shared" si="7"/>
        <v>8110.1134153831881</v>
      </c>
      <c r="AK17">
        <f t="shared" si="24"/>
        <v>6439.7463498356874</v>
      </c>
      <c r="AL17">
        <f t="shared" si="8"/>
        <v>-5991.490625123025</v>
      </c>
      <c r="AN17">
        <f t="shared" si="9"/>
        <v>8935.1338149820203</v>
      </c>
      <c r="AO17">
        <f t="shared" si="9"/>
        <v>-446.75669074910104</v>
      </c>
      <c r="AP17">
        <f t="shared" si="9"/>
        <v>-1.9662954790568572</v>
      </c>
      <c r="AQ17">
        <f t="shared" si="9"/>
        <v>-16033.81068185145</v>
      </c>
      <c r="AR17">
        <f t="shared" si="9"/>
        <v>-7547.3998530975887</v>
      </c>
      <c r="AS17">
        <f t="shared" si="9"/>
        <v>2979.8561261409377</v>
      </c>
      <c r="AT17">
        <f t="shared" si="9"/>
        <v>2366.1219798669049</v>
      </c>
      <c r="AU17">
        <f t="shared" si="9"/>
        <v>-2201.4217470897456</v>
      </c>
      <c r="AW17">
        <v>14</v>
      </c>
      <c r="AX17">
        <f>(R17*SUMPRODUCT(K18:$K$23, X18:$X$23)-$AZ$3*SUMPRODUCT(K17:$K$22, W18:$W$23))/Z17</f>
        <v>102873.80154453273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56801.825502262509</v>
      </c>
      <c r="P18">
        <f t="shared" si="22"/>
        <v>2840.0912751131254</v>
      </c>
      <c r="Q18" s="4">
        <f t="shared" si="23"/>
        <v>12.5</v>
      </c>
      <c r="R18">
        <f t="shared" si="0"/>
        <v>1000000</v>
      </c>
      <c r="S18">
        <f t="shared" si="1"/>
        <v>94325.066883235166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44042.827072794389</v>
      </c>
      <c r="AC18">
        <f t="shared" si="2"/>
        <v>35875.355457647049</v>
      </c>
      <c r="AE18">
        <f t="shared" si="3"/>
        <v>21603.861495899917</v>
      </c>
      <c r="AF18">
        <f t="shared" si="4"/>
        <v>-1080.1930747949959</v>
      </c>
      <c r="AG18">
        <f t="shared" si="4"/>
        <v>-4.7542181313872129</v>
      </c>
      <c r="AH18">
        <f t="shared" si="5"/>
        <v>-43506.114589429395</v>
      </c>
      <c r="AI18">
        <f t="shared" si="6"/>
        <v>-22987.200386455861</v>
      </c>
      <c r="AJ18">
        <f t="shared" si="7"/>
        <v>8167.4716151473403</v>
      </c>
      <c r="AK18">
        <f t="shared" si="24"/>
        <v>5525.0841524039533</v>
      </c>
      <c r="AL18">
        <f t="shared" si="8"/>
        <v>-9294.6446189045673</v>
      </c>
      <c r="AN18">
        <f t="shared" si="9"/>
        <v>7312.0831186890546</v>
      </c>
      <c r="AO18">
        <f t="shared" si="9"/>
        <v>-365.60415593445276</v>
      </c>
      <c r="AP18">
        <f t="shared" si="9"/>
        <v>-1.6091215057863333</v>
      </c>
      <c r="AQ18">
        <f t="shared" si="9"/>
        <v>-14725.160412155608</v>
      </c>
      <c r="AR18">
        <f t="shared" si="9"/>
        <v>-7780.2905709067918</v>
      </c>
      <c r="AS18">
        <f t="shared" si="9"/>
        <v>2764.3776243809502</v>
      </c>
      <c r="AT18">
        <f t="shared" si="9"/>
        <v>1870.0302521286137</v>
      </c>
      <c r="AU18">
        <f t="shared" si="9"/>
        <v>-3145.8826943972276</v>
      </c>
      <c r="AW18">
        <v>15</v>
      </c>
      <c r="AX18">
        <f>(R18*SUMPRODUCT(K19:$K$23, X19:$X$23)-$AZ$3*SUMPRODUCT(K18:$K$22, W19:$W$23))/Z18</f>
        <v>94325.066883235166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56801.825502262509</v>
      </c>
      <c r="P19">
        <f t="shared" si="22"/>
        <v>2840.0912751131254</v>
      </c>
      <c r="Q19" s="4">
        <f t="shared" si="23"/>
        <v>12.5</v>
      </c>
      <c r="R19">
        <f t="shared" si="0"/>
        <v>1000000</v>
      </c>
      <c r="S19">
        <f t="shared" si="1"/>
        <v>83484.155522053785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35875.355457647049</v>
      </c>
      <c r="AC19">
        <f t="shared" si="2"/>
        <v>27848.316286943846</v>
      </c>
      <c r="AE19">
        <f t="shared" si="3"/>
        <v>18947.729570612119</v>
      </c>
      <c r="AF19">
        <f t="shared" si="4"/>
        <v>-947.38647853060581</v>
      </c>
      <c r="AG19">
        <f t="shared" si="4"/>
        <v>-4.1697008421536994</v>
      </c>
      <c r="AH19">
        <f t="shared" si="5"/>
        <v>-42958.00863357132</v>
      </c>
      <c r="AI19">
        <f t="shared" si="6"/>
        <v>-24961.835242331963</v>
      </c>
      <c r="AJ19">
        <f t="shared" si="7"/>
        <v>8027.0391707032031</v>
      </c>
      <c r="AK19">
        <f t="shared" si="24"/>
        <v>4610.2512762973729</v>
      </c>
      <c r="AL19">
        <f t="shared" si="8"/>
        <v>-12324.544795331387</v>
      </c>
      <c r="AN19">
        <f t="shared" si="9"/>
        <v>5907.5618845143663</v>
      </c>
      <c r="AO19">
        <f t="shared" si="9"/>
        <v>-295.37809422571831</v>
      </c>
      <c r="AP19">
        <f t="shared" si="9"/>
        <v>-1.3000378579996206</v>
      </c>
      <c r="AQ19">
        <f t="shared" si="9"/>
        <v>-13393.535805573913</v>
      </c>
      <c r="AR19">
        <f t="shared" si="9"/>
        <v>-7782.6520531432643</v>
      </c>
      <c r="AS19">
        <f t="shared" si="9"/>
        <v>2502.6866925469903</v>
      </c>
      <c r="AT19">
        <f t="shared" si="9"/>
        <v>1437.3935735355874</v>
      </c>
      <c r="AU19">
        <f t="shared" si="9"/>
        <v>-3842.5717870606863</v>
      </c>
      <c r="AW19">
        <v>16</v>
      </c>
      <c r="AX19">
        <f>(R19*SUMPRODUCT(K20:$K$23, X20:$X$23)-$AZ$3*SUMPRODUCT(K19:$K$22, W20:$W$23))/Z19</f>
        <v>83484.155522053785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56801.825502262509</v>
      </c>
      <c r="P20">
        <f t="shared" si="22"/>
        <v>2840.0912751131254</v>
      </c>
      <c r="Q20" s="4">
        <f t="shared" si="23"/>
        <v>12.5</v>
      </c>
      <c r="R20">
        <f t="shared" si="0"/>
        <v>1000000</v>
      </c>
      <c r="S20">
        <f t="shared" si="1"/>
        <v>69806.990981126248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27848.316286943846</v>
      </c>
      <c r="AC20">
        <f t="shared" si="2"/>
        <v>20121.126626337005</v>
      </c>
      <c r="AE20">
        <f t="shared" si="3"/>
        <v>16372.52526537254</v>
      </c>
      <c r="AF20">
        <f t="shared" si="4"/>
        <v>-818.62626326862699</v>
      </c>
      <c r="AG20">
        <f t="shared" si="4"/>
        <v>-3.6029927560867732</v>
      </c>
      <c r="AH20">
        <f t="shared" si="5"/>
        <v>-42000.886211631136</v>
      </c>
      <c r="AI20">
        <f t="shared" si="6"/>
        <v>-26450.590202283311</v>
      </c>
      <c r="AJ20">
        <f t="shared" si="7"/>
        <v>7727.1896606068403</v>
      </c>
      <c r="AK20">
        <f t="shared" si="24"/>
        <v>3714.0143667143952</v>
      </c>
      <c r="AL20">
        <f t="shared" si="8"/>
        <v>-15009.386174962076</v>
      </c>
      <c r="AN20">
        <f t="shared" si="9"/>
        <v>4702.2762363574147</v>
      </c>
      <c r="AO20">
        <f t="shared" si="9"/>
        <v>-235.11381181787073</v>
      </c>
      <c r="AP20">
        <f t="shared" si="9"/>
        <v>-1.0347986606896364</v>
      </c>
      <c r="AQ20">
        <f t="shared" si="9"/>
        <v>-12062.877652515321</v>
      </c>
      <c r="AR20">
        <f t="shared" si="9"/>
        <v>-7596.7500266364668</v>
      </c>
      <c r="AS20">
        <f t="shared" si="9"/>
        <v>2219.2899217414329</v>
      </c>
      <c r="AT20">
        <f t="shared" si="9"/>
        <v>1066.6846570716682</v>
      </c>
      <c r="AU20">
        <f t="shared" si="9"/>
        <v>-4310.7754478233655</v>
      </c>
      <c r="AW20">
        <v>17</v>
      </c>
      <c r="AX20">
        <f>(R20*SUMPRODUCT(K21:$K$23, X21:$X$23)-$AZ$3*SUMPRODUCT(K20:$K$22, W21:$W$23))/Z20</f>
        <v>69806.990981126248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56801.825502262509</v>
      </c>
      <c r="P21">
        <f t="shared" si="22"/>
        <v>2840.0912751131254</v>
      </c>
      <c r="Q21" s="4">
        <f t="shared" si="23"/>
        <v>12.5</v>
      </c>
      <c r="R21">
        <f t="shared" si="0"/>
        <v>1000000</v>
      </c>
      <c r="S21">
        <f t="shared" si="1"/>
        <v>52419.319981500208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20121.126626337005</v>
      </c>
      <c r="AC21">
        <f t="shared" si="2"/>
        <v>12829.78496087774</v>
      </c>
      <c r="AE21">
        <f t="shared" si="3"/>
        <v>13902.41626248721</v>
      </c>
      <c r="AF21">
        <f t="shared" si="4"/>
        <v>-695.12081312436044</v>
      </c>
      <c r="AG21">
        <f t="shared" si="4"/>
        <v>-3.0594122943138187</v>
      </c>
      <c r="AH21">
        <f t="shared" si="5"/>
        <v>-40604.042736966927</v>
      </c>
      <c r="AI21">
        <f t="shared" si="6"/>
        <v>-27399.806699898392</v>
      </c>
      <c r="AJ21">
        <f t="shared" si="7"/>
        <v>7291.3416654592656</v>
      </c>
      <c r="AK21">
        <f t="shared" si="24"/>
        <v>2851.9797338617882</v>
      </c>
      <c r="AL21">
        <f t="shared" si="8"/>
        <v>-17256.48530057734</v>
      </c>
      <c r="AN21">
        <f t="shared" si="9"/>
        <v>3678.1050064928168</v>
      </c>
      <c r="AO21">
        <f t="shared" si="9"/>
        <v>-183.90525032464083</v>
      </c>
      <c r="AP21">
        <f t="shared" si="9"/>
        <v>-0.80941610898278082</v>
      </c>
      <c r="AQ21">
        <f t="shared" si="9"/>
        <v>-10742.444338806443</v>
      </c>
      <c r="AR21">
        <f t="shared" si="9"/>
        <v>-7249.0539987472494</v>
      </c>
      <c r="AS21">
        <f t="shared" si="9"/>
        <v>1929.0402313833083</v>
      </c>
      <c r="AT21">
        <f t="shared" si="9"/>
        <v>754.53653087901455</v>
      </c>
      <c r="AU21">
        <f t="shared" si="9"/>
        <v>-4565.4772364849268</v>
      </c>
      <c r="AW21">
        <v>18</v>
      </c>
      <c r="AX21">
        <f>(R21*SUMPRODUCT(K22:$K$23, X22:$X$23)-$AZ$3*SUMPRODUCT(K21:$K$22, W22:$W$23))/Z21</f>
        <v>52419.319981500208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56801.825502262509</v>
      </c>
      <c r="P22">
        <f t="shared" si="22"/>
        <v>2840.0912751131254</v>
      </c>
      <c r="Q22" s="4">
        <f t="shared" si="23"/>
        <v>12.5</v>
      </c>
      <c r="R22">
        <f t="shared" si="0"/>
        <v>1000000</v>
      </c>
      <c r="S22">
        <f t="shared" si="1"/>
        <v>29949.107924694785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12829.78496087774</v>
      </c>
      <c r="AC22">
        <f t="shared" si="2"/>
        <v>6097.8287235936532</v>
      </c>
      <c r="AE22">
        <f t="shared" si="3"/>
        <v>11565.212692517307</v>
      </c>
      <c r="AF22">
        <f t="shared" si="4"/>
        <v>-578.26063462586535</v>
      </c>
      <c r="AG22">
        <f t="shared" si="4"/>
        <v>-2.5450794473270597</v>
      </c>
      <c r="AH22">
        <f t="shared" si="5"/>
        <v>-38699.097923489702</v>
      </c>
      <c r="AI22">
        <f t="shared" si="6"/>
        <v>-27714.690945045586</v>
      </c>
      <c r="AJ22">
        <f t="shared" si="7"/>
        <v>6731.9562372840865</v>
      </c>
      <c r="AK22">
        <f t="shared" si="24"/>
        <v>2038.0458201701167</v>
      </c>
      <c r="AL22">
        <f t="shared" si="8"/>
        <v>-18944.688887591379</v>
      </c>
      <c r="AN22">
        <f t="shared" si="9"/>
        <v>2818.5700118747427</v>
      </c>
      <c r="AO22">
        <f t="shared" si="9"/>
        <v>-140.92850059373711</v>
      </c>
      <c r="AP22">
        <f t="shared" si="9"/>
        <v>-0.62026395871785722</v>
      </c>
      <c r="AQ22">
        <f t="shared" si="9"/>
        <v>-9431.3973978467729</v>
      </c>
      <c r="AR22">
        <f t="shared" si="9"/>
        <v>-6754.3761505244847</v>
      </c>
      <c r="AS22">
        <f t="shared" si="9"/>
        <v>1640.6520551012909</v>
      </c>
      <c r="AT22">
        <f t="shared" si="9"/>
        <v>496.69426618282307</v>
      </c>
      <c r="AU22">
        <f t="shared" si="9"/>
        <v>-4617.0298292403695</v>
      </c>
      <c r="AW22">
        <v>19</v>
      </c>
      <c r="AX22">
        <f>(R22*SUMPRODUCT(K23:$K$23, X23:$X$23)-$AZ$3*SUMPRODUCT(K22:$K$22, W23:$W$23))/Z22</f>
        <v>29949.107924694785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56801.825502262509</v>
      </c>
      <c r="P23">
        <f t="shared" si="22"/>
        <v>2840.0912751131254</v>
      </c>
      <c r="Q23" s="4">
        <f t="shared" si="23"/>
        <v>12.5</v>
      </c>
      <c r="R23">
        <f t="shared" si="0"/>
        <v>1000000</v>
      </c>
      <c r="S23">
        <f t="shared" si="1"/>
        <v>36913.093677543424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6097.8287235936532</v>
      </c>
      <c r="AC23">
        <f t="shared" si="2"/>
        <v>6097.8287235936532</v>
      </c>
      <c r="AE23">
        <f t="shared" si="3"/>
        <v>9383.3317284638288</v>
      </c>
      <c r="AF23">
        <f t="shared" si="4"/>
        <v>-469.16658642319146</v>
      </c>
      <c r="AG23">
        <f t="shared" si="4"/>
        <v>-2.0649274133122</v>
      </c>
      <c r="AH23">
        <f t="shared" si="5"/>
        <v>-36376.099163327111</v>
      </c>
      <c r="AI23">
        <f t="shared" si="6"/>
        <v>-27463.998948699787</v>
      </c>
      <c r="AJ23">
        <f t="shared" si="7"/>
        <v>0</v>
      </c>
      <c r="AK23">
        <f t="shared" si="24"/>
        <v>1284.6063390700576</v>
      </c>
      <c r="AL23">
        <f t="shared" si="8"/>
        <v>-26179.392609629729</v>
      </c>
      <c r="AN23">
        <f t="shared" si="9"/>
        <v>2106.5590612165529</v>
      </c>
      <c r="AO23">
        <f t="shared" si="9"/>
        <v>-105.32795306082764</v>
      </c>
      <c r="AP23">
        <f t="shared" si="9"/>
        <v>-0.46357644375633789</v>
      </c>
      <c r="AQ23">
        <f t="shared" si="9"/>
        <v>-8166.4384806699827</v>
      </c>
      <c r="AR23">
        <f t="shared" si="9"/>
        <v>-6165.6709489580144</v>
      </c>
      <c r="AS23">
        <f t="shared" si="9"/>
        <v>0</v>
      </c>
      <c r="AT23">
        <f t="shared" si="9"/>
        <v>288.39427209585358</v>
      </c>
      <c r="AU23">
        <f t="shared" si="9"/>
        <v>-5877.2766768621605</v>
      </c>
      <c r="AW23">
        <v>20</v>
      </c>
      <c r="AX23">
        <f>(R23*SUMPRODUCT(K$23:$K24, X$23:$X24)-$AZ$3*SUMPRODUCT(K$22:$K23, W$23:$W24))/Z23</f>
        <v>36913.093677543424</v>
      </c>
    </row>
    <row r="25" spans="5:50" x14ac:dyDescent="0.25">
      <c r="AN25" s="8">
        <f t="shared" ref="AN25:AU25" si="25">SUM(AN3:AN23)</f>
        <v>399090.08928349119</v>
      </c>
      <c r="AO25" s="8">
        <f t="shared" si="25"/>
        <v>-62555.873590871444</v>
      </c>
      <c r="AP25" s="8">
        <f t="shared" si="25"/>
        <v>-700.28207265636127</v>
      </c>
      <c r="AQ25" s="8">
        <f t="shared" si="25"/>
        <v>-329383.5223026264</v>
      </c>
      <c r="AR25" s="8">
        <f t="shared" si="25"/>
        <v>6450.4113173370743</v>
      </c>
      <c r="AS25" s="8">
        <f t="shared" si="25"/>
        <v>-40017.57652616041</v>
      </c>
      <c r="AT25" s="8">
        <f t="shared" si="25"/>
        <v>63978.051455760702</v>
      </c>
      <c r="AU25" s="9">
        <f t="shared" si="25"/>
        <v>30410.886246937393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3265.4667359483356</v>
      </c>
      <c r="K3">
        <v>1</v>
      </c>
      <c r="L3" s="2">
        <v>0</v>
      </c>
      <c r="O3">
        <f>$C$3</f>
        <v>3265.4667359483356</v>
      </c>
      <c r="P3">
        <f>O3*B5</f>
        <v>2612.3733887586686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3265.4667359483356</v>
      </c>
      <c r="AF3">
        <f t="shared" ref="AF3:AG23" si="4">-$Z3*P3</f>
        <v>-2612.3733887586686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28.136376489666873</v>
      </c>
      <c r="AJ3">
        <f t="shared" ref="AJ3:AJ23" si="7">AB3-AC3</f>
        <v>0</v>
      </c>
      <c r="AL3">
        <f t="shared" ref="AL3:AL23" si="8">SUM(AI3:AK3)</f>
        <v>28.136376489666873</v>
      </c>
      <c r="AN3">
        <f t="shared" ref="AN3:AU23" si="9">AE3*$K3</f>
        <v>3265.4667359483356</v>
      </c>
      <c r="AO3">
        <f t="shared" si="9"/>
        <v>-2612.3733887586686</v>
      </c>
      <c r="AP3">
        <f t="shared" si="9"/>
        <v>-624.95697070000006</v>
      </c>
      <c r="AQ3">
        <f t="shared" si="9"/>
        <v>0</v>
      </c>
      <c r="AR3">
        <f t="shared" si="9"/>
        <v>28.136376489666873</v>
      </c>
      <c r="AS3">
        <f t="shared" si="9"/>
        <v>0</v>
      </c>
      <c r="AT3">
        <f t="shared" si="9"/>
        <v>0</v>
      </c>
      <c r="AU3">
        <f t="shared" si="9"/>
        <v>28.136376489666873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2388.1017267334491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428.49906841916538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423.76548505973915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-423.76548505973915</v>
      </c>
      <c r="AK4">
        <f>G4*MAX(0, SUM(AB4, AE4:AF4))</f>
        <v>0</v>
      </c>
      <c r="AL4">
        <f t="shared" si="8"/>
        <v>-2517.5514850597388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-397.56589272890432</v>
      </c>
      <c r="AT4">
        <f t="shared" si="9"/>
        <v>0</v>
      </c>
      <c r="AU4">
        <f t="shared" si="9"/>
        <v>-2361.9021344026069</v>
      </c>
      <c r="AW4">
        <v>1</v>
      </c>
      <c r="AX4">
        <f>(R4*SUMPRODUCT(K5:$K$23, X5:$X$23)-$AZ$3*SUMPRODUCT(K4:$K$22, W5:$W$23))/Z4</f>
        <v>428.49906841916538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3265.4667359483356</v>
      </c>
      <c r="P5">
        <f t="shared" ref="P5:P23" si="22">O5*$C$5</f>
        <v>163.27333679741679</v>
      </c>
      <c r="Q5" s="4">
        <f t="shared" ref="Q5:Q23" si="23">$C$8</f>
        <v>12.5</v>
      </c>
      <c r="R5">
        <f t="shared" si="0"/>
        <v>2000000</v>
      </c>
      <c r="S5">
        <f t="shared" si="1"/>
        <v>851.56333892193754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423.76548505973915</v>
      </c>
      <c r="AC5">
        <f t="shared" si="2"/>
        <v>832.84388563816174</v>
      </c>
      <c r="AE5">
        <f t="shared" si="3"/>
        <v>3193.6837584299569</v>
      </c>
      <c r="AF5">
        <f t="shared" si="4"/>
        <v>-159.68418792149785</v>
      </c>
      <c r="AG5">
        <f t="shared" si="4"/>
        <v>-12.225219305068453</v>
      </c>
      <c r="AH5">
        <f t="shared" si="5"/>
        <v>-2092.0630490472236</v>
      </c>
      <c r="AI5">
        <f t="shared" si="6"/>
        <v>929.71130215616677</v>
      </c>
      <c r="AJ5">
        <f t="shared" si="7"/>
        <v>-409.07840057842259</v>
      </c>
      <c r="AK5">
        <f>G5*SUM(AB5, AE5:AF5)</f>
        <v>141.76836727829613</v>
      </c>
      <c r="AL5">
        <f t="shared" si="8"/>
        <v>662.40126885604036</v>
      </c>
      <c r="AN5">
        <f t="shared" si="9"/>
        <v>2757.9455682299672</v>
      </c>
      <c r="AO5">
        <f t="shared" si="9"/>
        <v>-137.89727841149838</v>
      </c>
      <c r="AP5">
        <f t="shared" si="9"/>
        <v>-10.55724109002837</v>
      </c>
      <c r="AQ5">
        <f t="shared" si="9"/>
        <v>-1806.6272214171718</v>
      </c>
      <c r="AR5">
        <f t="shared" si="9"/>
        <v>802.86382731126866</v>
      </c>
      <c r="AS5">
        <f t="shared" si="9"/>
        <v>-353.26477111450282</v>
      </c>
      <c r="AT5">
        <f t="shared" si="9"/>
        <v>122.42584733642788</v>
      </c>
      <c r="AU5">
        <f t="shared" si="9"/>
        <v>572.02490353319376</v>
      </c>
      <c r="AW5">
        <v>2</v>
      </c>
      <c r="AX5">
        <f>(R5*SUMPRODUCT(K6:$K$23, X6:$X$23)-$AZ$3*SUMPRODUCT(K5:$K$22, W6:$W$23))/Z5</f>
        <v>851.56333892193754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3265.4667359483356</v>
      </c>
      <c r="P6">
        <f t="shared" si="22"/>
        <v>163.27333679741679</v>
      </c>
      <c r="Q6" s="4">
        <f t="shared" si="23"/>
        <v>12.5</v>
      </c>
      <c r="R6">
        <f t="shared" si="0"/>
        <v>2000000</v>
      </c>
      <c r="S6">
        <f t="shared" si="1"/>
        <v>1259.1530262403594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832.84388563816174</v>
      </c>
      <c r="AC6">
        <f t="shared" si="2"/>
        <v>1217.8398043801244</v>
      </c>
      <c r="AE6">
        <f t="shared" si="3"/>
        <v>3158.3257062815419</v>
      </c>
      <c r="AF6">
        <f t="shared" si="4"/>
        <v>-157.9162853140771</v>
      </c>
      <c r="AG6">
        <f t="shared" si="4"/>
        <v>-12.089870919188531</v>
      </c>
      <c r="AH6">
        <f t="shared" si="5"/>
        <v>-2095.3908526782002</v>
      </c>
      <c r="AI6">
        <f t="shared" si="6"/>
        <v>892.92869737007641</v>
      </c>
      <c r="AJ6">
        <f t="shared" si="7"/>
        <v>-384.99591874196267</v>
      </c>
      <c r="AK6">
        <f>G6*SUM(AB6, AE6:AF6)</f>
        <v>224.24531843642919</v>
      </c>
      <c r="AL6">
        <f t="shared" si="8"/>
        <v>732.17809706454295</v>
      </c>
      <c r="AN6">
        <f t="shared" si="9"/>
        <v>2459.7868686015286</v>
      </c>
      <c r="AO6">
        <f t="shared" si="9"/>
        <v>-122.98934343007643</v>
      </c>
      <c r="AP6">
        <f t="shared" si="9"/>
        <v>-9.4159084577505787</v>
      </c>
      <c r="AQ6">
        <f t="shared" si="9"/>
        <v>-1631.945335389084</v>
      </c>
      <c r="AR6">
        <f t="shared" si="9"/>
        <v>695.43628132461765</v>
      </c>
      <c r="AS6">
        <f t="shared" si="9"/>
        <v>-299.84491577394073</v>
      </c>
      <c r="AT6">
        <f t="shared" si="9"/>
        <v>174.64813351524739</v>
      </c>
      <c r="AU6">
        <f t="shared" si="9"/>
        <v>570.23949906592429</v>
      </c>
      <c r="AW6">
        <v>3</v>
      </c>
      <c r="AX6">
        <f>(R6*SUMPRODUCT(K7:$K$23, X7:$X$23)-$AZ$3*SUMPRODUCT(K6:$K$22, W7:$W$23))/Z6</f>
        <v>1259.1530262403594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3265.4667359483356</v>
      </c>
      <c r="P7">
        <f t="shared" si="22"/>
        <v>163.27333679741679</v>
      </c>
      <c r="Q7" s="4">
        <f t="shared" si="23"/>
        <v>12.5</v>
      </c>
      <c r="R7">
        <f t="shared" si="0"/>
        <v>2000000</v>
      </c>
      <c r="S7">
        <f t="shared" si="1"/>
        <v>1606.0494741422492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1217.8398043801244</v>
      </c>
      <c r="AC7">
        <f t="shared" si="2"/>
        <v>1536.1344869072727</v>
      </c>
      <c r="AE7">
        <f t="shared" si="3"/>
        <v>3123.3135402742105</v>
      </c>
      <c r="AF7">
        <f t="shared" si="4"/>
        <v>-156.16567701371054</v>
      </c>
      <c r="AG7">
        <f t="shared" si="4"/>
        <v>-11.955846563566197</v>
      </c>
      <c r="AH7">
        <f t="shared" si="5"/>
        <v>-2100.1034288717074</v>
      </c>
      <c r="AI7">
        <f t="shared" si="6"/>
        <v>855.08858782522611</v>
      </c>
      <c r="AJ7">
        <f t="shared" si="7"/>
        <v>-318.29468252714832</v>
      </c>
      <c r="AK7">
        <f>G7*SUM(AB7, AE7:AF7)</f>
        <v>205.48289448115463</v>
      </c>
      <c r="AL7">
        <f t="shared" si="8"/>
        <v>742.27679977923242</v>
      </c>
      <c r="AN7">
        <f t="shared" si="9"/>
        <v>2201.9720066321333</v>
      </c>
      <c r="AO7">
        <f t="shared" si="9"/>
        <v>-110.09860033160669</v>
      </c>
      <c r="AP7">
        <f t="shared" si="9"/>
        <v>-8.4290094827464657</v>
      </c>
      <c r="AQ7">
        <f t="shared" si="9"/>
        <v>-1480.5970972103116</v>
      </c>
      <c r="AR7">
        <f t="shared" si="9"/>
        <v>602.84729960746859</v>
      </c>
      <c r="AS7">
        <f t="shared" si="9"/>
        <v>-224.40141591519802</v>
      </c>
      <c r="AT7">
        <f t="shared" si="9"/>
        <v>144.86780646733365</v>
      </c>
      <c r="AU7">
        <f t="shared" si="9"/>
        <v>523.31369015960422</v>
      </c>
      <c r="AW7">
        <v>4</v>
      </c>
      <c r="AX7">
        <f>(R7*SUMPRODUCT(K8:$K$23, X8:$X$23)-$AZ$3*SUMPRODUCT(K7:$K$22, W8:$W$23))/Z7</f>
        <v>1606.0494741422492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3265.4667359483356</v>
      </c>
      <c r="P8">
        <f t="shared" si="22"/>
        <v>163.27333679741679</v>
      </c>
      <c r="Q8" s="4">
        <f t="shared" si="23"/>
        <v>12.5</v>
      </c>
      <c r="R8">
        <f t="shared" si="0"/>
        <v>2000000</v>
      </c>
      <c r="S8">
        <f t="shared" si="1"/>
        <v>1859.278551025443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1536.1344869072727</v>
      </c>
      <c r="AC8">
        <f t="shared" si="2"/>
        <v>1758.5937551794741</v>
      </c>
      <c r="AE8">
        <f t="shared" si="3"/>
        <v>3088.6331724839324</v>
      </c>
      <c r="AF8">
        <f t="shared" si="4"/>
        <v>-154.43165862419664</v>
      </c>
      <c r="AG8">
        <f t="shared" si="4"/>
        <v>-11.823092310519861</v>
      </c>
      <c r="AH8">
        <f t="shared" si="5"/>
        <v>-2111.3259857077833</v>
      </c>
      <c r="AI8">
        <f t="shared" si="6"/>
        <v>811.05243584143273</v>
      </c>
      <c r="AJ8">
        <f t="shared" si="7"/>
        <v>-222.45926827220137</v>
      </c>
      <c r="AK8">
        <f t="shared" ref="AK8:AK23" si="24">G8*SUM(AB8:AB8, AE8:AF8)</f>
        <v>95.218156816337284</v>
      </c>
      <c r="AL8">
        <f t="shared" si="8"/>
        <v>683.8113243855687</v>
      </c>
      <c r="AN8">
        <f t="shared" si="9"/>
        <v>2030.3234946782025</v>
      </c>
      <c r="AO8">
        <f t="shared" si="9"/>
        <v>-101.51617473391013</v>
      </c>
      <c r="AP8">
        <f t="shared" si="9"/>
        <v>-7.7719498422963156</v>
      </c>
      <c r="AQ8">
        <f t="shared" si="9"/>
        <v>-1387.8872997597539</v>
      </c>
      <c r="AR8">
        <f t="shared" si="9"/>
        <v>533.14807034224214</v>
      </c>
      <c r="AS8">
        <f t="shared" si="9"/>
        <v>-146.23435473197853</v>
      </c>
      <c r="AT8">
        <f t="shared" si="9"/>
        <v>62.591978428014087</v>
      </c>
      <c r="AU8">
        <f t="shared" si="9"/>
        <v>449.50569403827774</v>
      </c>
      <c r="AW8">
        <v>5</v>
      </c>
      <c r="AX8">
        <f>(R8*SUMPRODUCT(K9:$K$23, X9:$X$23)-$AZ$3*SUMPRODUCT(K8:$K$22, W9:$W$23))/Z8</f>
        <v>1859.278551025443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3265.4667359483356</v>
      </c>
      <c r="P9">
        <f t="shared" si="22"/>
        <v>163.27333679741679</v>
      </c>
      <c r="Q9" s="4">
        <f t="shared" si="23"/>
        <v>12.5</v>
      </c>
      <c r="R9">
        <f t="shared" si="0"/>
        <v>2000000</v>
      </c>
      <c r="S9">
        <f t="shared" si="1"/>
        <v>2037.7885499842791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1758.5937551794741</v>
      </c>
      <c r="AC9">
        <f t="shared" si="2"/>
        <v>1905.9813824121939</v>
      </c>
      <c r="AE9">
        <f t="shared" si="3"/>
        <v>3054.2515334340546</v>
      </c>
      <c r="AF9">
        <f t="shared" si="4"/>
        <v>-152.71257667170275</v>
      </c>
      <c r="AG9">
        <f t="shared" si="4"/>
        <v>-11.691481572185801</v>
      </c>
      <c r="AH9">
        <f t="shared" si="5"/>
        <v>-2140.7704366178223</v>
      </c>
      <c r="AI9">
        <f t="shared" si="6"/>
        <v>749.07703857234401</v>
      </c>
      <c r="AJ9">
        <f t="shared" si="7"/>
        <v>-147.38762723271975</v>
      </c>
      <c r="AK9">
        <f t="shared" si="24"/>
        <v>27.494783000456774</v>
      </c>
      <c r="AL9">
        <f t="shared" si="8"/>
        <v>629.18419434008104</v>
      </c>
      <c r="AN9">
        <f t="shared" si="9"/>
        <v>1908.1188059331355</v>
      </c>
      <c r="AO9">
        <f t="shared" si="9"/>
        <v>-95.40594029665678</v>
      </c>
      <c r="AP9">
        <f t="shared" si="9"/>
        <v>-7.304158027883692</v>
      </c>
      <c r="AQ9">
        <f t="shared" si="9"/>
        <v>-1337.4289198451681</v>
      </c>
      <c r="AR9">
        <f t="shared" si="9"/>
        <v>467.979787763427</v>
      </c>
      <c r="AS9">
        <f t="shared" si="9"/>
        <v>-92.079221441336301</v>
      </c>
      <c r="AT9">
        <f t="shared" si="9"/>
        <v>17.17714207029799</v>
      </c>
      <c r="AU9">
        <f t="shared" si="9"/>
        <v>393.07770839238867</v>
      </c>
      <c r="AW9">
        <v>6</v>
      </c>
      <c r="AX9">
        <f>(R9*SUMPRODUCT(K10:$K$23, X10:$X$23)-$AZ$3*SUMPRODUCT(K9:$K$22, W10:$W$23))/Z9</f>
        <v>2037.7885499842791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3265.4667359483356</v>
      </c>
      <c r="P10">
        <f t="shared" si="22"/>
        <v>163.27333679741679</v>
      </c>
      <c r="Q10" s="4">
        <f t="shared" si="23"/>
        <v>12.5</v>
      </c>
      <c r="R10">
        <f t="shared" si="0"/>
        <v>2000000</v>
      </c>
      <c r="S10">
        <f t="shared" si="1"/>
        <v>2170.8920288551785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1905.9813824121939</v>
      </c>
      <c r="AC10">
        <f t="shared" si="2"/>
        <v>2007.8051996328252</v>
      </c>
      <c r="AE10">
        <f t="shared" si="3"/>
        <v>3020.150705110208</v>
      </c>
      <c r="AF10">
        <f t="shared" si="4"/>
        <v>-151.00753525551042</v>
      </c>
      <c r="AG10">
        <f t="shared" si="4"/>
        <v>-11.56094575953901</v>
      </c>
      <c r="AH10">
        <f t="shared" si="5"/>
        <v>-2179.3595079892893</v>
      </c>
      <c r="AI10">
        <f t="shared" si="6"/>
        <v>678.22271610586904</v>
      </c>
      <c r="AJ10">
        <f t="shared" si="7"/>
        <v>-101.82381722063133</v>
      </c>
      <c r="AK10">
        <f t="shared" si="24"/>
        <v>19.578010664294258</v>
      </c>
      <c r="AL10">
        <f t="shared" si="8"/>
        <v>595.97690954953202</v>
      </c>
      <c r="AN10">
        <f t="shared" si="9"/>
        <v>1792.6979484775438</v>
      </c>
      <c r="AO10">
        <f t="shared" si="9"/>
        <v>-89.634897423877192</v>
      </c>
      <c r="AP10">
        <f t="shared" si="9"/>
        <v>-6.8623342903113365</v>
      </c>
      <c r="AQ10">
        <f t="shared" si="9"/>
        <v>-1293.6219746772076</v>
      </c>
      <c r="AR10">
        <f t="shared" si="9"/>
        <v>402.57874208614754</v>
      </c>
      <c r="AS10">
        <f t="shared" si="9"/>
        <v>-60.440476671814672</v>
      </c>
      <c r="AT10">
        <f t="shared" si="9"/>
        <v>11.621095428703466</v>
      </c>
      <c r="AU10">
        <f t="shared" si="9"/>
        <v>353.75936084303635</v>
      </c>
      <c r="AW10">
        <v>7</v>
      </c>
      <c r="AX10">
        <f>(R10*SUMPRODUCT(K11:$K$23, X11:$X$23)-$AZ$3*SUMPRODUCT(K10:$K$22, W11:$W$23))/Z10</f>
        <v>2170.8920288551785</v>
      </c>
    </row>
    <row r="11" spans="1:52" x14ac:dyDescent="0.25">
      <c r="A11" t="s">
        <v>33</v>
      </c>
      <c r="C11" s="7">
        <f>AU25</f>
        <v>2136.2992713449589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3265.4667359483356</v>
      </c>
      <c r="P11">
        <f t="shared" si="22"/>
        <v>163.27333679741679</v>
      </c>
      <c r="Q11" s="4">
        <f t="shared" si="23"/>
        <v>12.5</v>
      </c>
      <c r="R11">
        <f t="shared" si="0"/>
        <v>2000000</v>
      </c>
      <c r="S11">
        <f t="shared" si="1"/>
        <v>2261.7475855497346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2007.8051996328252</v>
      </c>
      <c r="AC11">
        <f t="shared" si="2"/>
        <v>2068.4119606995846</v>
      </c>
      <c r="AE11">
        <f t="shared" si="3"/>
        <v>2986.3325585292841</v>
      </c>
      <c r="AF11">
        <f t="shared" si="4"/>
        <v>-149.31662792646421</v>
      </c>
      <c r="AG11">
        <f t="shared" si="4"/>
        <v>-11.431492034713733</v>
      </c>
      <c r="AH11">
        <f t="shared" si="5"/>
        <v>-2215.0827567816386</v>
      </c>
      <c r="AI11">
        <f t="shared" si="6"/>
        <v>610.50168178646754</v>
      </c>
      <c r="AJ11">
        <f t="shared" si="7"/>
        <v>-60.606761066759418</v>
      </c>
      <c r="AK11">
        <f t="shared" si="24"/>
        <v>11.627570712565547</v>
      </c>
      <c r="AL11">
        <f t="shared" si="8"/>
        <v>561.52249143227368</v>
      </c>
      <c r="AN11">
        <f t="shared" si="9"/>
        <v>1685.8052380612196</v>
      </c>
      <c r="AO11">
        <f t="shared" si="9"/>
        <v>-84.29026190306098</v>
      </c>
      <c r="AP11">
        <f t="shared" si="9"/>
        <v>-6.453155759875008</v>
      </c>
      <c r="AQ11">
        <f t="shared" si="9"/>
        <v>-1250.4294283824167</v>
      </c>
      <c r="AR11">
        <f t="shared" si="9"/>
        <v>344.63239201586686</v>
      </c>
      <c r="AS11">
        <f t="shared" si="9"/>
        <v>-34.212932841808254</v>
      </c>
      <c r="AT11">
        <f t="shared" si="9"/>
        <v>6.5638435201013827</v>
      </c>
      <c r="AU11">
        <f t="shared" si="9"/>
        <v>316.98330269415999</v>
      </c>
      <c r="AW11">
        <v>8</v>
      </c>
      <c r="AX11">
        <f>(R11*SUMPRODUCT(K12:$K$23, X12:$X$23)-$AZ$3*SUMPRODUCT(K11:$K$22, W12:$W$23))/Z11</f>
        <v>2261.7475855497346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3265.4667359483356</v>
      </c>
      <c r="P12">
        <f t="shared" si="22"/>
        <v>163.27333679741679</v>
      </c>
      <c r="Q12" s="4">
        <f t="shared" si="23"/>
        <v>12.5</v>
      </c>
      <c r="R12">
        <f t="shared" si="0"/>
        <v>2000000</v>
      </c>
      <c r="S12">
        <f t="shared" si="1"/>
        <v>2305.9469518831661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2068.4119606995846</v>
      </c>
      <c r="AC12">
        <f t="shared" si="2"/>
        <v>2085.1319867128586</v>
      </c>
      <c r="AE12">
        <f t="shared" si="3"/>
        <v>2952.7692027399644</v>
      </c>
      <c r="AF12">
        <f t="shared" si="4"/>
        <v>-147.63846013699822</v>
      </c>
      <c r="AG12">
        <f t="shared" si="4"/>
        <v>-11.30301363291349</v>
      </c>
      <c r="AH12">
        <f t="shared" si="5"/>
        <v>-2266.1570324969434</v>
      </c>
      <c r="AI12">
        <f t="shared" si="6"/>
        <v>527.67069647310927</v>
      </c>
      <c r="AJ12">
        <f t="shared" si="7"/>
        <v>-16.720026013274037</v>
      </c>
      <c r="AK12">
        <f t="shared" si="24"/>
        <v>11.209148217595867</v>
      </c>
      <c r="AL12">
        <f t="shared" si="8"/>
        <v>522.15981867743108</v>
      </c>
      <c r="AN12">
        <f t="shared" si="9"/>
        <v>1584.6168772890128</v>
      </c>
      <c r="AO12">
        <f t="shared" si="9"/>
        <v>-79.230843864450634</v>
      </c>
      <c r="AP12">
        <f t="shared" si="9"/>
        <v>-6.0658131188588671</v>
      </c>
      <c r="AQ12">
        <f t="shared" si="9"/>
        <v>-1216.1433670297199</v>
      </c>
      <c r="AR12">
        <f t="shared" si="9"/>
        <v>283.17685327598321</v>
      </c>
      <c r="AS12">
        <f t="shared" si="9"/>
        <v>-8.9728771841564861</v>
      </c>
      <c r="AT12">
        <f t="shared" si="9"/>
        <v>6.0154398214240299</v>
      </c>
      <c r="AU12">
        <f t="shared" si="9"/>
        <v>280.21941591325077</v>
      </c>
      <c r="AW12">
        <v>9</v>
      </c>
      <c r="AX12">
        <f>(R12*SUMPRODUCT(K13:$K$23, X13:$X$23)-$AZ$3*SUMPRODUCT(K12:$K$22, W13:$W$23))/Z12</f>
        <v>2305.9469518831661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3265.4667359483356</v>
      </c>
      <c r="P13">
        <f t="shared" si="22"/>
        <v>163.27333679741679</v>
      </c>
      <c r="Q13" s="4">
        <f t="shared" si="23"/>
        <v>12.5</v>
      </c>
      <c r="R13">
        <f t="shared" si="0"/>
        <v>2000000</v>
      </c>
      <c r="S13">
        <f t="shared" si="1"/>
        <v>2304.9135590214264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2085.1319867128586</v>
      </c>
      <c r="AC13">
        <f t="shared" si="2"/>
        <v>2060.6830563378962</v>
      </c>
      <c r="AE13">
        <f t="shared" si="3"/>
        <v>2919.4552426775826</v>
      </c>
      <c r="AF13">
        <f t="shared" si="4"/>
        <v>-145.97276213387914</v>
      </c>
      <c r="AG13">
        <f t="shared" si="4"/>
        <v>-11.175489902172183</v>
      </c>
      <c r="AH13">
        <f t="shared" si="5"/>
        <v>-2318.9751059474256</v>
      </c>
      <c r="AI13">
        <f t="shared" si="6"/>
        <v>443.33188469410561</v>
      </c>
      <c r="AJ13">
        <f t="shared" si="7"/>
        <v>24.448930374962401</v>
      </c>
      <c r="AK13">
        <f t="shared" si="24"/>
        <v>9.7172289345131251</v>
      </c>
      <c r="AL13">
        <f t="shared" si="8"/>
        <v>477.49804400358113</v>
      </c>
      <c r="AN13">
        <f t="shared" si="9"/>
        <v>1489.7202536279954</v>
      </c>
      <c r="AO13">
        <f t="shared" si="9"/>
        <v>-74.486012681399771</v>
      </c>
      <c r="AP13">
        <f t="shared" si="9"/>
        <v>-5.7025548493122242</v>
      </c>
      <c r="AQ13">
        <f t="shared" si="9"/>
        <v>-1183.3112330301021</v>
      </c>
      <c r="AR13">
        <f t="shared" si="9"/>
        <v>226.22045306718118</v>
      </c>
      <c r="AS13">
        <f t="shared" si="9"/>
        <v>12.475637998038852</v>
      </c>
      <c r="AT13">
        <f t="shared" si="9"/>
        <v>4.9584431168081702</v>
      </c>
      <c r="AU13">
        <f t="shared" si="9"/>
        <v>243.65453418202821</v>
      </c>
      <c r="AW13">
        <v>10</v>
      </c>
      <c r="AX13">
        <f>(R13*SUMPRODUCT(K14:$K$23, X14:$X$23)-$AZ$3*SUMPRODUCT(K13:$K$22, W14:$W$23))/Z13</f>
        <v>2304.9135590214264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3265.4667359483356</v>
      </c>
      <c r="P14">
        <f t="shared" si="22"/>
        <v>163.27333679741679</v>
      </c>
      <c r="Q14" s="4">
        <f t="shared" si="23"/>
        <v>12.5</v>
      </c>
      <c r="R14">
        <f t="shared" si="0"/>
        <v>2000000</v>
      </c>
      <c r="S14">
        <f t="shared" si="1"/>
        <v>2296.5768422971287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2060.6830563378962</v>
      </c>
      <c r="AC14">
        <f t="shared" si="2"/>
        <v>2029.9609022645373</v>
      </c>
      <c r="AE14">
        <f t="shared" si="3"/>
        <v>2886.3696957730158</v>
      </c>
      <c r="AF14">
        <f t="shared" si="4"/>
        <v>-144.31848478865081</v>
      </c>
      <c r="AG14">
        <f t="shared" si="4"/>
        <v>-11.048840522543154</v>
      </c>
      <c r="AH14">
        <f t="shared" si="5"/>
        <v>-2383.1168971691109</v>
      </c>
      <c r="AI14">
        <f t="shared" si="6"/>
        <v>347.88547329271069</v>
      </c>
      <c r="AJ14">
        <f t="shared" si="7"/>
        <v>30.722154073358979</v>
      </c>
      <c r="AK14">
        <f t="shared" si="24"/>
        <v>336.1913987125584</v>
      </c>
      <c r="AL14">
        <f t="shared" si="8"/>
        <v>714.799026078628</v>
      </c>
      <c r="AN14">
        <f t="shared" si="9"/>
        <v>1356.7387333519703</v>
      </c>
      <c r="AO14">
        <f t="shared" si="9"/>
        <v>-67.836936667598522</v>
      </c>
      <c r="AP14">
        <f t="shared" si="9"/>
        <v>-5.1935100058443666</v>
      </c>
      <c r="AQ14">
        <f t="shared" si="9"/>
        <v>-1120.1846406681375</v>
      </c>
      <c r="AR14">
        <f t="shared" si="9"/>
        <v>163.52364601038974</v>
      </c>
      <c r="AS14">
        <f t="shared" si="9"/>
        <v>14.440955524295735</v>
      </c>
      <c r="AT14">
        <f t="shared" si="9"/>
        <v>158.02684358870613</v>
      </c>
      <c r="AU14">
        <f t="shared" si="9"/>
        <v>335.99144512339154</v>
      </c>
      <c r="AW14">
        <v>11</v>
      </c>
      <c r="AX14">
        <f>(R14*SUMPRODUCT(K15:$K$23, X15:$X$23)-$AZ$3*SUMPRODUCT(K14:$K$22, W15:$W$23))/Z14</f>
        <v>2296.5768422971287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3265.4667359483356</v>
      </c>
      <c r="P15">
        <f t="shared" si="22"/>
        <v>163.27333679741679</v>
      </c>
      <c r="Q15" s="4">
        <f t="shared" si="23"/>
        <v>12.5</v>
      </c>
      <c r="R15">
        <f t="shared" si="0"/>
        <v>2000000</v>
      </c>
      <c r="S15">
        <f t="shared" si="1"/>
        <v>2230.2143471264822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2029.9609022645373</v>
      </c>
      <c r="AC15">
        <f t="shared" si="2"/>
        <v>1948.8253782429774</v>
      </c>
      <c r="AE15">
        <f t="shared" si="3"/>
        <v>2853.458661955</v>
      </c>
      <c r="AF15">
        <f t="shared" si="4"/>
        <v>-142.67293309775002</v>
      </c>
      <c r="AG15">
        <f t="shared" si="4"/>
        <v>-10.922859167964841</v>
      </c>
      <c r="AH15">
        <f t="shared" si="5"/>
        <v>-2478.871896461209</v>
      </c>
      <c r="AI15">
        <f t="shared" si="6"/>
        <v>220.9909732280762</v>
      </c>
      <c r="AJ15">
        <f t="shared" si="7"/>
        <v>81.135524021559831</v>
      </c>
      <c r="AK15">
        <f t="shared" si="24"/>
        <v>331.85226417852516</v>
      </c>
      <c r="AL15">
        <f t="shared" si="8"/>
        <v>633.97876142816119</v>
      </c>
      <c r="AN15">
        <f t="shared" si="9"/>
        <v>1235.541165767738</v>
      </c>
      <c r="AO15">
        <f t="shared" si="9"/>
        <v>-61.777058288386911</v>
      </c>
      <c r="AP15">
        <f t="shared" si="9"/>
        <v>-4.7295733874966279</v>
      </c>
      <c r="AQ15">
        <f t="shared" si="9"/>
        <v>-1073.3459410427115</v>
      </c>
      <c r="AR15">
        <f t="shared" si="9"/>
        <v>95.688593049143051</v>
      </c>
      <c r="AS15">
        <f t="shared" si="9"/>
        <v>35.131498931928547</v>
      </c>
      <c r="AT15">
        <f t="shared" si="9"/>
        <v>143.69128202645203</v>
      </c>
      <c r="AU15">
        <f t="shared" si="9"/>
        <v>274.51137400752361</v>
      </c>
      <c r="AW15">
        <v>12</v>
      </c>
      <c r="AX15">
        <f>(R15*SUMPRODUCT(K16:$K$23, X16:$X$23)-$AZ$3*SUMPRODUCT(K15:$K$22, W16:$W$23))/Z15</f>
        <v>2230.2143471264822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3265.4667359483356</v>
      </c>
      <c r="P16">
        <f t="shared" si="22"/>
        <v>163.27333679741679</v>
      </c>
      <c r="Q16" s="4">
        <f t="shared" si="23"/>
        <v>12.5</v>
      </c>
      <c r="R16">
        <f t="shared" si="0"/>
        <v>2000000</v>
      </c>
      <c r="S16">
        <f t="shared" si="1"/>
        <v>2105.8080572367658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1948.8253782429774</v>
      </c>
      <c r="AC16">
        <f t="shared" si="2"/>
        <v>1818.9864805246341</v>
      </c>
      <c r="AE16">
        <f t="shared" si="3"/>
        <v>2820.693854257147</v>
      </c>
      <c r="AF16">
        <f t="shared" si="4"/>
        <v>-141.03469271285735</v>
      </c>
      <c r="AG16">
        <f t="shared" si="4"/>
        <v>-10.797437557720135</v>
      </c>
      <c r="AH16">
        <f t="shared" si="5"/>
        <v>-2590.8829704091245</v>
      </c>
      <c r="AI16">
        <f t="shared" si="6"/>
        <v>77.978753577444877</v>
      </c>
      <c r="AJ16">
        <f t="shared" si="7"/>
        <v>129.83889771834333</v>
      </c>
      <c r="AK16">
        <f t="shared" si="24"/>
        <v>323.99391778510869</v>
      </c>
      <c r="AL16">
        <f t="shared" si="8"/>
        <v>531.8115690808969</v>
      </c>
      <c r="AN16">
        <f t="shared" si="9"/>
        <v>1125.0788321021203</v>
      </c>
      <c r="AO16">
        <f t="shared" si="9"/>
        <v>-56.253941605106014</v>
      </c>
      <c r="AP16">
        <f t="shared" si="9"/>
        <v>-4.3067305651767045</v>
      </c>
      <c r="AQ16">
        <f t="shared" si="9"/>
        <v>-1033.4150875898035</v>
      </c>
      <c r="AR16">
        <f t="shared" si="9"/>
        <v>31.103072342033986</v>
      </c>
      <c r="AS16">
        <f t="shared" si="9"/>
        <v>51.788319808585349</v>
      </c>
      <c r="AT16">
        <f t="shared" si="9"/>
        <v>129.2301530985749</v>
      </c>
      <c r="AU16">
        <f t="shared" si="9"/>
        <v>212.12154524919424</v>
      </c>
      <c r="AW16">
        <v>13</v>
      </c>
      <c r="AX16">
        <f>(R16*SUMPRODUCT(K17:$K$23, X17:$X$23)-$AZ$3*SUMPRODUCT(K16:$K$22, W17:$W$23))/Z16</f>
        <v>2105.8080572367658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3265.4667359483356</v>
      </c>
      <c r="P17">
        <f t="shared" si="22"/>
        <v>163.27333679741679</v>
      </c>
      <c r="Q17" s="4">
        <f t="shared" si="23"/>
        <v>12.5</v>
      </c>
      <c r="R17">
        <f t="shared" si="0"/>
        <v>2000000</v>
      </c>
      <c r="S17">
        <f t="shared" si="1"/>
        <v>1930.9567045391254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1818.9864805246341</v>
      </c>
      <c r="AC17">
        <f t="shared" si="2"/>
        <v>1648.6616422604975</v>
      </c>
      <c r="AE17">
        <f t="shared" si="3"/>
        <v>2788.0737765793469</v>
      </c>
      <c r="AF17">
        <f t="shared" si="4"/>
        <v>-139.40368882896735</v>
      </c>
      <c r="AG17">
        <f t="shared" si="4"/>
        <v>-10.672569964832503</v>
      </c>
      <c r="AH17">
        <f t="shared" si="5"/>
        <v>-2702.9147696690397</v>
      </c>
      <c r="AI17">
        <f t="shared" si="6"/>
        <v>-64.917251883492554</v>
      </c>
      <c r="AJ17">
        <f t="shared" si="7"/>
        <v>170.32483826413659</v>
      </c>
      <c r="AK17">
        <f t="shared" si="24"/>
        <v>312.73595977925095</v>
      </c>
      <c r="AL17">
        <f t="shared" si="8"/>
        <v>418.14354615989498</v>
      </c>
      <c r="AN17">
        <f t="shared" si="9"/>
        <v>1024.4072182164823</v>
      </c>
      <c r="AO17">
        <f t="shared" si="9"/>
        <v>-51.22036091082412</v>
      </c>
      <c r="AP17">
        <f t="shared" si="9"/>
        <v>-3.9213659985384171</v>
      </c>
      <c r="AQ17">
        <f t="shared" si="9"/>
        <v>-993.11769420607527</v>
      </c>
      <c r="AR17">
        <f t="shared" si="9"/>
        <v>-23.852202898955358</v>
      </c>
      <c r="AS17">
        <f t="shared" si="9"/>
        <v>62.581555490043819</v>
      </c>
      <c r="AT17">
        <f t="shared" si="9"/>
        <v>114.90692150434444</v>
      </c>
      <c r="AU17">
        <f t="shared" si="9"/>
        <v>153.6362740954329</v>
      </c>
      <c r="AW17">
        <v>14</v>
      </c>
      <c r="AX17">
        <f>(R17*SUMPRODUCT(K18:$K$23, X18:$X$23)-$AZ$3*SUMPRODUCT(K17:$K$22, W18:$W$23))/Z17</f>
        <v>1930.9567045391254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3265.4667359483356</v>
      </c>
      <c r="P18">
        <f t="shared" si="22"/>
        <v>163.27333679741679</v>
      </c>
      <c r="Q18" s="4">
        <f t="shared" si="23"/>
        <v>12.5</v>
      </c>
      <c r="R18">
        <f t="shared" si="0"/>
        <v>2000000</v>
      </c>
      <c r="S18">
        <f t="shared" si="1"/>
        <v>1710.6421101110689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1648.6616422604975</v>
      </c>
      <c r="AC18">
        <f t="shared" si="2"/>
        <v>1443.5386740367162</v>
      </c>
      <c r="AE18">
        <f t="shared" si="3"/>
        <v>2755.5895498303871</v>
      </c>
      <c r="AF18">
        <f t="shared" si="4"/>
        <v>-137.77947749151937</v>
      </c>
      <c r="AG18">
        <f t="shared" si="4"/>
        <v>-10.548222400702723</v>
      </c>
      <c r="AH18">
        <f t="shared" si="5"/>
        <v>-2819.4983170325886</v>
      </c>
      <c r="AI18">
        <f t="shared" si="6"/>
        <v>-212.23646709442346</v>
      </c>
      <c r="AJ18">
        <f t="shared" si="7"/>
        <v>205.1229682237813</v>
      </c>
      <c r="AK18">
        <f t="shared" si="24"/>
        <v>298.65302002195563</v>
      </c>
      <c r="AL18">
        <f t="shared" si="8"/>
        <v>291.53952115131347</v>
      </c>
      <c r="AN18">
        <f t="shared" si="9"/>
        <v>932.66196106537427</v>
      </c>
      <c r="AO18">
        <f t="shared" si="9"/>
        <v>-46.633098053268718</v>
      </c>
      <c r="AP18">
        <f t="shared" si="9"/>
        <v>-3.5701709605476832</v>
      </c>
      <c r="AQ18">
        <f t="shared" si="9"/>
        <v>-954.29264120485459</v>
      </c>
      <c r="AR18">
        <f t="shared" si="9"/>
        <v>-71.8339491532967</v>
      </c>
      <c r="AS18">
        <f t="shared" si="9"/>
        <v>69.426301103122526</v>
      </c>
      <c r="AT18">
        <f t="shared" si="9"/>
        <v>101.08265628635387</v>
      </c>
      <c r="AU18">
        <f t="shared" si="9"/>
        <v>98.675008236179707</v>
      </c>
      <c r="AW18">
        <v>15</v>
      </c>
      <c r="AX18">
        <f>(R18*SUMPRODUCT(K19:$K$23, X19:$X$23)-$AZ$3*SUMPRODUCT(K18:$K$22, W19:$W$23))/Z18</f>
        <v>1710.6421101110689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3265.4667359483356</v>
      </c>
      <c r="P19">
        <f t="shared" si="22"/>
        <v>163.27333679741679</v>
      </c>
      <c r="Q19" s="4">
        <f t="shared" si="23"/>
        <v>12.5</v>
      </c>
      <c r="R19">
        <f t="shared" si="0"/>
        <v>2000000</v>
      </c>
      <c r="S19">
        <f t="shared" si="1"/>
        <v>1443.8792073659188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1443.5386740367162</v>
      </c>
      <c r="AC19">
        <f t="shared" si="2"/>
        <v>1204.1106691761129</v>
      </c>
      <c r="AE19">
        <f t="shared" si="3"/>
        <v>2723.2079501776593</v>
      </c>
      <c r="AF19">
        <f t="shared" si="4"/>
        <v>-136.16039750888297</v>
      </c>
      <c r="AG19">
        <f t="shared" si="4"/>
        <v>-10.424267686602246</v>
      </c>
      <c r="AH19">
        <f t="shared" si="5"/>
        <v>-2955.5984149522305</v>
      </c>
      <c r="AI19">
        <f t="shared" si="6"/>
        <v>-378.97512997005651</v>
      </c>
      <c r="AJ19">
        <f t="shared" si="7"/>
        <v>239.42800486060332</v>
      </c>
      <c r="AK19">
        <f t="shared" si="24"/>
        <v>282.1410358693845</v>
      </c>
      <c r="AL19">
        <f t="shared" si="8"/>
        <v>142.5939107599313</v>
      </c>
      <c r="AN19">
        <f t="shared" si="9"/>
        <v>849.04734523062552</v>
      </c>
      <c r="AO19">
        <f t="shared" si="9"/>
        <v>-42.452367261531272</v>
      </c>
      <c r="AP19">
        <f t="shared" si="9"/>
        <v>-3.2500995029430713</v>
      </c>
      <c r="AQ19">
        <f t="shared" si="9"/>
        <v>-921.50251971000682</v>
      </c>
      <c r="AR19">
        <f t="shared" si="9"/>
        <v>-118.15764124385576</v>
      </c>
      <c r="AS19">
        <f t="shared" si="9"/>
        <v>74.649353123215718</v>
      </c>
      <c r="AT19">
        <f t="shared" si="9"/>
        <v>87.966509303812629</v>
      </c>
      <c r="AU19">
        <f t="shared" si="9"/>
        <v>44.458221183172583</v>
      </c>
      <c r="AW19">
        <v>16</v>
      </c>
      <c r="AX19">
        <f>(R19*SUMPRODUCT(K20:$K$23, X20:$X$23)-$AZ$3*SUMPRODUCT(K19:$K$22, W20:$W$23))/Z19</f>
        <v>1443.8792073659188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3265.4667359483356</v>
      </c>
      <c r="P20">
        <f t="shared" si="22"/>
        <v>163.27333679741679</v>
      </c>
      <c r="Q20" s="4">
        <f t="shared" si="23"/>
        <v>12.5</v>
      </c>
      <c r="R20">
        <f t="shared" si="0"/>
        <v>2000000</v>
      </c>
      <c r="S20">
        <f t="shared" si="1"/>
        <v>1139.028602069872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1204.1106691761129</v>
      </c>
      <c r="AC20">
        <f t="shared" si="2"/>
        <v>938.62658538590449</v>
      </c>
      <c r="AE20">
        <f t="shared" si="3"/>
        <v>2690.9367214173085</v>
      </c>
      <c r="AF20">
        <f t="shared" si="4"/>
        <v>-134.54683607086542</v>
      </c>
      <c r="AG20">
        <f t="shared" si="4"/>
        <v>-10.300735465292622</v>
      </c>
      <c r="AH20">
        <f t="shared" si="5"/>
        <v>-3086.3271109763805</v>
      </c>
      <c r="AI20">
        <f t="shared" si="6"/>
        <v>-540.23796109523028</v>
      </c>
      <c r="AJ20">
        <f t="shared" si="7"/>
        <v>265.48408379020839</v>
      </c>
      <c r="AK20">
        <f t="shared" si="24"/>
        <v>263.23503881657894</v>
      </c>
      <c r="AL20">
        <f t="shared" si="8"/>
        <v>-11.518838488442952</v>
      </c>
      <c r="AN20">
        <f t="shared" si="9"/>
        <v>772.85132217349633</v>
      </c>
      <c r="AO20">
        <f t="shared" si="9"/>
        <v>-38.642566108674821</v>
      </c>
      <c r="AP20">
        <f t="shared" si="9"/>
        <v>-2.9584259489824887</v>
      </c>
      <c r="AQ20">
        <f t="shared" si="9"/>
        <v>-886.409542592918</v>
      </c>
      <c r="AR20">
        <f t="shared" si="9"/>
        <v>-155.15921247707902</v>
      </c>
      <c r="AS20">
        <f t="shared" si="9"/>
        <v>76.248439266611328</v>
      </c>
      <c r="AT20">
        <f t="shared" si="9"/>
        <v>75.602501601982155</v>
      </c>
      <c r="AU20">
        <f t="shared" si="9"/>
        <v>-3.3082716084855583</v>
      </c>
      <c r="AW20">
        <v>17</v>
      </c>
      <c r="AX20">
        <f>(R20*SUMPRODUCT(K21:$K$23, X21:$X$23)-$AZ$3*SUMPRODUCT(K20:$K$22, W21:$W$23))/Z20</f>
        <v>1139.028602069872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3265.4667359483356</v>
      </c>
      <c r="P21">
        <f t="shared" si="22"/>
        <v>163.27333679741679</v>
      </c>
      <c r="Q21" s="4">
        <f t="shared" si="23"/>
        <v>12.5</v>
      </c>
      <c r="R21">
        <f t="shared" si="0"/>
        <v>2000000</v>
      </c>
      <c r="S21">
        <f t="shared" si="1"/>
        <v>795.16089068138524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938.62658538590449</v>
      </c>
      <c r="AC21">
        <f t="shared" si="2"/>
        <v>647.41978424410183</v>
      </c>
      <c r="AE21">
        <f t="shared" si="3"/>
        <v>2658.7421418982708</v>
      </c>
      <c r="AF21">
        <f t="shared" si="4"/>
        <v>-132.93710709491356</v>
      </c>
      <c r="AG21">
        <f t="shared" si="4"/>
        <v>-10.177496652427759</v>
      </c>
      <c r="AH21">
        <f t="shared" si="5"/>
        <v>-3237.0333139098348</v>
      </c>
      <c r="AI21">
        <f t="shared" si="6"/>
        <v>-721.40577575890529</v>
      </c>
      <c r="AJ21">
        <f t="shared" si="7"/>
        <v>291.20680114180266</v>
      </c>
      <c r="AK21">
        <f t="shared" si="24"/>
        <v>242.51021341324832</v>
      </c>
      <c r="AL21">
        <f t="shared" si="8"/>
        <v>-187.68876120385431</v>
      </c>
      <c r="AN21">
        <f t="shared" si="9"/>
        <v>703.41245711915769</v>
      </c>
      <c r="AO21">
        <f t="shared" si="9"/>
        <v>-35.170622855957888</v>
      </c>
      <c r="AP21">
        <f t="shared" si="9"/>
        <v>-2.6926183682088451</v>
      </c>
      <c r="AQ21">
        <f t="shared" si="9"/>
        <v>-856.40857051605281</v>
      </c>
      <c r="AR21">
        <f t="shared" si="9"/>
        <v>-190.85935462106187</v>
      </c>
      <c r="AS21">
        <f t="shared" si="9"/>
        <v>77.043383896836318</v>
      </c>
      <c r="AT21">
        <f t="shared" si="9"/>
        <v>64.159928262810539</v>
      </c>
      <c r="AU21">
        <f t="shared" si="9"/>
        <v>-49.656042461414998</v>
      </c>
      <c r="AW21">
        <v>18</v>
      </c>
      <c r="AX21">
        <f>(R21*SUMPRODUCT(K22:$K$23, X22:$X$23)-$AZ$3*SUMPRODUCT(K21:$K$22, W22:$W$23))/Z21</f>
        <v>795.16089068138524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3265.4667359483356</v>
      </c>
      <c r="P22">
        <f t="shared" si="22"/>
        <v>163.27333679741679</v>
      </c>
      <c r="Q22" s="4">
        <f t="shared" si="23"/>
        <v>12.5</v>
      </c>
      <c r="R22">
        <f t="shared" si="0"/>
        <v>2000000</v>
      </c>
      <c r="S22">
        <f t="shared" si="1"/>
        <v>414.86625375854237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647.41978424410183</v>
      </c>
      <c r="AC22">
        <f t="shared" si="2"/>
        <v>333.70128811288987</v>
      </c>
      <c r="AE22">
        <f t="shared" si="3"/>
        <v>2626.6066381720402</v>
      </c>
      <c r="AF22">
        <f t="shared" si="4"/>
        <v>-131.33033190860203</v>
      </c>
      <c r="AG22">
        <f t="shared" si="4"/>
        <v>-10.054483977958967</v>
      </c>
      <c r="AH22">
        <f t="shared" si="5"/>
        <v>-3398.0332711222209</v>
      </c>
      <c r="AI22">
        <f t="shared" si="6"/>
        <v>-912.81144883674187</v>
      </c>
      <c r="AJ22">
        <f t="shared" si="7"/>
        <v>313.71849613121196</v>
      </c>
      <c r="AK22">
        <f t="shared" si="24"/>
        <v>219.98872633552782</v>
      </c>
      <c r="AL22">
        <f t="shared" si="8"/>
        <v>-379.1042263700021</v>
      </c>
      <c r="AN22">
        <f t="shared" si="9"/>
        <v>640.13303517822578</v>
      </c>
      <c r="AO22">
        <f t="shared" si="9"/>
        <v>-32.006651758911296</v>
      </c>
      <c r="AP22">
        <f t="shared" si="9"/>
        <v>-2.4503887458538243</v>
      </c>
      <c r="AQ22">
        <f t="shared" si="9"/>
        <v>-828.13822209551165</v>
      </c>
      <c r="AR22">
        <f t="shared" si="9"/>
        <v>-222.46222742205106</v>
      </c>
      <c r="AS22">
        <f t="shared" si="9"/>
        <v>76.456660925741403</v>
      </c>
      <c r="AT22">
        <f t="shared" si="9"/>
        <v>53.613681259922942</v>
      </c>
      <c r="AU22">
        <f t="shared" si="9"/>
        <v>-92.391885236386699</v>
      </c>
      <c r="AW22">
        <v>19</v>
      </c>
      <c r="AX22">
        <f>(R22*SUMPRODUCT(K23:$K$23, X23:$X$23)-$AZ$3*SUMPRODUCT(K22:$K$22, W23:$W$23))/Z22</f>
        <v>414.86625375854237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3265.4667359483356</v>
      </c>
      <c r="P23">
        <f t="shared" si="22"/>
        <v>163.27333679741679</v>
      </c>
      <c r="Q23" s="4">
        <f t="shared" si="23"/>
        <v>12.5</v>
      </c>
      <c r="R23">
        <f t="shared" si="0"/>
        <v>2000000</v>
      </c>
      <c r="S23">
        <f t="shared" si="1"/>
        <v>419.99872469404085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333.70128811288987</v>
      </c>
      <c r="AC23">
        <f t="shared" si="2"/>
        <v>333.70128811288987</v>
      </c>
      <c r="AE23">
        <f t="shared" si="3"/>
        <v>2594.5089639726107</v>
      </c>
      <c r="AF23">
        <f t="shared" si="4"/>
        <v>-129.72544819863054</v>
      </c>
      <c r="AG23">
        <f t="shared" si="4"/>
        <v>-9.9316161125246083</v>
      </c>
      <c r="AH23">
        <f t="shared" si="5"/>
        <v>-3571.6841047629387</v>
      </c>
      <c r="AI23">
        <f t="shared" si="6"/>
        <v>-1116.8322051014834</v>
      </c>
      <c r="AJ23">
        <f t="shared" si="7"/>
        <v>0</v>
      </c>
      <c r="AK23">
        <f t="shared" si="24"/>
        <v>195.89393627208091</v>
      </c>
      <c r="AL23">
        <f t="shared" si="8"/>
        <v>-920.93826882940243</v>
      </c>
      <c r="AN23">
        <f t="shared" si="9"/>
        <v>582.46756329468951</v>
      </c>
      <c r="AO23">
        <f t="shared" si="9"/>
        <v>-29.123378164734479</v>
      </c>
      <c r="AP23">
        <f t="shared" si="9"/>
        <v>-2.2296489690222376</v>
      </c>
      <c r="AQ23">
        <f t="shared" si="9"/>
        <v>-801.84349572422809</v>
      </c>
      <c r="AR23">
        <f t="shared" si="9"/>
        <v>-250.72895956329532</v>
      </c>
      <c r="AS23">
        <f t="shared" si="9"/>
        <v>0</v>
      </c>
      <c r="AT23">
        <f t="shared" si="9"/>
        <v>43.978211410723304</v>
      </c>
      <c r="AU23">
        <f t="shared" si="9"/>
        <v>-206.75074815257202</v>
      </c>
      <c r="AW23">
        <v>20</v>
      </c>
      <c r="AX23">
        <f>(R23*SUMPRODUCT(K$23:$K24, X$23:$X24)-$AZ$3*SUMPRODUCT(K$22:$K23, W$23:$W24))/Z23</f>
        <v>419.99872469404085</v>
      </c>
    </row>
    <row r="25" spans="5:50" x14ac:dyDescent="0.25">
      <c r="AN25" s="8">
        <f t="shared" ref="AN25:AU25" si="25">SUM(AN3:AN23)</f>
        <v>30398.79343097896</v>
      </c>
      <c r="AO25" s="8">
        <f t="shared" si="25"/>
        <v>-3969.0397235101991</v>
      </c>
      <c r="AP25" s="8">
        <f t="shared" si="25"/>
        <v>-728.82162807167708</v>
      </c>
      <c r="AQ25" s="8">
        <f t="shared" si="25"/>
        <v>-24020.986473764944</v>
      </c>
      <c r="AR25" s="8">
        <f t="shared" si="25"/>
        <v>1679.9456056321385</v>
      </c>
      <c r="AS25" s="8">
        <f t="shared" si="25"/>
        <v>-1066.7747523352205</v>
      </c>
      <c r="AT25" s="8">
        <f t="shared" si="25"/>
        <v>1523.1284180480411</v>
      </c>
      <c r="AU25" s="9">
        <f t="shared" si="25"/>
        <v>2136.2992713449589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7296.8605039481226</v>
      </c>
      <c r="K3">
        <v>1</v>
      </c>
      <c r="L3" s="2">
        <v>0</v>
      </c>
      <c r="O3">
        <f>$C$3</f>
        <v>7296.8605039481226</v>
      </c>
      <c r="P3">
        <f>O3*B5</f>
        <v>5837.4884031584988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7296.8605039481226</v>
      </c>
      <c r="AF3">
        <f t="shared" ref="AF3:AG23" si="4">-$Z3*P3</f>
        <v>-5837.4884031584988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834.41513008962374</v>
      </c>
      <c r="AJ3">
        <f t="shared" ref="AJ3:AJ23" si="7">AB3-AC3</f>
        <v>7.2759576141834259E-12</v>
      </c>
      <c r="AL3">
        <f t="shared" ref="AL3:AL23" si="8">SUM(AI3:AK3)</f>
        <v>834.41513008963102</v>
      </c>
      <c r="AN3">
        <f t="shared" ref="AN3:AU23" si="9">AE3*$K3</f>
        <v>7296.8605039481226</v>
      </c>
      <c r="AO3">
        <f t="shared" si="9"/>
        <v>-5837.4884031584988</v>
      </c>
      <c r="AP3">
        <f t="shared" si="9"/>
        <v>-624.95697070000006</v>
      </c>
      <c r="AQ3">
        <f t="shared" si="9"/>
        <v>0</v>
      </c>
      <c r="AR3">
        <f t="shared" si="9"/>
        <v>834.41513008962374</v>
      </c>
      <c r="AS3">
        <f t="shared" si="9"/>
        <v>7.2759576141834259E-12</v>
      </c>
      <c r="AT3">
        <f t="shared" si="9"/>
        <v>0</v>
      </c>
      <c r="AU3">
        <f t="shared" si="9"/>
        <v>834.41513008963102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5059.5593435358005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2683.8404887982633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-7.2759576141834259E-12</v>
      </c>
      <c r="AC4">
        <f t="shared" si="2"/>
        <v>2653.5606569798256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-2653.5606569798329</v>
      </c>
      <c r="AK4">
        <f>G4*MAX(0, SUM(AB4, AE4:AF4))</f>
        <v>0</v>
      </c>
      <c r="AL4">
        <f t="shared" si="8"/>
        <v>-5218.1146569798329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-2489.5024458015127</v>
      </c>
      <c r="AT4">
        <f t="shared" si="9"/>
        <v>0</v>
      </c>
      <c r="AU4">
        <f t="shared" si="9"/>
        <v>-4895.5011323574745</v>
      </c>
      <c r="AW4">
        <v>1</v>
      </c>
      <c r="AX4">
        <f>(R4*SUMPRODUCT(K5:$K$23, X5:$X$23)-$AZ$3*SUMPRODUCT(K4:$K$22, W5:$W$23))/Z4</f>
        <v>2683.8404887982633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7296.8605039481226</v>
      </c>
      <c r="P5">
        <f t="shared" ref="P5:P23" si="22">O5*$C$5</f>
        <v>364.84302519740618</v>
      </c>
      <c r="Q5" s="4">
        <f t="shared" ref="Q5:Q23" si="23">$C$8</f>
        <v>12.5</v>
      </c>
      <c r="R5">
        <f t="shared" si="0"/>
        <v>2000000</v>
      </c>
      <c r="S5">
        <f t="shared" si="1"/>
        <v>5187.498466991261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2653.5606569798256</v>
      </c>
      <c r="AC5">
        <f t="shared" si="2"/>
        <v>5070.8461596316483</v>
      </c>
      <c r="AE5">
        <f t="shared" si="3"/>
        <v>7132.7745539120806</v>
      </c>
      <c r="AF5">
        <f t="shared" si="4"/>
        <v>-356.63872769560408</v>
      </c>
      <c r="AG5">
        <f t="shared" si="4"/>
        <v>-12.21891001968028</v>
      </c>
      <c r="AH5">
        <f t="shared" si="5"/>
        <v>-2635.4883911553256</v>
      </c>
      <c r="AI5">
        <f t="shared" si="6"/>
        <v>4128.4285250414705</v>
      </c>
      <c r="AJ5">
        <f t="shared" si="7"/>
        <v>-2417.2855026518228</v>
      </c>
      <c r="AK5">
        <f>G5*SUM(AB5, AE5:AF5)</f>
        <v>386.61755581104836</v>
      </c>
      <c r="AL5">
        <f t="shared" si="8"/>
        <v>2097.7605782006963</v>
      </c>
      <c r="AN5">
        <f t="shared" si="9"/>
        <v>6159.5967096680033</v>
      </c>
      <c r="AO5">
        <f t="shared" si="9"/>
        <v>-307.97983548340022</v>
      </c>
      <c r="AP5">
        <f t="shared" si="9"/>
        <v>-10.551792627691084</v>
      </c>
      <c r="AQ5">
        <f t="shared" si="9"/>
        <v>-2275.9089748077099</v>
      </c>
      <c r="AR5">
        <f t="shared" si="9"/>
        <v>3565.1561067492021</v>
      </c>
      <c r="AS5">
        <f t="shared" si="9"/>
        <v>-2087.4771403360778</v>
      </c>
      <c r="AT5">
        <f t="shared" si="9"/>
        <v>333.8684275907051</v>
      </c>
      <c r="AU5">
        <f t="shared" si="9"/>
        <v>1811.5473940038296</v>
      </c>
      <c r="AW5">
        <v>2</v>
      </c>
      <c r="AX5">
        <f>(R5*SUMPRODUCT(K6:$K$23, X6:$X$23)-$AZ$3*SUMPRODUCT(K5:$K$22, W6:$W$23))/Z5</f>
        <v>5187.498466991261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7296.8605039481226</v>
      </c>
      <c r="P6">
        <f t="shared" si="22"/>
        <v>364.84302519740618</v>
      </c>
      <c r="Q6" s="4">
        <f t="shared" si="23"/>
        <v>12.5</v>
      </c>
      <c r="R6">
        <f t="shared" si="0"/>
        <v>2000000</v>
      </c>
      <c r="S6">
        <f t="shared" si="1"/>
        <v>7457.5998333644093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5070.8461596316483</v>
      </c>
      <c r="AC6">
        <f t="shared" si="2"/>
        <v>7206.7782413070163</v>
      </c>
      <c r="AE6">
        <f t="shared" si="3"/>
        <v>7051.4450607068757</v>
      </c>
      <c r="AF6">
        <f t="shared" si="4"/>
        <v>-352.57225303534381</v>
      </c>
      <c r="AG6">
        <f t="shared" si="4"/>
        <v>-12.07958727060004</v>
      </c>
      <c r="AH6">
        <f t="shared" si="5"/>
        <v>-2741.3838213497861</v>
      </c>
      <c r="AI6">
        <f t="shared" si="6"/>
        <v>3945.4093990511451</v>
      </c>
      <c r="AJ6">
        <f t="shared" si="7"/>
        <v>-2135.932081675368</v>
      </c>
      <c r="AK6">
        <f>G6*SUM(AB6, AE6:AF6)</f>
        <v>688.52855958723615</v>
      </c>
      <c r="AL6">
        <f t="shared" si="8"/>
        <v>2498.0058769630132</v>
      </c>
      <c r="AN6">
        <f t="shared" si="9"/>
        <v>5491.8502960269716</v>
      </c>
      <c r="AO6">
        <f t="shared" si="9"/>
        <v>-274.59251480134861</v>
      </c>
      <c r="AP6">
        <f t="shared" si="9"/>
        <v>-9.4078992826015515</v>
      </c>
      <c r="AQ6">
        <f t="shared" si="9"/>
        <v>-2135.0615967635649</v>
      </c>
      <c r="AR6">
        <f t="shared" si="9"/>
        <v>3072.7882851794566</v>
      </c>
      <c r="AS6">
        <f t="shared" si="9"/>
        <v>-1663.5199074877958</v>
      </c>
      <c r="AT6">
        <f t="shared" si="9"/>
        <v>536.24409482573913</v>
      </c>
      <c r="AU6">
        <f t="shared" si="9"/>
        <v>1945.5124725173996</v>
      </c>
      <c r="AW6">
        <v>3</v>
      </c>
      <c r="AX6">
        <f>(R6*SUMPRODUCT(K7:$K$23, X7:$X$23)-$AZ$3*SUMPRODUCT(K6:$K$22, W7:$W$23))/Z6</f>
        <v>7457.5998333644093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7296.8605039481226</v>
      </c>
      <c r="P7">
        <f t="shared" si="22"/>
        <v>364.84302519740618</v>
      </c>
      <c r="Q7" s="4">
        <f t="shared" si="23"/>
        <v>12.5</v>
      </c>
      <c r="R7">
        <f t="shared" si="0"/>
        <v>2000000</v>
      </c>
      <c r="S7">
        <f t="shared" si="1"/>
        <v>9415.8915507880374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7206.7782413070163</v>
      </c>
      <c r="AC7">
        <f t="shared" si="2"/>
        <v>8994.7251566476625</v>
      </c>
      <c r="AE7">
        <f t="shared" si="3"/>
        <v>6970.476920363204</v>
      </c>
      <c r="AF7">
        <f t="shared" si="4"/>
        <v>-348.52384601816027</v>
      </c>
      <c r="AG7">
        <f t="shared" si="4"/>
        <v>-11.940883542640837</v>
      </c>
      <c r="AH7">
        <f t="shared" si="5"/>
        <v>-2865.2568405127336</v>
      </c>
      <c r="AI7">
        <f t="shared" si="6"/>
        <v>3744.7553502896694</v>
      </c>
      <c r="AJ7">
        <f t="shared" si="7"/>
        <v>-1787.9469153406462</v>
      </c>
      <c r="AK7">
        <f>G7*SUM(AB7, AE7:AF7)</f>
        <v>678.99070759851611</v>
      </c>
      <c r="AL7">
        <f t="shared" si="8"/>
        <v>2635.7991425475393</v>
      </c>
      <c r="AN7">
        <f t="shared" si="9"/>
        <v>4914.266484487368</v>
      </c>
      <c r="AO7">
        <f t="shared" si="9"/>
        <v>-245.71332422436842</v>
      </c>
      <c r="AP7">
        <f t="shared" si="9"/>
        <v>-8.4184603807151017</v>
      </c>
      <c r="AQ7">
        <f t="shared" si="9"/>
        <v>-2020.0390621257816</v>
      </c>
      <c r="AR7">
        <f t="shared" si="9"/>
        <v>2640.0956377565026</v>
      </c>
      <c r="AS7">
        <f t="shared" si="9"/>
        <v>-1260.5231611100842</v>
      </c>
      <c r="AT7">
        <f t="shared" si="9"/>
        <v>478.69626651828662</v>
      </c>
      <c r="AU7">
        <f t="shared" si="9"/>
        <v>1858.2687431647048</v>
      </c>
      <c r="AW7">
        <v>4</v>
      </c>
      <c r="AX7">
        <f>(R7*SUMPRODUCT(K8:$K$23, X8:$X$23)-$AZ$3*SUMPRODUCT(K7:$K$22, W8:$W$23))/Z7</f>
        <v>9415.8915507880374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7296.8605039481226</v>
      </c>
      <c r="P8">
        <f t="shared" si="22"/>
        <v>364.84302519740618</v>
      </c>
      <c r="Q8" s="4">
        <f t="shared" si="23"/>
        <v>12.5</v>
      </c>
      <c r="R8">
        <f t="shared" si="0"/>
        <v>2000000</v>
      </c>
      <c r="S8">
        <f t="shared" si="1"/>
        <v>11053.836860783904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8994.7251566476625</v>
      </c>
      <c r="AC8">
        <f t="shared" si="2"/>
        <v>10437.291425804618</v>
      </c>
      <c r="AE8">
        <f t="shared" si="3"/>
        <v>6889.8664357300022</v>
      </c>
      <c r="AF8">
        <f t="shared" si="4"/>
        <v>-344.49332178650013</v>
      </c>
      <c r="AG8">
        <f t="shared" si="4"/>
        <v>-11.80279250234072</v>
      </c>
      <c r="AH8">
        <f t="shared" si="5"/>
        <v>-2989.1527797931294</v>
      </c>
      <c r="AI8">
        <f t="shared" si="6"/>
        <v>3544.4175416480321</v>
      </c>
      <c r="AJ8">
        <f t="shared" si="7"/>
        <v>-1442.566269156956</v>
      </c>
      <c r="AK8">
        <f t="shared" ref="AK8:AK23" si="24">G8*SUM(AB8:AB8, AE8:AF8)</f>
        <v>331.00409316359179</v>
      </c>
      <c r="AL8">
        <f t="shared" si="8"/>
        <v>2432.8553656546678</v>
      </c>
      <c r="AN8">
        <f t="shared" si="9"/>
        <v>4529.0770766434098</v>
      </c>
      <c r="AO8">
        <f t="shared" si="9"/>
        <v>-226.45385383217049</v>
      </c>
      <c r="AP8">
        <f t="shared" si="9"/>
        <v>-7.758605694518991</v>
      </c>
      <c r="AQ8">
        <f t="shared" si="9"/>
        <v>-1964.9297210377033</v>
      </c>
      <c r="AR8">
        <f t="shared" si="9"/>
        <v>2329.9348960790171</v>
      </c>
      <c r="AS8">
        <f t="shared" si="9"/>
        <v>-948.27583119694145</v>
      </c>
      <c r="AT8">
        <f t="shared" si="9"/>
        <v>217.58666363225723</v>
      </c>
      <c r="AU8">
        <f t="shared" si="9"/>
        <v>1599.2457285143328</v>
      </c>
      <c r="AW8">
        <v>5</v>
      </c>
      <c r="AX8">
        <f>(R8*SUMPRODUCT(K9:$K$23, X9:$X$23)-$AZ$3*SUMPRODUCT(K8:$K$22, W9:$W$23))/Z8</f>
        <v>11053.836860783904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7296.8605039481226</v>
      </c>
      <c r="P9">
        <f t="shared" si="22"/>
        <v>364.84302519740618</v>
      </c>
      <c r="Q9" s="4">
        <f t="shared" si="23"/>
        <v>12.5</v>
      </c>
      <c r="R9">
        <f t="shared" si="0"/>
        <v>2000000</v>
      </c>
      <c r="S9">
        <f t="shared" si="1"/>
        <v>12461.882877626995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10437.291425804618</v>
      </c>
      <c r="AC9">
        <f t="shared" si="2"/>
        <v>11629.704819778737</v>
      </c>
      <c r="AE9">
        <f t="shared" si="3"/>
        <v>6809.5916648654766</v>
      </c>
      <c r="AF9">
        <f t="shared" si="4"/>
        <v>-340.47958324327385</v>
      </c>
      <c r="AG9">
        <f t="shared" si="4"/>
        <v>-11.665276561716167</v>
      </c>
      <c r="AH9">
        <f t="shared" si="5"/>
        <v>-3118.0824961831754</v>
      </c>
      <c r="AI9">
        <f t="shared" si="6"/>
        <v>3339.364308877311</v>
      </c>
      <c r="AJ9">
        <f t="shared" si="7"/>
        <v>-1192.4133939741187</v>
      </c>
      <c r="AK9">
        <f t="shared" si="24"/>
        <v>99.747780693818243</v>
      </c>
      <c r="AL9">
        <f t="shared" si="8"/>
        <v>2246.6986955970106</v>
      </c>
      <c r="AN9">
        <f t="shared" si="9"/>
        <v>4254.2370116602879</v>
      </c>
      <c r="AO9">
        <f t="shared" si="9"/>
        <v>-212.71185058301441</v>
      </c>
      <c r="AP9">
        <f t="shared" si="9"/>
        <v>-7.2877866607125794</v>
      </c>
      <c r="AQ9">
        <f t="shared" si="9"/>
        <v>-1947.9966807869698</v>
      </c>
      <c r="AR9">
        <f t="shared" si="9"/>
        <v>2086.2406936295911</v>
      </c>
      <c r="AS9">
        <f t="shared" si="9"/>
        <v>-744.95057024015694</v>
      </c>
      <c r="AT9">
        <f t="shared" si="9"/>
        <v>62.31661476092313</v>
      </c>
      <c r="AU9">
        <f t="shared" si="9"/>
        <v>1403.6067381503574</v>
      </c>
      <c r="AW9">
        <v>6</v>
      </c>
      <c r="AX9">
        <f>(R9*SUMPRODUCT(K10:$K$23, X10:$X$23)-$AZ$3*SUMPRODUCT(K9:$K$22, W10:$W$23))/Z9</f>
        <v>12461.882877626995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7296.8605039481226</v>
      </c>
      <c r="P10">
        <f t="shared" si="22"/>
        <v>364.84302519740618</v>
      </c>
      <c r="Q10" s="4">
        <f t="shared" si="23"/>
        <v>12.5</v>
      </c>
      <c r="R10">
        <f t="shared" si="0"/>
        <v>2000000</v>
      </c>
      <c r="S10">
        <f t="shared" si="1"/>
        <v>13704.849583765816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11629.704819778737</v>
      </c>
      <c r="AC10">
        <f t="shared" si="2"/>
        <v>12639.374356745735</v>
      </c>
      <c r="AE10">
        <f t="shared" si="3"/>
        <v>6729.5705052904586</v>
      </c>
      <c r="AF10">
        <f t="shared" si="4"/>
        <v>-336.478525264523</v>
      </c>
      <c r="AG10">
        <f t="shared" si="4"/>
        <v>-11.528195073842513</v>
      </c>
      <c r="AH10">
        <f t="shared" si="5"/>
        <v>-3268.595561038871</v>
      </c>
      <c r="AI10">
        <f t="shared" si="6"/>
        <v>3112.9682239132217</v>
      </c>
      <c r="AJ10">
        <f t="shared" si="7"/>
        <v>-1009.6695369669978</v>
      </c>
      <c r="AK10">
        <f t="shared" si="24"/>
        <v>73.893466879199167</v>
      </c>
      <c r="AL10">
        <f t="shared" si="8"/>
        <v>2177.1921538254228</v>
      </c>
      <c r="AN10">
        <f t="shared" si="9"/>
        <v>3994.5315373025278</v>
      </c>
      <c r="AO10">
        <f t="shared" si="9"/>
        <v>-199.72657686512645</v>
      </c>
      <c r="AP10">
        <f t="shared" si="9"/>
        <v>-6.8428941719887639</v>
      </c>
      <c r="AQ10">
        <f t="shared" si="9"/>
        <v>-1940.1695904653102</v>
      </c>
      <c r="AR10">
        <f t="shared" si="9"/>
        <v>1847.7924758001022</v>
      </c>
      <c r="AS10">
        <f t="shared" si="9"/>
        <v>-599.3186050280093</v>
      </c>
      <c r="AT10">
        <f t="shared" si="9"/>
        <v>43.861608050251178</v>
      </c>
      <c r="AU10">
        <f t="shared" si="9"/>
        <v>1292.3354788223439</v>
      </c>
      <c r="AW10">
        <v>7</v>
      </c>
      <c r="AX10">
        <f>(R10*SUMPRODUCT(K11:$K$23, X11:$X$23)-$AZ$3*SUMPRODUCT(K10:$K$22, W11:$W$23))/Z10</f>
        <v>13704.849583765816</v>
      </c>
    </row>
    <row r="11" spans="1:52" x14ac:dyDescent="0.25">
      <c r="A11" t="s">
        <v>33</v>
      </c>
      <c r="C11" s="7">
        <f>AU25</f>
        <v>5340.0769769290737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7296.8605039481226</v>
      </c>
      <c r="P11">
        <f t="shared" si="22"/>
        <v>364.84302519740618</v>
      </c>
      <c r="Q11" s="4">
        <f t="shared" si="23"/>
        <v>12.5</v>
      </c>
      <c r="R11">
        <f t="shared" si="0"/>
        <v>2000000</v>
      </c>
      <c r="S11">
        <f t="shared" si="1"/>
        <v>14794.236970027579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12639.374356745735</v>
      </c>
      <c r="AC11">
        <f t="shared" si="2"/>
        <v>13482.379689904483</v>
      </c>
      <c r="AE11">
        <f t="shared" si="3"/>
        <v>6649.8220934143219</v>
      </c>
      <c r="AF11">
        <f t="shared" si="4"/>
        <v>-332.49110467071614</v>
      </c>
      <c r="AG11">
        <f t="shared" si="4"/>
        <v>-11.391580820642476</v>
      </c>
      <c r="AH11">
        <f t="shared" si="5"/>
        <v>-3413.1683938578531</v>
      </c>
      <c r="AI11">
        <f t="shared" si="6"/>
        <v>2892.7710140651111</v>
      </c>
      <c r="AJ11">
        <f t="shared" si="7"/>
        <v>-843.00533315874782</v>
      </c>
      <c r="AK11">
        <f t="shared" si="24"/>
        <v>45.496092829174408</v>
      </c>
      <c r="AL11">
        <f t="shared" si="8"/>
        <v>2095.2617737355376</v>
      </c>
      <c r="AN11">
        <f t="shared" si="9"/>
        <v>3753.8702396808631</v>
      </c>
      <c r="AO11">
        <f t="shared" si="9"/>
        <v>-187.69351198404317</v>
      </c>
      <c r="AP11">
        <f t="shared" si="9"/>
        <v>-6.430625605439749</v>
      </c>
      <c r="AQ11">
        <f t="shared" si="9"/>
        <v>-1926.7569984182473</v>
      </c>
      <c r="AR11">
        <f t="shared" si="9"/>
        <v>1632.9891036731331</v>
      </c>
      <c r="AS11">
        <f t="shared" si="9"/>
        <v>-475.88229994466798</v>
      </c>
      <c r="AT11">
        <f t="shared" si="9"/>
        <v>25.682856848506482</v>
      </c>
      <c r="AU11">
        <f t="shared" si="9"/>
        <v>1182.7896605769715</v>
      </c>
      <c r="AW11">
        <v>8</v>
      </c>
      <c r="AX11">
        <f>(R11*SUMPRODUCT(K12:$K$23, X12:$X$23)-$AZ$3*SUMPRODUCT(K11:$K$22, W12:$W$23))/Z11</f>
        <v>14794.236970027579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7296.8605039481226</v>
      </c>
      <c r="P12">
        <f t="shared" si="22"/>
        <v>364.84302519740618</v>
      </c>
      <c r="Q12" s="4">
        <f t="shared" si="23"/>
        <v>12.5</v>
      </c>
      <c r="R12">
        <f t="shared" si="0"/>
        <v>2000000</v>
      </c>
      <c r="S12">
        <f t="shared" si="1"/>
        <v>15730.530613518278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13482.379689904483</v>
      </c>
      <c r="AC12">
        <f t="shared" si="2"/>
        <v>14164.136031279613</v>
      </c>
      <c r="AE12">
        <f t="shared" si="3"/>
        <v>6570.2630965527678</v>
      </c>
      <c r="AF12">
        <f t="shared" si="4"/>
        <v>-328.51315482763846</v>
      </c>
      <c r="AG12">
        <f t="shared" si="4"/>
        <v>-11.255291047769425</v>
      </c>
      <c r="AH12">
        <f t="shared" si="5"/>
        <v>-3579.8343466602646</v>
      </c>
      <c r="AI12">
        <f t="shared" si="6"/>
        <v>2650.6603040170949</v>
      </c>
      <c r="AJ12">
        <f t="shared" si="7"/>
        <v>-681.75634137513043</v>
      </c>
      <c r="AK12">
        <f t="shared" si="24"/>
        <v>45.36549815274811</v>
      </c>
      <c r="AL12">
        <f t="shared" si="8"/>
        <v>2014.2694607947126</v>
      </c>
      <c r="AN12">
        <f t="shared" si="9"/>
        <v>3525.9612506679077</v>
      </c>
      <c r="AO12">
        <f t="shared" si="9"/>
        <v>-176.29806253339544</v>
      </c>
      <c r="AP12">
        <f t="shared" si="9"/>
        <v>-6.0402025788352933</v>
      </c>
      <c r="AQ12">
        <f t="shared" si="9"/>
        <v>-1921.1342079675248</v>
      </c>
      <c r="AR12">
        <f t="shared" si="9"/>
        <v>1422.4887775881518</v>
      </c>
      <c r="AS12">
        <f t="shared" si="9"/>
        <v>-365.86760785075143</v>
      </c>
      <c r="AT12">
        <f t="shared" si="9"/>
        <v>24.34559868504525</v>
      </c>
      <c r="AU12">
        <f t="shared" si="9"/>
        <v>1080.9667684224457</v>
      </c>
      <c r="AW12">
        <v>9</v>
      </c>
      <c r="AX12">
        <f>(R12*SUMPRODUCT(K13:$K$23, X13:$X$23)-$AZ$3*SUMPRODUCT(K12:$K$22, W13:$W$23))/Z12</f>
        <v>15730.530613518278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7296.8605039481226</v>
      </c>
      <c r="P13">
        <f t="shared" si="22"/>
        <v>364.84302519740618</v>
      </c>
      <c r="Q13" s="4">
        <f t="shared" si="23"/>
        <v>12.5</v>
      </c>
      <c r="R13">
        <f t="shared" si="0"/>
        <v>2000000</v>
      </c>
      <c r="S13">
        <f t="shared" si="1"/>
        <v>16515.780184015664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14164.136031279613</v>
      </c>
      <c r="AC13">
        <f t="shared" si="2"/>
        <v>14691.44890351462</v>
      </c>
      <c r="AE13">
        <f t="shared" si="3"/>
        <v>6490.850087335245</v>
      </c>
      <c r="AF13">
        <f t="shared" si="4"/>
        <v>-324.54250436676233</v>
      </c>
      <c r="AG13">
        <f t="shared" si="4"/>
        <v>-11.119251361293038</v>
      </c>
      <c r="AH13">
        <f t="shared" si="5"/>
        <v>-3757.8841597910382</v>
      </c>
      <c r="AI13">
        <f t="shared" si="6"/>
        <v>2397.3041718161517</v>
      </c>
      <c r="AJ13">
        <f t="shared" si="7"/>
        <v>-527.31287223500658</v>
      </c>
      <c r="AK13">
        <f t="shared" si="24"/>
        <v>40.660887228496193</v>
      </c>
      <c r="AL13">
        <f t="shared" si="8"/>
        <v>1910.6521868096413</v>
      </c>
      <c r="AN13">
        <f t="shared" si="9"/>
        <v>3312.1079224005894</v>
      </c>
      <c r="AO13">
        <f t="shared" si="9"/>
        <v>-165.6053961200295</v>
      </c>
      <c r="AP13">
        <f t="shared" si="9"/>
        <v>-5.6738578197577274</v>
      </c>
      <c r="AQ13">
        <f t="shared" si="9"/>
        <v>-1917.5481993326048</v>
      </c>
      <c r="AR13">
        <f t="shared" si="9"/>
        <v>1223.2804691281974</v>
      </c>
      <c r="AS13">
        <f t="shared" si="9"/>
        <v>-269.07371426142282</v>
      </c>
      <c r="AT13">
        <f t="shared" si="9"/>
        <v>20.748167791474593</v>
      </c>
      <c r="AU13">
        <f t="shared" si="9"/>
        <v>974.95492265824919</v>
      </c>
      <c r="AW13">
        <v>10</v>
      </c>
      <c r="AX13">
        <f>(R13*SUMPRODUCT(K14:$K$23, X14:$X$23)-$AZ$3*SUMPRODUCT(K13:$K$22, W14:$W$23))/Z13</f>
        <v>16515.780184015664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7296.8605039481226</v>
      </c>
      <c r="P14">
        <f t="shared" si="22"/>
        <v>364.84302519740618</v>
      </c>
      <c r="Q14" s="4">
        <f t="shared" si="23"/>
        <v>12.5</v>
      </c>
      <c r="R14">
        <f t="shared" si="0"/>
        <v>2000000</v>
      </c>
      <c r="S14">
        <f t="shared" si="1"/>
        <v>17220.763161486819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14691.44890351462</v>
      </c>
      <c r="AC14">
        <f t="shared" si="2"/>
        <v>15131.363584890913</v>
      </c>
      <c r="AE14">
        <f t="shared" si="3"/>
        <v>6411.5305621528905</v>
      </c>
      <c r="AF14">
        <f t="shared" si="4"/>
        <v>-320.57652810764455</v>
      </c>
      <c r="AG14">
        <f t="shared" si="4"/>
        <v>-10.983371819092257</v>
      </c>
      <c r="AH14">
        <f t="shared" si="5"/>
        <v>-3949.9245740561555</v>
      </c>
      <c r="AI14">
        <f t="shared" si="6"/>
        <v>2130.0460881699983</v>
      </c>
      <c r="AJ14">
        <f t="shared" si="7"/>
        <v>-439.91468137629272</v>
      </c>
      <c r="AK14">
        <f t="shared" si="24"/>
        <v>1454.7682056291908</v>
      </c>
      <c r="AL14">
        <f t="shared" si="8"/>
        <v>3144.8996124228961</v>
      </c>
      <c r="AN14">
        <f t="shared" si="9"/>
        <v>3013.7414020393144</v>
      </c>
      <c r="AO14">
        <f t="shared" si="9"/>
        <v>-150.68707010196573</v>
      </c>
      <c r="AP14">
        <f t="shared" si="9"/>
        <v>-5.1627364268658162</v>
      </c>
      <c r="AQ14">
        <f t="shared" si="9"/>
        <v>-1856.662946291618</v>
      </c>
      <c r="AR14">
        <f t="shared" si="9"/>
        <v>1001.2286492188648</v>
      </c>
      <c r="AS14">
        <f t="shared" si="9"/>
        <v>-206.78199624513491</v>
      </c>
      <c r="AT14">
        <f t="shared" si="9"/>
        <v>683.81412662298192</v>
      </c>
      <c r="AU14">
        <f t="shared" si="9"/>
        <v>1478.2607795967117</v>
      </c>
      <c r="AW14">
        <v>11</v>
      </c>
      <c r="AX14">
        <f>(R14*SUMPRODUCT(K15:$K$23, X15:$X$23)-$AZ$3*SUMPRODUCT(K14:$K$22, W15:$W$23))/Z14</f>
        <v>17220.763161486819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7296.8605039481226</v>
      </c>
      <c r="P15">
        <f t="shared" si="22"/>
        <v>364.84302519740618</v>
      </c>
      <c r="Q15" s="4">
        <f t="shared" si="23"/>
        <v>12.5</v>
      </c>
      <c r="R15">
        <f t="shared" si="0"/>
        <v>2000000</v>
      </c>
      <c r="S15">
        <f t="shared" si="1"/>
        <v>17773.415994818715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15131.363584890913</v>
      </c>
      <c r="AC15">
        <f t="shared" si="2"/>
        <v>15423.909184078095</v>
      </c>
      <c r="AE15">
        <f t="shared" si="3"/>
        <v>6332.2725228842601</v>
      </c>
      <c r="AF15">
        <f t="shared" si="4"/>
        <v>-316.61362614421307</v>
      </c>
      <c r="AG15">
        <f t="shared" si="4"/>
        <v>-10.847597606289117</v>
      </c>
      <c r="AH15">
        <f t="shared" si="5"/>
        <v>-4150.4791379546623</v>
      </c>
      <c r="AI15">
        <f t="shared" si="6"/>
        <v>1854.3321611790952</v>
      </c>
      <c r="AJ15">
        <f t="shared" si="7"/>
        <v>-292.54559918718223</v>
      </c>
      <c r="AK15">
        <f t="shared" si="24"/>
        <v>1480.2915737141673</v>
      </c>
      <c r="AL15">
        <f t="shared" si="8"/>
        <v>3042.0781357060805</v>
      </c>
      <c r="AN15">
        <f t="shared" si="9"/>
        <v>2741.8597224475293</v>
      </c>
      <c r="AO15">
        <f t="shared" si="9"/>
        <v>-137.09298612237649</v>
      </c>
      <c r="AP15">
        <f t="shared" si="9"/>
        <v>-4.6969853010140241</v>
      </c>
      <c r="AQ15">
        <f t="shared" si="9"/>
        <v>-1797.1481069537399</v>
      </c>
      <c r="AR15">
        <f t="shared" si="9"/>
        <v>802.92164407039866</v>
      </c>
      <c r="AS15">
        <f t="shared" si="9"/>
        <v>-126.67158472599341</v>
      </c>
      <c r="AT15">
        <f t="shared" si="9"/>
        <v>640.96291320017906</v>
      </c>
      <c r="AU15">
        <f t="shared" si="9"/>
        <v>1317.2129725445843</v>
      </c>
      <c r="AW15">
        <v>12</v>
      </c>
      <c r="AX15">
        <f>(R15*SUMPRODUCT(K16:$K$23, X16:$X$23)-$AZ$3*SUMPRODUCT(K15:$K$22, W16:$W$23))/Z15</f>
        <v>17773.415994818715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7296.8605039481226</v>
      </c>
      <c r="P16">
        <f t="shared" si="22"/>
        <v>364.84302519740618</v>
      </c>
      <c r="Q16" s="4">
        <f t="shared" si="23"/>
        <v>12.5</v>
      </c>
      <c r="R16">
        <f t="shared" si="0"/>
        <v>2000000</v>
      </c>
      <c r="S16">
        <f t="shared" si="1"/>
        <v>18174.721353860692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15423.909184078095</v>
      </c>
      <c r="AC16">
        <f t="shared" si="2"/>
        <v>15574.561329587064</v>
      </c>
      <c r="AE16">
        <f t="shared" si="3"/>
        <v>6252.9377600631515</v>
      </c>
      <c r="AF16">
        <f t="shared" si="4"/>
        <v>-312.64688800315764</v>
      </c>
      <c r="AG16">
        <f t="shared" si="4"/>
        <v>-10.71169196101506</v>
      </c>
      <c r="AH16">
        <f t="shared" si="5"/>
        <v>-4388.7470737867061</v>
      </c>
      <c r="AI16">
        <f t="shared" si="6"/>
        <v>1540.8321063122721</v>
      </c>
      <c r="AJ16">
        <f t="shared" si="7"/>
        <v>-150.65214550896962</v>
      </c>
      <c r="AK16">
        <f t="shared" si="24"/>
        <v>1495.4940039296664</v>
      </c>
      <c r="AL16">
        <f t="shared" si="8"/>
        <v>2885.6739647329687</v>
      </c>
      <c r="AN16">
        <f t="shared" si="9"/>
        <v>2494.0841777924306</v>
      </c>
      <c r="AO16">
        <f t="shared" si="9"/>
        <v>-124.70420888962155</v>
      </c>
      <c r="AP16">
        <f t="shared" si="9"/>
        <v>-4.272529563301493</v>
      </c>
      <c r="AQ16">
        <f t="shared" si="9"/>
        <v>-1750.5219237867009</v>
      </c>
      <c r="AR16">
        <f t="shared" si="9"/>
        <v>614.58551555280633</v>
      </c>
      <c r="AS16">
        <f t="shared" si="9"/>
        <v>-60.090016386251271</v>
      </c>
      <c r="AT16">
        <f t="shared" si="9"/>
        <v>596.5016886953249</v>
      </c>
      <c r="AU16">
        <f t="shared" si="9"/>
        <v>1150.9971878618799</v>
      </c>
      <c r="AW16">
        <v>13</v>
      </c>
      <c r="AX16">
        <f>(R16*SUMPRODUCT(K17:$K$23, X17:$X$23)-$AZ$3*SUMPRODUCT(K16:$K$22, W17:$W$23))/Z16</f>
        <v>18174.721353860692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7296.8605039481226</v>
      </c>
      <c r="P17">
        <f t="shared" si="22"/>
        <v>364.84302519740618</v>
      </c>
      <c r="Q17" s="4">
        <f t="shared" si="23"/>
        <v>12.5</v>
      </c>
      <c r="R17">
        <f t="shared" si="0"/>
        <v>2000000</v>
      </c>
      <c r="S17">
        <f t="shared" si="1"/>
        <v>18428.547058463348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15574.561329587064</v>
      </c>
      <c r="AC17">
        <f t="shared" si="2"/>
        <v>15591.200996270169</v>
      </c>
      <c r="AE17">
        <f t="shared" si="3"/>
        <v>6173.4014297428166</v>
      </c>
      <c r="AF17">
        <f t="shared" si="4"/>
        <v>-308.67007148714089</v>
      </c>
      <c r="AG17">
        <f t="shared" si="4"/>
        <v>-10.575441017411812</v>
      </c>
      <c r="AH17">
        <f t="shared" si="5"/>
        <v>-4661.4438388952685</v>
      </c>
      <c r="AI17">
        <f t="shared" si="6"/>
        <v>1192.7120783429946</v>
      </c>
      <c r="AJ17">
        <f t="shared" si="7"/>
        <v>-16.639666683104224</v>
      </c>
      <c r="AK17">
        <f t="shared" si="24"/>
        <v>1500.750488148992</v>
      </c>
      <c r="AL17">
        <f t="shared" si="8"/>
        <v>2676.8228998088825</v>
      </c>
      <c r="AN17">
        <f t="shared" si="9"/>
        <v>2268.2602729886958</v>
      </c>
      <c r="AO17">
        <f t="shared" si="9"/>
        <v>-113.41301364943482</v>
      </c>
      <c r="AP17">
        <f t="shared" si="9"/>
        <v>-3.8856784225239829</v>
      </c>
      <c r="AQ17">
        <f t="shared" si="9"/>
        <v>-1712.7296831196902</v>
      </c>
      <c r="AR17">
        <f t="shared" si="9"/>
        <v>438.23189779704666</v>
      </c>
      <c r="AS17">
        <f t="shared" si="9"/>
        <v>-6.1138248213078326</v>
      </c>
      <c r="AT17">
        <f t="shared" si="9"/>
        <v>551.41282333207437</v>
      </c>
      <c r="AU17">
        <f t="shared" si="9"/>
        <v>983.53089630781335</v>
      </c>
      <c r="AW17">
        <v>14</v>
      </c>
      <c r="AX17">
        <f>(R17*SUMPRODUCT(K18:$K$23, X18:$X$23)-$AZ$3*SUMPRODUCT(K17:$K$22, W18:$W$23))/Z17</f>
        <v>18428.547058463348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7296.8605039481226</v>
      </c>
      <c r="P18">
        <f t="shared" si="22"/>
        <v>364.84302519740618</v>
      </c>
      <c r="Q18" s="4">
        <f t="shared" si="23"/>
        <v>12.5</v>
      </c>
      <c r="R18">
        <f t="shared" si="0"/>
        <v>2000000</v>
      </c>
      <c r="S18">
        <f t="shared" si="1"/>
        <v>17668.751478428523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15591.200996270169</v>
      </c>
      <c r="AC18">
        <f t="shared" si="2"/>
        <v>14735.516445708216</v>
      </c>
      <c r="AE18">
        <f t="shared" si="3"/>
        <v>6085.4898598375394</v>
      </c>
      <c r="AF18">
        <f t="shared" si="4"/>
        <v>-304.27449299187697</v>
      </c>
      <c r="AG18">
        <f t="shared" si="4"/>
        <v>-10.424842739807165</v>
      </c>
      <c r="AH18">
        <f t="shared" si="5"/>
        <v>-7175.0187888849077</v>
      </c>
      <c r="AI18">
        <f t="shared" si="6"/>
        <v>-1404.2282647790526</v>
      </c>
      <c r="AJ18">
        <f t="shared" si="7"/>
        <v>855.68455056195307</v>
      </c>
      <c r="AK18">
        <f t="shared" si="24"/>
        <v>1496.0691454181083</v>
      </c>
      <c r="AL18">
        <f t="shared" si="8"/>
        <v>947.52543120100881</v>
      </c>
      <c r="AN18">
        <f t="shared" si="9"/>
        <v>2059.7062095364972</v>
      </c>
      <c r="AO18">
        <f t="shared" si="9"/>
        <v>-102.98531047682485</v>
      </c>
      <c r="AP18">
        <f t="shared" si="9"/>
        <v>-3.5284116511855488</v>
      </c>
      <c r="AQ18">
        <f t="shared" si="9"/>
        <v>-2428.4701960544903</v>
      </c>
      <c r="AR18">
        <f t="shared" si="9"/>
        <v>-475.27770864600353</v>
      </c>
      <c r="AS18">
        <f t="shared" si="9"/>
        <v>289.61658351098669</v>
      </c>
      <c r="AT18">
        <f t="shared" si="9"/>
        <v>506.36234381892507</v>
      </c>
      <c r="AU18">
        <f t="shared" si="9"/>
        <v>320.70121868390822</v>
      </c>
      <c r="AW18">
        <v>15</v>
      </c>
      <c r="AX18">
        <f>(R18*SUMPRODUCT(K19:$K$23, X19:$X$23)-$AZ$3*SUMPRODUCT(K18:$K$22, W19:$W$23))/Z18</f>
        <v>17668.751478428523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7296.8605039481226</v>
      </c>
      <c r="P19">
        <f t="shared" si="22"/>
        <v>364.84302519740618</v>
      </c>
      <c r="Q19" s="4">
        <f t="shared" si="23"/>
        <v>12.5</v>
      </c>
      <c r="R19">
        <f t="shared" si="0"/>
        <v>2000000</v>
      </c>
      <c r="S19">
        <f t="shared" si="1"/>
        <v>15949.827907557003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14735.516445708216</v>
      </c>
      <c r="AC19">
        <f t="shared" si="2"/>
        <v>13090.324117031694</v>
      </c>
      <c r="AE19">
        <f t="shared" si="3"/>
        <v>5988.6708237266785</v>
      </c>
      <c r="AF19">
        <f t="shared" si="4"/>
        <v>-299.43354118633397</v>
      </c>
      <c r="AG19">
        <f t="shared" si="4"/>
        <v>-10.258985389138212</v>
      </c>
      <c r="AH19">
        <f t="shared" si="5"/>
        <v>-9857.4277233410721</v>
      </c>
      <c r="AI19">
        <f t="shared" si="6"/>
        <v>-4178.4494261898662</v>
      </c>
      <c r="AJ19">
        <f t="shared" si="7"/>
        <v>1645.1923286765214</v>
      </c>
      <c r="AK19">
        <f t="shared" si="24"/>
        <v>1429.732760977399</v>
      </c>
      <c r="AL19">
        <f t="shared" si="8"/>
        <v>-1103.5243365359458</v>
      </c>
      <c r="AN19">
        <f t="shared" si="9"/>
        <v>1867.1600396927165</v>
      </c>
      <c r="AO19">
        <f t="shared" si="9"/>
        <v>-93.358001984635834</v>
      </c>
      <c r="AP19">
        <f t="shared" si="9"/>
        <v>-3.1985674501425128</v>
      </c>
      <c r="AQ19">
        <f t="shared" si="9"/>
        <v>-3073.3689796842336</v>
      </c>
      <c r="AR19">
        <f t="shared" si="9"/>
        <v>-1302.7655094262955</v>
      </c>
      <c r="AS19">
        <f t="shared" si="9"/>
        <v>512.9414295979351</v>
      </c>
      <c r="AT19">
        <f t="shared" si="9"/>
        <v>445.76500484214534</v>
      </c>
      <c r="AU19">
        <f t="shared" si="9"/>
        <v>-344.05907498621502</v>
      </c>
      <c r="AW19">
        <v>16</v>
      </c>
      <c r="AX19">
        <f>(R19*SUMPRODUCT(K20:$K$23, X20:$X$23)-$AZ$3*SUMPRODUCT(K19:$K$22, W20:$W$23))/Z19</f>
        <v>15949.827907557003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7296.8605039481226</v>
      </c>
      <c r="P20">
        <f t="shared" si="22"/>
        <v>364.84302519740618</v>
      </c>
      <c r="Q20" s="4">
        <f t="shared" si="23"/>
        <v>12.5</v>
      </c>
      <c r="R20">
        <f t="shared" si="0"/>
        <v>2000000</v>
      </c>
      <c r="S20">
        <f t="shared" si="1"/>
        <v>13339.338990553832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13090.324117031694</v>
      </c>
      <c r="AC20">
        <f t="shared" si="2"/>
        <v>10754.048097192739</v>
      </c>
      <c r="AE20">
        <f t="shared" si="3"/>
        <v>5882.6594686238013</v>
      </c>
      <c r="AF20">
        <f t="shared" si="4"/>
        <v>-294.13297343119012</v>
      </c>
      <c r="AG20">
        <f t="shared" si="4"/>
        <v>-10.077380993923454</v>
      </c>
      <c r="AH20">
        <f t="shared" si="5"/>
        <v>-12642.326611740205</v>
      </c>
      <c r="AI20">
        <f t="shared" si="6"/>
        <v>-7063.8774975415181</v>
      </c>
      <c r="AJ20">
        <f t="shared" si="7"/>
        <v>2336.2760198389551</v>
      </c>
      <c r="AK20">
        <f t="shared" si="24"/>
        <v>1307.5195428557015</v>
      </c>
      <c r="AL20">
        <f t="shared" si="8"/>
        <v>-3420.0819348468613</v>
      </c>
      <c r="AN20">
        <f t="shared" si="9"/>
        <v>1689.5310514131138</v>
      </c>
      <c r="AO20">
        <f t="shared" si="9"/>
        <v>-84.476552570655699</v>
      </c>
      <c r="AP20">
        <f t="shared" si="9"/>
        <v>-2.8942773582196017</v>
      </c>
      <c r="AQ20">
        <f t="shared" si="9"/>
        <v>-3630.9433661028006</v>
      </c>
      <c r="AR20">
        <f t="shared" si="9"/>
        <v>-2028.7831446185621</v>
      </c>
      <c r="AS20">
        <f t="shared" si="9"/>
        <v>670.99088452134572</v>
      </c>
      <c r="AT20">
        <f t="shared" si="9"/>
        <v>375.52655899373116</v>
      </c>
      <c r="AU20">
        <f t="shared" si="9"/>
        <v>-982.26570110348518</v>
      </c>
      <c r="AW20">
        <v>17</v>
      </c>
      <c r="AX20">
        <f>(R20*SUMPRODUCT(K21:$K$23, X21:$X$23)-$AZ$3*SUMPRODUCT(K20:$K$22, W21:$W$23))/Z20</f>
        <v>13339.338990553832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7296.8605039481226</v>
      </c>
      <c r="P21">
        <f t="shared" si="22"/>
        <v>364.84302519740618</v>
      </c>
      <c r="Q21" s="4">
        <f t="shared" si="23"/>
        <v>12.5</v>
      </c>
      <c r="R21">
        <f t="shared" si="0"/>
        <v>2000000</v>
      </c>
      <c r="S21">
        <f t="shared" si="1"/>
        <v>9819.6526016111984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10754.048097192739</v>
      </c>
      <c r="AC21">
        <f t="shared" si="2"/>
        <v>7760.0416398612142</v>
      </c>
      <c r="AE21">
        <f t="shared" si="3"/>
        <v>5766.3894689721828</v>
      </c>
      <c r="AF21">
        <f t="shared" si="4"/>
        <v>-288.31947344860919</v>
      </c>
      <c r="AG21">
        <f t="shared" si="4"/>
        <v>-9.8782028686380841</v>
      </c>
      <c r="AH21">
        <f t="shared" si="5"/>
        <v>-15744.690455381329</v>
      </c>
      <c r="AI21">
        <f t="shared" si="6"/>
        <v>-10276.498662726393</v>
      </c>
      <c r="AJ21">
        <f t="shared" si="7"/>
        <v>2994.0064573315249</v>
      </c>
      <c r="AK21">
        <f t="shared" si="24"/>
        <v>1136.248266490142</v>
      </c>
      <c r="AL21">
        <f t="shared" si="8"/>
        <v>-6146.2439389047267</v>
      </c>
      <c r="AN21">
        <f t="shared" si="9"/>
        <v>1525.5899100391041</v>
      </c>
      <c r="AO21">
        <f t="shared" si="9"/>
        <v>-76.279495501955211</v>
      </c>
      <c r="AP21">
        <f t="shared" si="9"/>
        <v>-2.6134354446231547</v>
      </c>
      <c r="AQ21">
        <f t="shared" si="9"/>
        <v>-4165.5079013766517</v>
      </c>
      <c r="AR21">
        <f t="shared" si="9"/>
        <v>-2718.8109222841258</v>
      </c>
      <c r="AS21">
        <f t="shared" si="9"/>
        <v>792.1119560991159</v>
      </c>
      <c r="AT21">
        <f t="shared" si="9"/>
        <v>300.61252365698402</v>
      </c>
      <c r="AU21">
        <f t="shared" si="9"/>
        <v>-1626.0864425280263</v>
      </c>
      <c r="AW21">
        <v>18</v>
      </c>
      <c r="AX21">
        <f>(R21*SUMPRODUCT(K22:$K$23, X22:$X$23)-$AZ$3*SUMPRODUCT(K21:$K$22, W22:$W$23))/Z21</f>
        <v>9819.6526016111984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7296.8605039481226</v>
      </c>
      <c r="P22">
        <f t="shared" si="22"/>
        <v>364.84302519740618</v>
      </c>
      <c r="Q22" s="4">
        <f t="shared" si="23"/>
        <v>12.5</v>
      </c>
      <c r="R22">
        <f t="shared" si="0"/>
        <v>2000000</v>
      </c>
      <c r="S22">
        <f t="shared" si="1"/>
        <v>5372.9487134313449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7760.0416398612142</v>
      </c>
      <c r="AC22">
        <f t="shared" si="2"/>
        <v>4152.1146175223585</v>
      </c>
      <c r="AE22">
        <f t="shared" si="3"/>
        <v>5638.877788787906</v>
      </c>
      <c r="AF22">
        <f t="shared" si="4"/>
        <v>-281.94388943939532</v>
      </c>
      <c r="AG22">
        <f t="shared" si="4"/>
        <v>-9.6597670082511335</v>
      </c>
      <c r="AH22">
        <f t="shared" si="5"/>
        <v>-19144.613072091088</v>
      </c>
      <c r="AI22">
        <f t="shared" si="6"/>
        <v>-13797.338939750829</v>
      </c>
      <c r="AJ22">
        <f t="shared" si="7"/>
        <v>3607.9270223388557</v>
      </c>
      <c r="AK22">
        <f t="shared" si="24"/>
        <v>918.18828774468079</v>
      </c>
      <c r="AL22">
        <f t="shared" si="8"/>
        <v>-9271.2236296672927</v>
      </c>
      <c r="AN22">
        <f t="shared" si="9"/>
        <v>1374.2567697338841</v>
      </c>
      <c r="AO22">
        <f t="shared" si="9"/>
        <v>-68.71283848669421</v>
      </c>
      <c r="AP22">
        <f t="shared" si="9"/>
        <v>-2.3541918627029954</v>
      </c>
      <c r="AQ22">
        <f t="shared" si="9"/>
        <v>-4665.7535601445124</v>
      </c>
      <c r="AR22">
        <f t="shared" si="9"/>
        <v>-3362.5638207600259</v>
      </c>
      <c r="AS22">
        <f t="shared" si="9"/>
        <v>879.29164647151731</v>
      </c>
      <c r="AT22">
        <f t="shared" si="9"/>
        <v>223.77262242364088</v>
      </c>
      <c r="AU22">
        <f t="shared" si="9"/>
        <v>-2259.4995518648675</v>
      </c>
      <c r="AW22">
        <v>19</v>
      </c>
      <c r="AX22">
        <f>(R22*SUMPRODUCT(K23:$K$23, X23:$X$23)-$AZ$3*SUMPRODUCT(K22:$K$22, W23:$W$23))/Z22</f>
        <v>5372.9487134313449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7296.8605039481226</v>
      </c>
      <c r="P23">
        <f t="shared" si="22"/>
        <v>364.84302519740618</v>
      </c>
      <c r="Q23" s="4">
        <f t="shared" si="23"/>
        <v>12.5</v>
      </c>
      <c r="R23">
        <f t="shared" si="0"/>
        <v>2000000</v>
      </c>
      <c r="S23">
        <f t="shared" si="1"/>
        <v>5509.0934524669283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4152.1146175223585</v>
      </c>
      <c r="AC23">
        <f t="shared" si="2"/>
        <v>4152.1146175223585</v>
      </c>
      <c r="AE23">
        <f t="shared" si="3"/>
        <v>5499.5257244905924</v>
      </c>
      <c r="AF23">
        <f t="shared" si="4"/>
        <v>-274.97628622452964</v>
      </c>
      <c r="AG23">
        <f t="shared" si="4"/>
        <v>-9.4210477943133153</v>
      </c>
      <c r="AH23">
        <f t="shared" si="5"/>
        <v>-22739.447016849073</v>
      </c>
      <c r="AI23">
        <f t="shared" si="6"/>
        <v>-17524.318626377324</v>
      </c>
      <c r="AJ23">
        <f t="shared" si="7"/>
        <v>0</v>
      </c>
      <c r="AK23">
        <f t="shared" si="24"/>
        <v>656.36648390518951</v>
      </c>
      <c r="AL23">
        <f t="shared" si="8"/>
        <v>-16867.952142472135</v>
      </c>
      <c r="AN23">
        <f t="shared" si="9"/>
        <v>1234.6441629231208</v>
      </c>
      <c r="AO23">
        <f t="shared" si="9"/>
        <v>-61.732208146156047</v>
      </c>
      <c r="AP23">
        <f t="shared" si="9"/>
        <v>-2.1150263223736605</v>
      </c>
      <c r="AQ23">
        <f t="shared" si="9"/>
        <v>-5105.0084923555496</v>
      </c>
      <c r="AR23">
        <f t="shared" si="9"/>
        <v>-3934.2115639009589</v>
      </c>
      <c r="AS23">
        <f t="shared" si="9"/>
        <v>0</v>
      </c>
      <c r="AT23">
        <f t="shared" si="9"/>
        <v>147.3543517549376</v>
      </c>
      <c r="AU23">
        <f t="shared" si="9"/>
        <v>-3786.8572121460211</v>
      </c>
      <c r="AW23">
        <v>20</v>
      </c>
      <c r="AX23">
        <f>(R23*SUMPRODUCT(K$23:$K24, X$23:$X24)-$AZ$3*SUMPRODUCT(K$22:$K23, W$23:$W24))/Z23</f>
        <v>5509.0934524669283</v>
      </c>
    </row>
    <row r="25" spans="5:50" x14ac:dyDescent="0.25">
      <c r="AN25" s="8">
        <f t="shared" ref="AN25:AU25" si="25">SUM(AN3:AN23)</f>
        <v>67501.192751092458</v>
      </c>
      <c r="AO25" s="8">
        <f t="shared" si="25"/>
        <v>-8847.705015515714</v>
      </c>
      <c r="AP25" s="8">
        <f t="shared" si="25"/>
        <v>-728.09093532521365</v>
      </c>
      <c r="AQ25" s="8">
        <f t="shared" si="25"/>
        <v>-50641.658874131368</v>
      </c>
      <c r="AR25" s="8">
        <f t="shared" si="25"/>
        <v>7283.7379261201604</v>
      </c>
      <c r="AS25" s="8">
        <f t="shared" si="25"/>
        <v>-8159.0962052351997</v>
      </c>
      <c r="AT25" s="8">
        <f t="shared" si="25"/>
        <v>6215.4352560441139</v>
      </c>
      <c r="AU25" s="9">
        <f t="shared" si="25"/>
        <v>5340.0769769290737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31162.509342472022</v>
      </c>
      <c r="K3">
        <v>1</v>
      </c>
      <c r="L3" s="2">
        <v>0</v>
      </c>
      <c r="O3">
        <f>$C$3</f>
        <v>31162.509342472022</v>
      </c>
      <c r="P3">
        <f>O3*B5</f>
        <v>24930.007473977617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31162.509342472022</v>
      </c>
      <c r="AF3">
        <f t="shared" ref="AF3:AG23" si="4">-$Z3*P3</f>
        <v>-24930.007473977617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5607.5448977944043</v>
      </c>
      <c r="AJ3">
        <f t="shared" ref="AJ3:AJ23" si="7">AB3-AC3</f>
        <v>0</v>
      </c>
      <c r="AL3">
        <f t="shared" ref="AL3:AL23" si="8">SUM(AI3:AK3)</f>
        <v>5607.5448977944043</v>
      </c>
      <c r="AN3">
        <f t="shared" ref="AN3:AU23" si="9">AE3*$K3</f>
        <v>31162.509342472022</v>
      </c>
      <c r="AO3">
        <f t="shared" si="9"/>
        <v>-24930.007473977617</v>
      </c>
      <c r="AP3">
        <f t="shared" si="9"/>
        <v>-624.95697070000006</v>
      </c>
      <c r="AQ3">
        <f t="shared" si="9"/>
        <v>0</v>
      </c>
      <c r="AR3">
        <f t="shared" si="9"/>
        <v>5607.5448977944043</v>
      </c>
      <c r="AS3">
        <f t="shared" si="9"/>
        <v>0</v>
      </c>
      <c r="AT3">
        <f t="shared" si="9"/>
        <v>0</v>
      </c>
      <c r="AU3">
        <f t="shared" si="9"/>
        <v>5607.5448977944043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23827.346695824141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19904.70582477975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19661.466219231545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-19661.466219231545</v>
      </c>
      <c r="AK4">
        <f>H4*SUM(AB4, AE4:AF4)</f>
        <v>0</v>
      </c>
      <c r="AL4">
        <f t="shared" si="8"/>
        <v>-24101.878219231545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-18445.882558618578</v>
      </c>
      <c r="AT4">
        <f t="shared" si="9"/>
        <v>0</v>
      </c>
      <c r="AU4">
        <f t="shared" si="9"/>
        <v>-22611.76303521113</v>
      </c>
      <c r="AW4">
        <v>1</v>
      </c>
      <c r="AX4">
        <f>(R4*SUMPRODUCT(K5:$K$23, X5:$X$23)-$AZ$3*SUMPRODUCT(K4:$K$22, W5:$W$23))/Z4</f>
        <v>19904.70582477975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31162.509342472022</v>
      </c>
      <c r="P5">
        <f t="shared" ref="P5:P23" si="22">O5*$C$5</f>
        <v>1558.1254671236011</v>
      </c>
      <c r="Q5" s="4">
        <f t="shared" ref="Q5:Q23" si="23">$C$8</f>
        <v>12.5</v>
      </c>
      <c r="R5">
        <f t="shared" si="0"/>
        <v>2000000</v>
      </c>
      <c r="S5">
        <f t="shared" si="1"/>
        <v>38657.670006570501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19661.466219231545</v>
      </c>
      <c r="AC5">
        <f t="shared" si="2"/>
        <v>37713.226817387476</v>
      </c>
      <c r="AE5">
        <f t="shared" si="3"/>
        <v>30401.179968473338</v>
      </c>
      <c r="AF5">
        <f t="shared" si="4"/>
        <v>-1520.0589984236667</v>
      </c>
      <c r="AG5">
        <f t="shared" si="4"/>
        <v>-12.194613258823377</v>
      </c>
      <c r="AH5">
        <f t="shared" si="5"/>
        <v>-4665.8707082596366</v>
      </c>
      <c r="AI5">
        <f t="shared" si="6"/>
        <v>24203.055648531208</v>
      </c>
      <c r="AJ5">
        <f t="shared" si="7"/>
        <v>-18051.760598155932</v>
      </c>
      <c r="AK5">
        <f>H5*SUM(AB5, AE5:AF5)</f>
        <v>4194.0795331538975</v>
      </c>
      <c r="AL5">
        <f t="shared" si="8"/>
        <v>10345.374583529174</v>
      </c>
      <c r="AN5">
        <f t="shared" si="9"/>
        <v>26253.319334357497</v>
      </c>
      <c r="AO5">
        <f t="shared" si="9"/>
        <v>-1312.6659667178747</v>
      </c>
      <c r="AP5">
        <f t="shared" si="9"/>
        <v>-10.530810855857613</v>
      </c>
      <c r="AQ5">
        <f t="shared" si="9"/>
        <v>-4029.2710284204259</v>
      </c>
      <c r="AR5">
        <f t="shared" si="9"/>
        <v>20900.851528363335</v>
      </c>
      <c r="AS5">
        <f t="shared" si="9"/>
        <v>-15588.823724020696</v>
      </c>
      <c r="AT5">
        <f t="shared" si="9"/>
        <v>3621.8498562150257</v>
      </c>
      <c r="AU5">
        <f t="shared" si="9"/>
        <v>8933.8776605576641</v>
      </c>
      <c r="AW5">
        <v>2</v>
      </c>
      <c r="AX5">
        <f>(R5*SUMPRODUCT(K6:$K$23, X6:$X$23)-$AZ$3*SUMPRODUCT(K5:$K$22, W6:$W$23))/Z5</f>
        <v>38657.670006570501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31162.509342472022</v>
      </c>
      <c r="P6">
        <f t="shared" si="22"/>
        <v>1558.1254671236011</v>
      </c>
      <c r="Q6" s="4">
        <f t="shared" si="23"/>
        <v>12.5</v>
      </c>
      <c r="R6">
        <f t="shared" si="0"/>
        <v>2000000</v>
      </c>
      <c r="S6">
        <f t="shared" si="1"/>
        <v>55996.896058395309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37713.226817387476</v>
      </c>
      <c r="AC6">
        <f t="shared" si="2"/>
        <v>53944.414229049027</v>
      </c>
      <c r="AE6">
        <f t="shared" si="3"/>
        <v>30020.294529073122</v>
      </c>
      <c r="AF6">
        <f t="shared" si="4"/>
        <v>-1501.0147264536561</v>
      </c>
      <c r="AG6">
        <f t="shared" si="4"/>
        <v>-12.041831339364354</v>
      </c>
      <c r="AH6">
        <f t="shared" si="5"/>
        <v>-4933.7258993265832</v>
      </c>
      <c r="AI6">
        <f t="shared" si="6"/>
        <v>23573.512071953519</v>
      </c>
      <c r="AJ6">
        <f t="shared" si="7"/>
        <v>-16231.187411661551</v>
      </c>
      <c r="AK6">
        <f>H6*SUM(AB6, AE6:AF6)</f>
        <v>7206.0967202567554</v>
      </c>
      <c r="AL6">
        <f t="shared" si="8"/>
        <v>14548.421380548723</v>
      </c>
      <c r="AN6">
        <f t="shared" si="9"/>
        <v>23380.592485220317</v>
      </c>
      <c r="AO6">
        <f t="shared" si="9"/>
        <v>-1169.0296242610159</v>
      </c>
      <c r="AP6">
        <f t="shared" si="9"/>
        <v>-9.3784939734275632</v>
      </c>
      <c r="AQ6">
        <f t="shared" si="9"/>
        <v>-3842.5150883918895</v>
      </c>
      <c r="AR6">
        <f t="shared" si="9"/>
        <v>18359.669278593985</v>
      </c>
      <c r="AS6">
        <f t="shared" si="9"/>
        <v>-12641.274323800368</v>
      </c>
      <c r="AT6">
        <f t="shared" si="9"/>
        <v>5612.2970633162467</v>
      </c>
      <c r="AU6">
        <f t="shared" si="9"/>
        <v>11330.692018109865</v>
      </c>
      <c r="AW6">
        <v>3</v>
      </c>
      <c r="AX6">
        <f>(R6*SUMPRODUCT(K7:$K$23, X7:$X$23)-$AZ$3*SUMPRODUCT(K6:$K$22, W7:$W$23))/Z6</f>
        <v>55996.896058395309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31162.509342472022</v>
      </c>
      <c r="P7">
        <f t="shared" si="22"/>
        <v>1558.1254671236011</v>
      </c>
      <c r="Q7" s="4">
        <f t="shared" si="23"/>
        <v>12.5</v>
      </c>
      <c r="R7">
        <f t="shared" si="0"/>
        <v>2000000</v>
      </c>
      <c r="S7">
        <f t="shared" si="1"/>
        <v>71630.356065462838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53944.414229049027</v>
      </c>
      <c r="AC7">
        <f t="shared" si="2"/>
        <v>68127.123042069434</v>
      </c>
      <c r="AE7">
        <f t="shared" si="3"/>
        <v>29638.441366032206</v>
      </c>
      <c r="AF7">
        <f t="shared" si="4"/>
        <v>-1481.9220683016104</v>
      </c>
      <c r="AG7">
        <f t="shared" si="4"/>
        <v>-11.888661243671642</v>
      </c>
      <c r="AH7">
        <f t="shared" si="5"/>
        <v>-5240.2851678509933</v>
      </c>
      <c r="AI7">
        <f t="shared" si="6"/>
        <v>22904.345468635929</v>
      </c>
      <c r="AJ7">
        <f t="shared" si="7"/>
        <v>-14182.708813020407</v>
      </c>
      <c r="AK7">
        <f>H7*SUM(AB7, AE7:AF7)</f>
        <v>8595.9677402538255</v>
      </c>
      <c r="AL7">
        <f t="shared" si="8"/>
        <v>17317.604395869348</v>
      </c>
      <c r="AN7">
        <f t="shared" si="9"/>
        <v>20895.442409691925</v>
      </c>
      <c r="AO7">
        <f t="shared" si="9"/>
        <v>-1044.7721204845964</v>
      </c>
      <c r="AP7">
        <f t="shared" si="9"/>
        <v>-8.3816430586725499</v>
      </c>
      <c r="AQ7">
        <f t="shared" si="9"/>
        <v>-3694.4613781440585</v>
      </c>
      <c r="AR7">
        <f t="shared" si="9"/>
        <v>16147.827268004597</v>
      </c>
      <c r="AS7">
        <f t="shared" si="9"/>
        <v>-9998.9730079241308</v>
      </c>
      <c r="AT7">
        <f t="shared" si="9"/>
        <v>6060.2562278425676</v>
      </c>
      <c r="AU7">
        <f t="shared" si="9"/>
        <v>12209.110487923033</v>
      </c>
      <c r="AW7">
        <v>4</v>
      </c>
      <c r="AX7">
        <f>(R7*SUMPRODUCT(K8:$K$23, X8:$X$23)-$AZ$3*SUMPRODUCT(K7:$K$22, W8:$W$23))/Z7</f>
        <v>71630.356065462838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31162.509342472022</v>
      </c>
      <c r="P8">
        <f t="shared" si="22"/>
        <v>1558.1254671236011</v>
      </c>
      <c r="Q8" s="4">
        <f t="shared" si="23"/>
        <v>12.5</v>
      </c>
      <c r="R8">
        <f t="shared" si="0"/>
        <v>2000000</v>
      </c>
      <c r="S8">
        <f t="shared" si="1"/>
        <v>84050.973733890351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68127.123042069434</v>
      </c>
      <c r="AC8">
        <f t="shared" si="2"/>
        <v>78801.904447780718</v>
      </c>
      <c r="AE8">
        <f t="shared" si="3"/>
        <v>29216.378757649072</v>
      </c>
      <c r="AF8">
        <f t="shared" si="4"/>
        <v>-1460.8189378824536</v>
      </c>
      <c r="AG8">
        <f t="shared" si="4"/>
        <v>-11.719362213647807</v>
      </c>
      <c r="AH8">
        <f t="shared" si="5"/>
        <v>-8065.98681393886</v>
      </c>
      <c r="AI8">
        <f t="shared" si="6"/>
        <v>19677.853643614111</v>
      </c>
      <c r="AJ8">
        <f t="shared" si="7"/>
        <v>-10674.781405711285</v>
      </c>
      <c r="AK8">
        <f t="shared" ref="AK8:AK23" si="24">H8*SUM(AB8:AB8, AE8:AF8)</f>
        <v>6951.4945074831139</v>
      </c>
      <c r="AL8">
        <f t="shared" si="8"/>
        <v>15954.566745385941</v>
      </c>
      <c r="AN8">
        <f t="shared" si="9"/>
        <v>19205.485698182452</v>
      </c>
      <c r="AO8">
        <f t="shared" si="9"/>
        <v>-960.27428490912268</v>
      </c>
      <c r="AP8">
        <f t="shared" si="9"/>
        <v>-7.7037625111943822</v>
      </c>
      <c r="AQ8">
        <f t="shared" si="9"/>
        <v>-5302.2037974598097</v>
      </c>
      <c r="AR8">
        <f t="shared" si="9"/>
        <v>12935.303853302326</v>
      </c>
      <c r="AS8">
        <f t="shared" si="9"/>
        <v>-7017.1037731682518</v>
      </c>
      <c r="AT8">
        <f t="shared" si="9"/>
        <v>4569.5884986946821</v>
      </c>
      <c r="AU8">
        <f t="shared" si="9"/>
        <v>10487.788578828757</v>
      </c>
      <c r="AW8">
        <v>5</v>
      </c>
      <c r="AX8">
        <f>(R8*SUMPRODUCT(K9:$K$23, X9:$X$23)-$AZ$3*SUMPRODUCT(K8:$K$22, W9:$W$23))/Z8</f>
        <v>84050.973733890351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31162.509342472022</v>
      </c>
      <c r="P9">
        <f t="shared" si="22"/>
        <v>1558.1254671236011</v>
      </c>
      <c r="Q9" s="4">
        <f t="shared" si="23"/>
        <v>12.5</v>
      </c>
      <c r="R9">
        <f t="shared" si="0"/>
        <v>2000000</v>
      </c>
      <c r="S9">
        <f t="shared" si="1"/>
        <v>93822.437361294404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78801.904447780718</v>
      </c>
      <c r="AC9">
        <f t="shared" si="2"/>
        <v>86563.652784527425</v>
      </c>
      <c r="AE9">
        <f t="shared" si="3"/>
        <v>28751.55148899581</v>
      </c>
      <c r="AF9">
        <f t="shared" si="4"/>
        <v>-1437.5775744497905</v>
      </c>
      <c r="AG9">
        <f t="shared" si="4"/>
        <v>-11.532909293752594</v>
      </c>
      <c r="AH9">
        <f t="shared" si="5"/>
        <v>-11081.487641397705</v>
      </c>
      <c r="AI9">
        <f t="shared" si="6"/>
        <v>16220.95336385456</v>
      </c>
      <c r="AJ9">
        <f t="shared" si="7"/>
        <v>-7761.7483367467066</v>
      </c>
      <c r="AK9">
        <f t="shared" si="24"/>
        <v>5539.2488505134561</v>
      </c>
      <c r="AL9">
        <f t="shared" si="8"/>
        <v>13998.453877621308</v>
      </c>
      <c r="AN9">
        <f t="shared" si="9"/>
        <v>17962.297962481247</v>
      </c>
      <c r="AO9">
        <f t="shared" si="9"/>
        <v>-898.11489812406239</v>
      </c>
      <c r="AP9">
        <f t="shared" si="9"/>
        <v>-7.2050912865672467</v>
      </c>
      <c r="AQ9">
        <f t="shared" si="9"/>
        <v>-6923.0692805750641</v>
      </c>
      <c r="AR9">
        <f t="shared" si="9"/>
        <v>10133.908692495554</v>
      </c>
      <c r="AS9">
        <f t="shared" si="9"/>
        <v>-4849.089148729865</v>
      </c>
      <c r="AT9">
        <f t="shared" si="9"/>
        <v>3460.600669822481</v>
      </c>
      <c r="AU9">
        <f t="shared" si="9"/>
        <v>8745.4202135881678</v>
      </c>
      <c r="AW9">
        <v>6</v>
      </c>
      <c r="AX9">
        <f>(R9*SUMPRODUCT(K10:$K$23, X10:$X$23)-$AZ$3*SUMPRODUCT(K9:$K$22, W10:$W$23))/Z9</f>
        <v>93822.437361294404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31162.509342472022</v>
      </c>
      <c r="P10">
        <f t="shared" si="22"/>
        <v>1558.1254671236011</v>
      </c>
      <c r="Q10" s="4">
        <f t="shared" si="23"/>
        <v>12.5</v>
      </c>
      <c r="R10">
        <f t="shared" si="0"/>
        <v>2000000</v>
      </c>
      <c r="S10">
        <f t="shared" si="1"/>
        <v>101359.1652704341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86563.652784527425</v>
      </c>
      <c r="AC10">
        <f t="shared" si="2"/>
        <v>91861.843254296036</v>
      </c>
      <c r="AE10">
        <f t="shared" si="3"/>
        <v>28242.59198456243</v>
      </c>
      <c r="AF10">
        <f t="shared" si="4"/>
        <v>-1412.1295992281216</v>
      </c>
      <c r="AG10">
        <f t="shared" si="4"/>
        <v>-11.328753917961135</v>
      </c>
      <c r="AH10">
        <f t="shared" si="5"/>
        <v>-14212.205256629406</v>
      </c>
      <c r="AI10">
        <f t="shared" si="6"/>
        <v>12606.928374786939</v>
      </c>
      <c r="AJ10">
        <f t="shared" si="7"/>
        <v>-5298.1904697686114</v>
      </c>
      <c r="AK10">
        <f t="shared" si="24"/>
        <v>5953.1910464177417</v>
      </c>
      <c r="AL10">
        <f t="shared" si="8"/>
        <v>13261.92895143607</v>
      </c>
      <c r="AN10">
        <f t="shared" si="9"/>
        <v>16764.208694865723</v>
      </c>
      <c r="AO10">
        <f t="shared" si="9"/>
        <v>-838.2104347432861</v>
      </c>
      <c r="AP10">
        <f t="shared" si="9"/>
        <v>-6.7245100958611825</v>
      </c>
      <c r="AQ10">
        <f t="shared" si="9"/>
        <v>-8436.0661750392937</v>
      </c>
      <c r="AR10">
        <f t="shared" si="9"/>
        <v>7483.2075749872793</v>
      </c>
      <c r="AS10">
        <f t="shared" si="9"/>
        <v>-3144.8944483884193</v>
      </c>
      <c r="AT10">
        <f t="shared" si="9"/>
        <v>3533.6890168262403</v>
      </c>
      <c r="AU10">
        <f t="shared" si="9"/>
        <v>7872.0021434251003</v>
      </c>
      <c r="AW10">
        <v>7</v>
      </c>
      <c r="AX10">
        <f>(R10*SUMPRODUCT(K11:$K$23, X11:$X$23)-$AZ$3*SUMPRODUCT(K10:$K$22, W11:$W$23))/Z10</f>
        <v>101359.1652704341</v>
      </c>
    </row>
    <row r="11" spans="1:52" x14ac:dyDescent="0.25">
      <c r="A11" t="s">
        <v>33</v>
      </c>
      <c r="C11" s="7">
        <f>AU25</f>
        <v>22401.838164004752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31162.509342472022</v>
      </c>
      <c r="P11">
        <f t="shared" si="22"/>
        <v>1558.1254671236011</v>
      </c>
      <c r="Q11" s="4">
        <f t="shared" si="23"/>
        <v>12.5</v>
      </c>
      <c r="R11">
        <f t="shared" si="0"/>
        <v>2000000</v>
      </c>
      <c r="S11">
        <f t="shared" si="1"/>
        <v>106584.53432265484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91861.843254296036</v>
      </c>
      <c r="AC11">
        <f t="shared" si="2"/>
        <v>94688.357919814851</v>
      </c>
      <c r="AE11">
        <f t="shared" si="3"/>
        <v>27684.380825524513</v>
      </c>
      <c r="AF11">
        <f t="shared" si="4"/>
        <v>-1384.2190412762257</v>
      </c>
      <c r="AG11">
        <f t="shared" si="4"/>
        <v>-11.104842569510643</v>
      </c>
      <c r="AH11">
        <f t="shared" si="5"/>
        <v>-17699.809483340981</v>
      </c>
      <c r="AI11">
        <f t="shared" si="6"/>
        <v>8589.2474583377953</v>
      </c>
      <c r="AJ11">
        <f t="shared" si="7"/>
        <v>-2826.5146655188146</v>
      </c>
      <c r="AK11">
        <f t="shared" si="24"/>
        <v>6085.3432594850328</v>
      </c>
      <c r="AL11">
        <f t="shared" si="8"/>
        <v>11848.076052304014</v>
      </c>
      <c r="AN11">
        <f t="shared" si="9"/>
        <v>15628.023099723092</v>
      </c>
      <c r="AO11">
        <f t="shared" si="9"/>
        <v>-781.40115498615455</v>
      </c>
      <c r="AP11">
        <f t="shared" si="9"/>
        <v>-6.2687598934881583</v>
      </c>
      <c r="AQ11">
        <f t="shared" si="9"/>
        <v>-9991.6640075734813</v>
      </c>
      <c r="AR11">
        <f t="shared" si="9"/>
        <v>4848.6891772699673</v>
      </c>
      <c r="AS11">
        <f t="shared" si="9"/>
        <v>-1595.5869399003334</v>
      </c>
      <c r="AT11">
        <f t="shared" si="9"/>
        <v>3435.2180613443243</v>
      </c>
      <c r="AU11">
        <f t="shared" si="9"/>
        <v>6688.3202987139584</v>
      </c>
      <c r="AW11">
        <v>8</v>
      </c>
      <c r="AX11">
        <f>(R11*SUMPRODUCT(K12:$K$23, X12:$X$23)-$AZ$3*SUMPRODUCT(K11:$K$22, W12:$W$23))/Z11</f>
        <v>106584.53432265484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31162.509342472022</v>
      </c>
      <c r="P12">
        <f t="shared" si="22"/>
        <v>1558.1254671236011</v>
      </c>
      <c r="Q12" s="4">
        <f t="shared" si="23"/>
        <v>12.5</v>
      </c>
      <c r="R12">
        <f t="shared" si="0"/>
        <v>2000000</v>
      </c>
      <c r="S12">
        <f t="shared" si="1"/>
        <v>109454.69691445353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94688.357919814851</v>
      </c>
      <c r="AC12">
        <f t="shared" si="2"/>
        <v>95087.954737036664</v>
      </c>
      <c r="AE12">
        <f t="shared" si="3"/>
        <v>27072.198465502061</v>
      </c>
      <c r="AF12">
        <f t="shared" si="4"/>
        <v>-1353.609923275103</v>
      </c>
      <c r="AG12">
        <f t="shared" si="4"/>
        <v>-10.859282129682672</v>
      </c>
      <c r="AH12">
        <f t="shared" si="5"/>
        <v>-21521.922261258238</v>
      </c>
      <c r="AI12">
        <f t="shared" si="6"/>
        <v>4185.8069988390343</v>
      </c>
      <c r="AJ12">
        <f t="shared" si="7"/>
        <v>-399.59681722181267</v>
      </c>
      <c r="AK12">
        <f t="shared" si="24"/>
        <v>6249.1205213799703</v>
      </c>
      <c r="AL12">
        <f t="shared" si="8"/>
        <v>10035.330702997191</v>
      </c>
      <c r="AN12">
        <f t="shared" si="9"/>
        <v>14528.417105524173</v>
      </c>
      <c r="AO12">
        <f t="shared" si="9"/>
        <v>-726.42085527620873</v>
      </c>
      <c r="AP12">
        <f t="shared" si="9"/>
        <v>-5.8276826112824844</v>
      </c>
      <c r="AQ12">
        <f t="shared" si="9"/>
        <v>-11549.836409579786</v>
      </c>
      <c r="AR12">
        <f t="shared" si="9"/>
        <v>2246.3321580568959</v>
      </c>
      <c r="AS12">
        <f t="shared" si="9"/>
        <v>-214.44542976575491</v>
      </c>
      <c r="AT12">
        <f t="shared" si="9"/>
        <v>3353.6186428668452</v>
      </c>
      <c r="AU12">
        <f t="shared" si="9"/>
        <v>5385.5053711579858</v>
      </c>
      <c r="AW12">
        <v>9</v>
      </c>
      <c r="AX12">
        <f>(R12*SUMPRODUCT(K13:$K$23, X13:$X$23)-$AZ$3*SUMPRODUCT(K12:$K$22, W13:$W$23))/Z12</f>
        <v>109454.69691445353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31162.509342472022</v>
      </c>
      <c r="P13">
        <f t="shared" si="22"/>
        <v>1558.1254671236011</v>
      </c>
      <c r="Q13" s="4">
        <f t="shared" si="23"/>
        <v>12.5</v>
      </c>
      <c r="R13">
        <f t="shared" si="0"/>
        <v>2000000</v>
      </c>
      <c r="S13">
        <f t="shared" si="1"/>
        <v>109943.73093595325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95087.954737036664</v>
      </c>
      <c r="AC13">
        <f t="shared" si="2"/>
        <v>93152.417386514571</v>
      </c>
      <c r="AE13">
        <f t="shared" si="3"/>
        <v>26403.170534317691</v>
      </c>
      <c r="AF13">
        <f t="shared" si="4"/>
        <v>-1320.1585267158846</v>
      </c>
      <c r="AG13">
        <f t="shared" si="4"/>
        <v>-10.590919622417999</v>
      </c>
      <c r="AH13">
        <f t="shared" si="5"/>
        <v>-25563.149754855382</v>
      </c>
      <c r="AI13">
        <f t="shared" si="6"/>
        <v>-490.72866687599162</v>
      </c>
      <c r="AJ13">
        <f t="shared" si="7"/>
        <v>1935.5373505220923</v>
      </c>
      <c r="AK13">
        <f t="shared" si="24"/>
        <v>6212.8389806978093</v>
      </c>
      <c r="AL13">
        <f t="shared" si="8"/>
        <v>7657.64766434391</v>
      </c>
      <c r="AN13">
        <f t="shared" si="9"/>
        <v>13472.834702165988</v>
      </c>
      <c r="AO13">
        <f t="shared" si="9"/>
        <v>-673.64173510829949</v>
      </c>
      <c r="AP13">
        <f t="shared" si="9"/>
        <v>-5.4042642049863696</v>
      </c>
      <c r="AQ13">
        <f t="shared" si="9"/>
        <v>-13044.194471502387</v>
      </c>
      <c r="AR13">
        <f t="shared" si="9"/>
        <v>-250.40576864968415</v>
      </c>
      <c r="AS13">
        <f t="shared" si="9"/>
        <v>987.65315890977877</v>
      </c>
      <c r="AT13">
        <f t="shared" si="9"/>
        <v>3170.2462592255533</v>
      </c>
      <c r="AU13">
        <f t="shared" si="9"/>
        <v>3907.4936494856479</v>
      </c>
      <c r="AW13">
        <v>10</v>
      </c>
      <c r="AX13">
        <f>(R13*SUMPRODUCT(K14:$K$23, X14:$X$23)-$AZ$3*SUMPRODUCT(K13:$K$22, W14:$W$23))/Z13</f>
        <v>109943.73093595325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31162.509342472022</v>
      </c>
      <c r="P14">
        <f t="shared" si="22"/>
        <v>1558.1254671236011</v>
      </c>
      <c r="Q14" s="4">
        <f t="shared" si="23"/>
        <v>12.5</v>
      </c>
      <c r="R14">
        <f t="shared" si="0"/>
        <v>2000000</v>
      </c>
      <c r="S14">
        <f t="shared" si="1"/>
        <v>108496.55634402081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93152.417386514571</v>
      </c>
      <c r="AC14">
        <f t="shared" si="2"/>
        <v>89383.089377793804</v>
      </c>
      <c r="AE14">
        <f t="shared" si="3"/>
        <v>25672.716735474649</v>
      </c>
      <c r="AF14">
        <f t="shared" si="4"/>
        <v>-1283.6358367737325</v>
      </c>
      <c r="AG14">
        <f t="shared" si="4"/>
        <v>-10.29791778533251</v>
      </c>
      <c r="AH14">
        <f t="shared" si="5"/>
        <v>-29934.822537809556</v>
      </c>
      <c r="AI14">
        <f t="shared" si="6"/>
        <v>-5556.0395568939748</v>
      </c>
      <c r="AJ14">
        <f t="shared" si="7"/>
        <v>3769.3280087207677</v>
      </c>
      <c r="AK14">
        <f t="shared" si="24"/>
        <v>10058.26109126246</v>
      </c>
      <c r="AL14">
        <f t="shared" si="8"/>
        <v>8271.5495430892533</v>
      </c>
      <c r="AN14">
        <f t="shared" si="9"/>
        <v>12067.466352768597</v>
      </c>
      <c r="AO14">
        <f t="shared" si="9"/>
        <v>-603.37331763842997</v>
      </c>
      <c r="AP14">
        <f t="shared" si="9"/>
        <v>-4.8405386020701489</v>
      </c>
      <c r="AQ14">
        <f t="shared" si="9"/>
        <v>-14070.870156564175</v>
      </c>
      <c r="AR14">
        <f t="shared" si="9"/>
        <v>-2611.6176600360791</v>
      </c>
      <c r="AS14">
        <f t="shared" si="9"/>
        <v>1771.7734895946201</v>
      </c>
      <c r="AT14">
        <f t="shared" si="9"/>
        <v>4727.8879184005928</v>
      </c>
      <c r="AU14">
        <f t="shared" si="9"/>
        <v>3888.0437479591337</v>
      </c>
      <c r="AW14">
        <v>11</v>
      </c>
      <c r="AX14">
        <f>(R14*SUMPRODUCT(K15:$K$23, X15:$X$23)-$AZ$3*SUMPRODUCT(K14:$K$22, W15:$W$23))/Z14</f>
        <v>108496.55634402081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31162.509342472022</v>
      </c>
      <c r="P15">
        <f t="shared" si="22"/>
        <v>1558.1254671236011</v>
      </c>
      <c r="Q15" s="4">
        <f t="shared" si="23"/>
        <v>12.5</v>
      </c>
      <c r="R15">
        <f t="shared" si="0"/>
        <v>2000000</v>
      </c>
      <c r="S15">
        <f t="shared" si="1"/>
        <v>104749.89431007289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89383.089377793804</v>
      </c>
      <c r="AC15">
        <f t="shared" si="2"/>
        <v>83620.36065682373</v>
      </c>
      <c r="AE15">
        <f t="shared" si="3"/>
        <v>24876.590925004592</v>
      </c>
      <c r="AF15">
        <f t="shared" si="4"/>
        <v>-1243.8295462502294</v>
      </c>
      <c r="AG15">
        <f t="shared" si="4"/>
        <v>-9.9785733923149511</v>
      </c>
      <c r="AH15">
        <f t="shared" si="5"/>
        <v>-34618.434426277396</v>
      </c>
      <c r="AI15">
        <f t="shared" si="6"/>
        <v>-10995.651620915349</v>
      </c>
      <c r="AJ15">
        <f t="shared" si="7"/>
        <v>5762.7287209700735</v>
      </c>
      <c r="AK15">
        <f t="shared" si="24"/>
        <v>9670.9923809393404</v>
      </c>
      <c r="AL15">
        <f t="shared" si="8"/>
        <v>4438.0694809940651</v>
      </c>
      <c r="AN15">
        <f t="shared" si="9"/>
        <v>10771.507771116267</v>
      </c>
      <c r="AO15">
        <f t="shared" si="9"/>
        <v>-538.57538855581322</v>
      </c>
      <c r="AP15">
        <f t="shared" si="9"/>
        <v>-4.3206997761070696</v>
      </c>
      <c r="AQ15">
        <f t="shared" si="9"/>
        <v>-14989.704038253667</v>
      </c>
      <c r="AR15">
        <f t="shared" si="9"/>
        <v>-4761.0923554693209</v>
      </c>
      <c r="AS15">
        <f t="shared" si="9"/>
        <v>2495.248540601734</v>
      </c>
      <c r="AT15">
        <f t="shared" si="9"/>
        <v>4187.5178918099718</v>
      </c>
      <c r="AU15">
        <f t="shared" si="9"/>
        <v>1921.6740769423848</v>
      </c>
      <c r="AW15">
        <v>12</v>
      </c>
      <c r="AX15">
        <f>(R15*SUMPRODUCT(K16:$K$23, X16:$X$23)-$AZ$3*SUMPRODUCT(K15:$K$22, W16:$W$23))/Z15</f>
        <v>104749.89431007289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31162.509342472022</v>
      </c>
      <c r="P16">
        <f t="shared" si="22"/>
        <v>1558.1254671236011</v>
      </c>
      <c r="Q16" s="4">
        <f t="shared" si="23"/>
        <v>12.5</v>
      </c>
      <c r="R16">
        <f t="shared" si="0"/>
        <v>2000000</v>
      </c>
      <c r="S16">
        <f t="shared" si="1"/>
        <v>98936.475344748236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83620.36065682373</v>
      </c>
      <c r="AC16">
        <f t="shared" si="2"/>
        <v>76254.853165301916</v>
      </c>
      <c r="AE16">
        <f t="shared" si="3"/>
        <v>24018.3669965224</v>
      </c>
      <c r="AF16">
        <f t="shared" si="4"/>
        <v>-1200.91834982612</v>
      </c>
      <c r="AG16">
        <f t="shared" si="4"/>
        <v>-9.634320014381542</v>
      </c>
      <c r="AH16">
        <f t="shared" si="5"/>
        <v>-39114.823041641466</v>
      </c>
      <c r="AI16">
        <f t="shared" si="6"/>
        <v>-16307.008714959567</v>
      </c>
      <c r="AJ16">
        <f t="shared" si="7"/>
        <v>7365.5074915218138</v>
      </c>
      <c r="AK16">
        <f t="shared" si="24"/>
        <v>9108.0962177208148</v>
      </c>
      <c r="AL16">
        <f t="shared" si="8"/>
        <v>166.59499428306117</v>
      </c>
      <c r="AN16">
        <f t="shared" si="9"/>
        <v>9580.1096062458528</v>
      </c>
      <c r="AO16">
        <f t="shared" si="9"/>
        <v>-479.0054803122926</v>
      </c>
      <c r="AP16">
        <f t="shared" si="9"/>
        <v>-3.8428025407716944</v>
      </c>
      <c r="AQ16">
        <f t="shared" si="9"/>
        <v>-15601.572414231661</v>
      </c>
      <c r="AR16">
        <f t="shared" si="9"/>
        <v>-6504.3110908388726</v>
      </c>
      <c r="AS16">
        <f t="shared" si="9"/>
        <v>2937.8503994305934</v>
      </c>
      <c r="AT16">
        <f t="shared" si="9"/>
        <v>3632.9097678719163</v>
      </c>
      <c r="AU16">
        <f t="shared" si="9"/>
        <v>66.449076463637624</v>
      </c>
      <c r="AW16">
        <v>13</v>
      </c>
      <c r="AX16">
        <f>(R16*SUMPRODUCT(K17:$K$23, X17:$X$23)-$AZ$3*SUMPRODUCT(K16:$K$22, W17:$W$23))/Z16</f>
        <v>98936.475344748236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31162.509342472022</v>
      </c>
      <c r="P17">
        <f t="shared" si="22"/>
        <v>1558.1254671236011</v>
      </c>
      <c r="Q17" s="4">
        <f t="shared" si="23"/>
        <v>12.5</v>
      </c>
      <c r="R17">
        <f t="shared" si="0"/>
        <v>2000000</v>
      </c>
      <c r="S17">
        <f t="shared" si="1"/>
        <v>91179.797424011587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76254.853165301916</v>
      </c>
      <c r="AC17">
        <f t="shared" si="2"/>
        <v>67589.585237186868</v>
      </c>
      <c r="AE17">
        <f t="shared" si="3"/>
        <v>23100.085116584993</v>
      </c>
      <c r="AF17">
        <f t="shared" si="4"/>
        <v>-1155.0042558292496</v>
      </c>
      <c r="AG17">
        <f t="shared" si="4"/>
        <v>-9.2659760093121797</v>
      </c>
      <c r="AH17">
        <f t="shared" si="5"/>
        <v>-43520.128788087466</v>
      </c>
      <c r="AI17">
        <f t="shared" si="6"/>
        <v>-21584.313903341033</v>
      </c>
      <c r="AJ17">
        <f t="shared" si="7"/>
        <v>8665.2679281150486</v>
      </c>
      <c r="AK17">
        <f t="shared" si="24"/>
        <v>8403.1647544778061</v>
      </c>
      <c r="AL17">
        <f t="shared" si="8"/>
        <v>-4515.8812207481787</v>
      </c>
      <c r="AN17">
        <f t="shared" si="9"/>
        <v>8487.5422356569543</v>
      </c>
      <c r="AO17">
        <f t="shared" si="9"/>
        <v>-424.37711178284775</v>
      </c>
      <c r="AP17">
        <f t="shared" si="9"/>
        <v>-3.4045486125571371</v>
      </c>
      <c r="AQ17">
        <f t="shared" si="9"/>
        <v>-15990.371001919915</v>
      </c>
      <c r="AR17">
        <f t="shared" si="9"/>
        <v>-7930.6104266583652</v>
      </c>
      <c r="AS17">
        <f t="shared" si="9"/>
        <v>3183.8336158491579</v>
      </c>
      <c r="AT17">
        <f t="shared" si="9"/>
        <v>3087.5304314618138</v>
      </c>
      <c r="AU17">
        <f t="shared" si="9"/>
        <v>-1659.2463793473933</v>
      </c>
      <c r="AW17">
        <v>14</v>
      </c>
      <c r="AX17">
        <f>(R17*SUMPRODUCT(K18:$K$23, X18:$X$23)-$AZ$3*SUMPRODUCT(K17:$K$22, W18:$W$23))/Z17</f>
        <v>91179.797424011587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31162.509342472022</v>
      </c>
      <c r="P18">
        <f t="shared" si="22"/>
        <v>1558.1254671236011</v>
      </c>
      <c r="Q18" s="4">
        <f t="shared" si="23"/>
        <v>12.5</v>
      </c>
      <c r="R18">
        <f t="shared" si="0"/>
        <v>2000000</v>
      </c>
      <c r="S18">
        <f t="shared" si="1"/>
        <v>81489.767352084091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67589.585237186868</v>
      </c>
      <c r="AC18">
        <f t="shared" si="2"/>
        <v>57848.623968650441</v>
      </c>
      <c r="AE18">
        <f t="shared" si="3"/>
        <v>22121.897551669917</v>
      </c>
      <c r="AF18">
        <f t="shared" si="4"/>
        <v>-1106.0948775834959</v>
      </c>
      <c r="AG18">
        <f t="shared" si="4"/>
        <v>-8.8736024546968739</v>
      </c>
      <c r="AH18">
        <f t="shared" si="5"/>
        <v>-47954.207123549488</v>
      </c>
      <c r="AI18">
        <f t="shared" si="6"/>
        <v>-26947.278051917761</v>
      </c>
      <c r="AJ18">
        <f t="shared" si="7"/>
        <v>9740.9612685364264</v>
      </c>
      <c r="AK18">
        <f t="shared" si="24"/>
        <v>7582.1402543434779</v>
      </c>
      <c r="AL18">
        <f t="shared" si="8"/>
        <v>-9624.1765290378571</v>
      </c>
      <c r="AN18">
        <f t="shared" si="9"/>
        <v>7487.4185650390964</v>
      </c>
      <c r="AO18">
        <f t="shared" si="9"/>
        <v>-374.37092825195481</v>
      </c>
      <c r="AP18">
        <f t="shared" si="9"/>
        <v>-3.0033759808754961</v>
      </c>
      <c r="AQ18">
        <f t="shared" si="9"/>
        <v>-16230.670079271325</v>
      </c>
      <c r="AR18">
        <f t="shared" si="9"/>
        <v>-9120.6258184650578</v>
      </c>
      <c r="AS18">
        <f t="shared" si="9"/>
        <v>3296.9438572352851</v>
      </c>
      <c r="AT18">
        <f t="shared" si="9"/>
        <v>2566.2652840021024</v>
      </c>
      <c r="AU18">
        <f t="shared" si="9"/>
        <v>-3257.4166772276712</v>
      </c>
      <c r="AW18">
        <v>15</v>
      </c>
      <c r="AX18">
        <f>(R18*SUMPRODUCT(K19:$K$23, X19:$X$23)-$AZ$3*SUMPRODUCT(K18:$K$22, W19:$W$23))/Z18</f>
        <v>81489.767352084091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31162.509342472022</v>
      </c>
      <c r="P19">
        <f t="shared" si="22"/>
        <v>1558.1254671236011</v>
      </c>
      <c r="Q19" s="4">
        <f t="shared" si="23"/>
        <v>12.5</v>
      </c>
      <c r="R19">
        <f t="shared" si="0"/>
        <v>2000000</v>
      </c>
      <c r="S19">
        <f t="shared" si="1"/>
        <v>69606.99148213389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57848.623968650441</v>
      </c>
      <c r="AC19">
        <f t="shared" si="2"/>
        <v>47077.642407532876</v>
      </c>
      <c r="AE19">
        <f t="shared" si="3"/>
        <v>21076.294781722489</v>
      </c>
      <c r="AF19">
        <f t="shared" si="4"/>
        <v>-1053.8147390861245</v>
      </c>
      <c r="AG19">
        <f t="shared" si="4"/>
        <v>-8.454187109138374</v>
      </c>
      <c r="AH19">
        <f t="shared" si="5"/>
        <v>-52908.691361844947</v>
      </c>
      <c r="AI19">
        <f t="shared" si="6"/>
        <v>-32894.665506317717</v>
      </c>
      <c r="AJ19">
        <f t="shared" si="7"/>
        <v>10770.981561117565</v>
      </c>
      <c r="AK19">
        <f t="shared" si="24"/>
        <v>6663.5861124538351</v>
      </c>
      <c r="AL19">
        <f t="shared" si="8"/>
        <v>-15460.097832746316</v>
      </c>
      <c r="AN19">
        <f t="shared" si="9"/>
        <v>6571.2103001726791</v>
      </c>
      <c r="AO19">
        <f t="shared" si="9"/>
        <v>-328.56051500863401</v>
      </c>
      <c r="AP19">
        <f t="shared" si="9"/>
        <v>-2.6358637505551594</v>
      </c>
      <c r="AQ19">
        <f t="shared" si="9"/>
        <v>-16495.98002145606</v>
      </c>
      <c r="AR19">
        <f t="shared" si="9"/>
        <v>-10255.966100042568</v>
      </c>
      <c r="AS19">
        <f t="shared" si="9"/>
        <v>3358.1986639684537</v>
      </c>
      <c r="AT19">
        <f t="shared" si="9"/>
        <v>2077.5865090014481</v>
      </c>
      <c r="AU19">
        <f t="shared" si="9"/>
        <v>-4820.1809270726662</v>
      </c>
      <c r="AW19">
        <v>16</v>
      </c>
      <c r="AX19">
        <f>(R19*SUMPRODUCT(K20:$K$23, X20:$X$23)-$AZ$3*SUMPRODUCT(K19:$K$22, W20:$W$23))/Z19</f>
        <v>69606.99148213389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31162.509342472022</v>
      </c>
      <c r="P20">
        <f t="shared" si="22"/>
        <v>1558.1254671236011</v>
      </c>
      <c r="Q20" s="4">
        <f t="shared" si="23"/>
        <v>12.5</v>
      </c>
      <c r="R20">
        <f t="shared" si="0"/>
        <v>2000000</v>
      </c>
      <c r="S20">
        <f t="shared" si="1"/>
        <v>55532.685027837455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47077.642407532876</v>
      </c>
      <c r="AC20">
        <f t="shared" si="2"/>
        <v>35586.412102164322</v>
      </c>
      <c r="AE20">
        <f t="shared" si="3"/>
        <v>19969.53504126181</v>
      </c>
      <c r="AF20">
        <f t="shared" si="4"/>
        <v>-998.47675206309043</v>
      </c>
      <c r="AG20">
        <f t="shared" si="4"/>
        <v>-8.0102402945953237</v>
      </c>
      <c r="AH20">
        <f t="shared" si="5"/>
        <v>-57504.790952266485</v>
      </c>
      <c r="AI20">
        <f t="shared" si="6"/>
        <v>-38541.742903362363</v>
      </c>
      <c r="AJ20">
        <f t="shared" si="7"/>
        <v>11491.230305368554</v>
      </c>
      <c r="AK20">
        <f t="shared" si="24"/>
        <v>5651.9194160207171</v>
      </c>
      <c r="AL20">
        <f t="shared" si="8"/>
        <v>-21398.59318197309</v>
      </c>
      <c r="AN20">
        <f t="shared" si="9"/>
        <v>5735.3565533493429</v>
      </c>
      <c r="AO20">
        <f t="shared" si="9"/>
        <v>-286.76782766746715</v>
      </c>
      <c r="AP20">
        <f t="shared" si="9"/>
        <v>-2.3005835675484692</v>
      </c>
      <c r="AQ20">
        <f t="shared" si="9"/>
        <v>-16515.681459563213</v>
      </c>
      <c r="AR20">
        <f t="shared" si="9"/>
        <v>-11069.393317448887</v>
      </c>
      <c r="AS20">
        <f t="shared" si="9"/>
        <v>3300.3423916362603</v>
      </c>
      <c r="AT20">
        <f t="shared" si="9"/>
        <v>1623.2612824834487</v>
      </c>
      <c r="AU20">
        <f t="shared" si="9"/>
        <v>-6145.789643329178</v>
      </c>
      <c r="AW20">
        <v>17</v>
      </c>
      <c r="AX20">
        <f>(R20*SUMPRODUCT(K21:$K$23, X21:$X$23)-$AZ$3*SUMPRODUCT(K20:$K$22, W21:$W$23))/Z20</f>
        <v>55532.685027837455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31162.509342472022</v>
      </c>
      <c r="P21">
        <f t="shared" si="22"/>
        <v>1558.1254671236011</v>
      </c>
      <c r="Q21" s="4">
        <f t="shared" si="23"/>
        <v>12.5</v>
      </c>
      <c r="R21">
        <f t="shared" si="0"/>
        <v>2000000</v>
      </c>
      <c r="S21">
        <f t="shared" si="1"/>
        <v>39390.743883663752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35586.412102164322</v>
      </c>
      <c r="AC21">
        <f t="shared" si="2"/>
        <v>23784.906826498831</v>
      </c>
      <c r="AE21">
        <f t="shared" si="3"/>
        <v>18816.536782845273</v>
      </c>
      <c r="AF21">
        <f t="shared" si="4"/>
        <v>-940.82683914226357</v>
      </c>
      <c r="AG21">
        <f t="shared" si="4"/>
        <v>-7.5477461458791399</v>
      </c>
      <c r="AH21">
        <f t="shared" si="5"/>
        <v>-61182.679323236938</v>
      </c>
      <c r="AI21">
        <f t="shared" si="6"/>
        <v>-43314.517125679806</v>
      </c>
      <c r="AJ21">
        <f t="shared" si="7"/>
        <v>11801.505275665491</v>
      </c>
      <c r="AK21">
        <f t="shared" si="24"/>
        <v>4574.86070770896</v>
      </c>
      <c r="AL21">
        <f t="shared" si="8"/>
        <v>-26938.151142305353</v>
      </c>
      <c r="AN21">
        <f t="shared" si="9"/>
        <v>4978.2136312941602</v>
      </c>
      <c r="AO21">
        <f t="shared" si="9"/>
        <v>-248.91068156470797</v>
      </c>
      <c r="AP21">
        <f t="shared" si="9"/>
        <v>-1.9968761086375553</v>
      </c>
      <c r="AQ21">
        <f t="shared" si="9"/>
        <v>-16186.849457000953</v>
      </c>
      <c r="AR21">
        <f t="shared" si="9"/>
        <v>-11459.543383380138</v>
      </c>
      <c r="AS21">
        <f t="shared" si="9"/>
        <v>3122.2756403648987</v>
      </c>
      <c r="AT21">
        <f t="shared" si="9"/>
        <v>1210.3520535804469</v>
      </c>
      <c r="AU21">
        <f t="shared" si="9"/>
        <v>-7126.9156894347925</v>
      </c>
      <c r="AW21">
        <v>18</v>
      </c>
      <c r="AX21">
        <f>(R21*SUMPRODUCT(K22:$K$23, X22:$X$23)-$AZ$3*SUMPRODUCT(K21:$K$22, W22:$W$23))/Z21</f>
        <v>39390.743883663752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31162.509342472022</v>
      </c>
      <c r="P22">
        <f t="shared" si="22"/>
        <v>1558.1254671236011</v>
      </c>
      <c r="Q22" s="4">
        <f t="shared" si="23"/>
        <v>12.5</v>
      </c>
      <c r="R22">
        <f t="shared" si="0"/>
        <v>2000000</v>
      </c>
      <c r="S22">
        <f t="shared" si="1"/>
        <v>20954.196417787614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23784.906826498831</v>
      </c>
      <c r="AC22">
        <f t="shared" si="2"/>
        <v>11849.282900154105</v>
      </c>
      <c r="AE22">
        <f t="shared" si="3"/>
        <v>17621.930314836325</v>
      </c>
      <c r="AF22">
        <f t="shared" si="4"/>
        <v>-881.09651574181623</v>
      </c>
      <c r="AG22">
        <f t="shared" si="4"/>
        <v>-7.0685619862851654</v>
      </c>
      <c r="AH22">
        <f t="shared" si="5"/>
        <v>-64593.071701629327</v>
      </c>
      <c r="AI22">
        <f t="shared" si="6"/>
        <v>-47859.306464521105</v>
      </c>
      <c r="AJ22">
        <f t="shared" si="7"/>
        <v>11935.623926344726</v>
      </c>
      <c r="AK22">
        <f t="shared" si="24"/>
        <v>3467.8686768132734</v>
      </c>
      <c r="AL22">
        <f t="shared" si="8"/>
        <v>-32455.813861363105</v>
      </c>
      <c r="AN22">
        <f t="shared" si="9"/>
        <v>4294.658961947126</v>
      </c>
      <c r="AO22">
        <f t="shared" si="9"/>
        <v>-214.73294809735631</v>
      </c>
      <c r="AP22">
        <f t="shared" si="9"/>
        <v>-1.7226865922242369</v>
      </c>
      <c r="AQ22">
        <f t="shared" si="9"/>
        <v>-15742.044674273942</v>
      </c>
      <c r="AR22">
        <f t="shared" si="9"/>
        <v>-11663.841347016396</v>
      </c>
      <c r="AS22">
        <f t="shared" si="9"/>
        <v>2908.843318858796</v>
      </c>
      <c r="AT22">
        <f t="shared" si="9"/>
        <v>845.15788143781333</v>
      </c>
      <c r="AU22">
        <f t="shared" si="9"/>
        <v>-7909.8401467197873</v>
      </c>
      <c r="AW22">
        <v>19</v>
      </c>
      <c r="AX22">
        <f>(R22*SUMPRODUCT(K23:$K$23, X23:$X$23)-$AZ$3*SUMPRODUCT(K22:$K$22, W23:$W$23))/Z22</f>
        <v>20954.196417787614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31162.509342472022</v>
      </c>
      <c r="P23">
        <f t="shared" si="22"/>
        <v>1558.1254671236011</v>
      </c>
      <c r="Q23" s="4">
        <f t="shared" si="23"/>
        <v>12.5</v>
      </c>
      <c r="R23">
        <f t="shared" si="0"/>
        <v>2000000</v>
      </c>
      <c r="S23">
        <f t="shared" si="1"/>
        <v>22521.748756004657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11849.282900154105</v>
      </c>
      <c r="AC23">
        <f t="shared" si="2"/>
        <v>11849.282900154107</v>
      </c>
      <c r="AE23">
        <f t="shared" si="3"/>
        <v>16395.413743313227</v>
      </c>
      <c r="AF23">
        <f t="shared" si="4"/>
        <v>-819.77068716566134</v>
      </c>
      <c r="AG23">
        <f t="shared" si="4"/>
        <v>-6.5765779494559116</v>
      </c>
      <c r="AH23">
        <f t="shared" si="5"/>
        <v>-67407.746714624373</v>
      </c>
      <c r="AI23">
        <f t="shared" si="6"/>
        <v>-51838.680236426262</v>
      </c>
      <c r="AJ23">
        <f t="shared" si="7"/>
        <v>0</v>
      </c>
      <c r="AK23">
        <f t="shared" si="24"/>
        <v>2346.8057639326466</v>
      </c>
      <c r="AL23">
        <f t="shared" si="8"/>
        <v>-49491.874472493619</v>
      </c>
      <c r="AN23">
        <f t="shared" si="9"/>
        <v>3680.7722867349994</v>
      </c>
      <c r="AO23">
        <f t="shared" si="9"/>
        <v>-184.03861433674996</v>
      </c>
      <c r="AP23">
        <f t="shared" si="9"/>
        <v>-1.4764425123325993</v>
      </c>
      <c r="AQ23">
        <f t="shared" si="9"/>
        <v>-15133.046954648084</v>
      </c>
      <c r="AR23">
        <f t="shared" si="9"/>
        <v>-11637.789724762168</v>
      </c>
      <c r="AS23">
        <f t="shared" si="9"/>
        <v>0</v>
      </c>
      <c r="AT23">
        <f t="shared" si="9"/>
        <v>526.85816615980343</v>
      </c>
      <c r="AU23">
        <f t="shared" si="9"/>
        <v>-11110.931558602366</v>
      </c>
      <c r="AW23">
        <v>20</v>
      </c>
      <c r="AX23">
        <f>(R23*SUMPRODUCT(K$23:$K24, X$23:$X24)-$AZ$3*SUMPRODUCT(K$22:$K23, W$23:$W24))/Z23</f>
        <v>22521.748756004657</v>
      </c>
    </row>
    <row r="25" spans="5:50" x14ac:dyDescent="0.25">
      <c r="AN25" s="8">
        <f t="shared" ref="AN25:AU25" si="25">SUM(AN3:AN23)</f>
        <v>272907.38709900953</v>
      </c>
      <c r="AO25" s="8">
        <f t="shared" si="25"/>
        <v>-37017.251361804498</v>
      </c>
      <c r="AP25" s="8">
        <f t="shared" si="25"/>
        <v>-721.92640723501722</v>
      </c>
      <c r="AQ25" s="8">
        <f t="shared" si="25"/>
        <v>-227935.95237046172</v>
      </c>
      <c r="AR25" s="8">
        <f t="shared" si="25"/>
        <v>7232.2569595082659</v>
      </c>
      <c r="AS25" s="8">
        <f t="shared" si="25"/>
        <v>-46133.110277866821</v>
      </c>
      <c r="AT25" s="8">
        <f t="shared" si="25"/>
        <v>61302.691482363327</v>
      </c>
      <c r="AU25" s="9">
        <f t="shared" si="25"/>
        <v>22401.838164004752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113575.67107908402</v>
      </c>
      <c r="K3">
        <v>1</v>
      </c>
      <c r="L3" s="2">
        <v>0</v>
      </c>
      <c r="O3">
        <f>$C$3</f>
        <v>113575.67107908402</v>
      </c>
      <c r="P3">
        <f>O3*B5</f>
        <v>90860.536863267218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113575.67107908402</v>
      </c>
      <c r="AF3">
        <f t="shared" ref="AF3:AG23" si="4">-$Z3*P3</f>
        <v>-90860.536863267218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22090.177245116796</v>
      </c>
      <c r="AJ3">
        <f t="shared" ref="AJ3:AJ23" si="7">AB3-AC3</f>
        <v>0</v>
      </c>
      <c r="AL3">
        <f t="shared" ref="AL3:AL23" si="8">SUM(AI3:AK3)</f>
        <v>22090.177245116796</v>
      </c>
      <c r="AN3">
        <f t="shared" ref="AN3:AU23" si="9">AE3*$K3</f>
        <v>113575.67107908402</v>
      </c>
      <c r="AO3">
        <f t="shared" si="9"/>
        <v>-90860.536863267218</v>
      </c>
      <c r="AP3">
        <f t="shared" si="9"/>
        <v>-624.95697070000006</v>
      </c>
      <c r="AQ3">
        <f t="shared" si="9"/>
        <v>0</v>
      </c>
      <c r="AR3">
        <f t="shared" si="9"/>
        <v>22090.177245116796</v>
      </c>
      <c r="AS3">
        <f t="shared" si="9"/>
        <v>0</v>
      </c>
      <c r="AT3">
        <f t="shared" si="9"/>
        <v>0</v>
      </c>
      <c r="AU3">
        <f t="shared" si="9"/>
        <v>22090.177245116796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83376.187186191542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51658.936152616341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50229.771950240596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-50229.771950240596</v>
      </c>
      <c r="AK4">
        <f>H4*SUM(AB4, AE4:AF4)</f>
        <v>0</v>
      </c>
      <c r="AL4">
        <f t="shared" si="8"/>
        <v>-85560.535950240592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-47124.281780880563</v>
      </c>
      <c r="AT4">
        <f t="shared" si="9"/>
        <v>0</v>
      </c>
      <c r="AU4">
        <f t="shared" si="9"/>
        <v>-80270.6970168314</v>
      </c>
      <c r="AW4">
        <v>1</v>
      </c>
      <c r="AX4">
        <f>(R4*SUMPRODUCT(K5:$K$23, X5:$X$23)-$AZ$3*SUMPRODUCT(K4:$K$22, W5:$W$23))/Z4</f>
        <v>51658.936152616341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113575.67107908402</v>
      </c>
      <c r="P5">
        <f t="shared" ref="P5:P23" si="22">O5*$C$5</f>
        <v>5678.7835539542011</v>
      </c>
      <c r="Q5" s="4">
        <f t="shared" ref="Q5:Q23" si="23">$C$8</f>
        <v>12.5</v>
      </c>
      <c r="R5">
        <f t="shared" si="0"/>
        <v>2000000</v>
      </c>
      <c r="S5">
        <f t="shared" si="1"/>
        <v>96587.676284723057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50229.771950240596</v>
      </c>
      <c r="AC5">
        <f t="shared" si="2"/>
        <v>91003.166010263958</v>
      </c>
      <c r="AE5">
        <f t="shared" si="3"/>
        <v>107008.94821684189</v>
      </c>
      <c r="AF5">
        <f t="shared" si="4"/>
        <v>-5350.4474108420955</v>
      </c>
      <c r="AG5">
        <f t="shared" si="4"/>
        <v>-11.777274481425952</v>
      </c>
      <c r="AH5">
        <f t="shared" si="5"/>
        <v>-40858.626611847641</v>
      </c>
      <c r="AI5">
        <f t="shared" si="6"/>
        <v>60788.096919670723</v>
      </c>
      <c r="AJ5">
        <f t="shared" si="7"/>
        <v>-40773.394060023362</v>
      </c>
      <c r="AK5">
        <f>H5*SUM(AB5, AE5:AF5)</f>
        <v>13123.146766139173</v>
      </c>
      <c r="AL5">
        <f t="shared" si="8"/>
        <v>33137.849625786534</v>
      </c>
      <c r="AN5">
        <f t="shared" si="9"/>
        <v>92408.916104040036</v>
      </c>
      <c r="AO5">
        <f t="shared" si="9"/>
        <v>-4620.4458052020027</v>
      </c>
      <c r="AP5">
        <f t="shared" si="9"/>
        <v>-10.170412732989123</v>
      </c>
      <c r="AQ5">
        <f t="shared" si="9"/>
        <v>-35283.978224414299</v>
      </c>
      <c r="AR5">
        <f t="shared" si="9"/>
        <v>52494.321661690745</v>
      </c>
      <c r="AS5">
        <f t="shared" si="9"/>
        <v>-35210.374587876322</v>
      </c>
      <c r="AT5">
        <f t="shared" si="9"/>
        <v>11332.657583698181</v>
      </c>
      <c r="AU5">
        <f t="shared" si="9"/>
        <v>28616.604657512602</v>
      </c>
      <c r="AW5">
        <v>2</v>
      </c>
      <c r="AX5">
        <f>(R5*SUMPRODUCT(K6:$K$23, X6:$X$23)-$AZ$3*SUMPRODUCT(K5:$K$22, W6:$W$23))/Z5</f>
        <v>96587.676284723057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113575.67107908402</v>
      </c>
      <c r="P6">
        <f t="shared" si="22"/>
        <v>5678.7835539542011</v>
      </c>
      <c r="Q6" s="4">
        <f t="shared" si="23"/>
        <v>12.5</v>
      </c>
      <c r="R6">
        <f t="shared" si="0"/>
        <v>2000000</v>
      </c>
      <c r="S6">
        <f t="shared" si="1"/>
        <v>135087.30887526213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91003.166010263958</v>
      </c>
      <c r="AC6">
        <f t="shared" si="2"/>
        <v>122885.86921489082</v>
      </c>
      <c r="AE6">
        <f t="shared" si="3"/>
        <v>103317.21890400043</v>
      </c>
      <c r="AF6">
        <f t="shared" si="4"/>
        <v>-5165.8609452000219</v>
      </c>
      <c r="AG6">
        <f t="shared" si="4"/>
        <v>-11.370967250554422</v>
      </c>
      <c r="AH6">
        <f t="shared" si="5"/>
        <v>-46165.5177691633</v>
      </c>
      <c r="AI6">
        <f t="shared" si="6"/>
        <v>51974.469222386557</v>
      </c>
      <c r="AJ6">
        <f t="shared" si="7"/>
        <v>-31882.703204626858</v>
      </c>
      <c r="AK6">
        <f>H6*SUM(AB6, AE6:AF6)</f>
        <v>20580.012207834203</v>
      </c>
      <c r="AL6">
        <f t="shared" si="8"/>
        <v>40671.778225593902</v>
      </c>
      <c r="AN6">
        <f t="shared" si="9"/>
        <v>80466.158969937242</v>
      </c>
      <c r="AO6">
        <f t="shared" si="9"/>
        <v>-4023.3079484968625</v>
      </c>
      <c r="AP6">
        <f t="shared" si="9"/>
        <v>-8.8560074315902284</v>
      </c>
      <c r="AQ6">
        <f t="shared" si="9"/>
        <v>-35954.915658295184</v>
      </c>
      <c r="AR6">
        <f t="shared" si="9"/>
        <v>40479.079355713606</v>
      </c>
      <c r="AS6">
        <f t="shared" si="9"/>
        <v>-24831.085192475086</v>
      </c>
      <c r="AT6">
        <f t="shared" si="9"/>
        <v>16028.253097458435</v>
      </c>
      <c r="AU6">
        <f t="shared" si="9"/>
        <v>31676.247260696953</v>
      </c>
      <c r="AW6">
        <v>3</v>
      </c>
      <c r="AX6">
        <f>(R6*SUMPRODUCT(K7:$K$23, X7:$X$23)-$AZ$3*SUMPRODUCT(K6:$K$22, W7:$W$23))/Z6</f>
        <v>135087.30887526213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113575.67107908402</v>
      </c>
      <c r="P7">
        <f t="shared" si="22"/>
        <v>5678.7835539542011</v>
      </c>
      <c r="Q7" s="4">
        <f t="shared" si="23"/>
        <v>12.5</v>
      </c>
      <c r="R7">
        <f t="shared" si="0"/>
        <v>2000000</v>
      </c>
      <c r="S7">
        <f t="shared" si="1"/>
        <v>166583.30812467239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122885.86921489082</v>
      </c>
      <c r="AC7">
        <f t="shared" si="2"/>
        <v>145743.4284901754</v>
      </c>
      <c r="AE7">
        <f t="shared" si="3"/>
        <v>99367.144778694288</v>
      </c>
      <c r="AF7">
        <f t="shared" si="4"/>
        <v>-4968.3572389347146</v>
      </c>
      <c r="AG7">
        <f t="shared" si="4"/>
        <v>-10.936226904341142</v>
      </c>
      <c r="AH7">
        <f t="shared" si="5"/>
        <v>-51364.907793237799</v>
      </c>
      <c r="AI7">
        <f t="shared" si="6"/>
        <v>43022.943519617445</v>
      </c>
      <c r="AJ7">
        <f t="shared" si="7"/>
        <v>-22857.559275284584</v>
      </c>
      <c r="AK7">
        <f>H7*SUM(AB7, AE7:AF7)</f>
        <v>22749.703562211896</v>
      </c>
      <c r="AL7">
        <f t="shared" si="8"/>
        <v>42915.087806544761</v>
      </c>
      <c r="AN7">
        <f t="shared" si="9"/>
        <v>70054.98114750188</v>
      </c>
      <c r="AO7">
        <f t="shared" si="9"/>
        <v>-3502.7490573750943</v>
      </c>
      <c r="AP7">
        <f t="shared" si="9"/>
        <v>-7.7101658834489548</v>
      </c>
      <c r="AQ7">
        <f t="shared" si="9"/>
        <v>-36212.851391801159</v>
      </c>
      <c r="AR7">
        <f t="shared" si="9"/>
        <v>30331.670532442193</v>
      </c>
      <c r="AS7">
        <f t="shared" si="9"/>
        <v>-16114.842463012046</v>
      </c>
      <c r="AT7">
        <f t="shared" si="9"/>
        <v>16038.802943482875</v>
      </c>
      <c r="AU7">
        <f t="shared" si="9"/>
        <v>30255.631012913025</v>
      </c>
      <c r="AW7">
        <v>4</v>
      </c>
      <c r="AX7">
        <f>(R7*SUMPRODUCT(K8:$K$23, X8:$X$23)-$AZ$3*SUMPRODUCT(K7:$K$22, W8:$W$23))/Z7</f>
        <v>166583.30812467239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113575.67107908402</v>
      </c>
      <c r="P8">
        <f t="shared" si="22"/>
        <v>5678.7835539542011</v>
      </c>
      <c r="Q8" s="4">
        <f t="shared" si="23"/>
        <v>12.5</v>
      </c>
      <c r="R8">
        <f t="shared" si="0"/>
        <v>2000000</v>
      </c>
      <c r="S8">
        <f t="shared" si="1"/>
        <v>190924.27397633865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145743.4284901754</v>
      </c>
      <c r="AC8">
        <f t="shared" si="2"/>
        <v>159965.91104624583</v>
      </c>
      <c r="AE8">
        <f t="shared" si="3"/>
        <v>95159.380829207861</v>
      </c>
      <c r="AF8">
        <f t="shared" si="4"/>
        <v>-4757.9690414603929</v>
      </c>
      <c r="AG8">
        <f t="shared" si="4"/>
        <v>-10.473125529998773</v>
      </c>
      <c r="AH8">
        <f t="shared" si="5"/>
        <v>-56598.256847833021</v>
      </c>
      <c r="AI8">
        <f t="shared" si="6"/>
        <v>33792.681814384443</v>
      </c>
      <c r="AJ8">
        <f t="shared" si="7"/>
        <v>-14222.482556070434</v>
      </c>
      <c r="AK8">
        <f t="shared" ref="AK8:AK23" si="24">H8*SUM(AB8:AB8, AE8:AF8)</f>
        <v>17120.50092014941</v>
      </c>
      <c r="AL8">
        <f t="shared" si="8"/>
        <v>36690.700178463419</v>
      </c>
      <c r="AN8">
        <f t="shared" si="9"/>
        <v>62553.341833466409</v>
      </c>
      <c r="AO8">
        <f t="shared" si="9"/>
        <v>-3127.6670916733201</v>
      </c>
      <c r="AP8">
        <f t="shared" si="9"/>
        <v>-6.8845445991146521</v>
      </c>
      <c r="AQ8">
        <f t="shared" si="9"/>
        <v>-37205.056158731852</v>
      </c>
      <c r="AR8">
        <f t="shared" si="9"/>
        <v>22213.734038462117</v>
      </c>
      <c r="AS8">
        <f t="shared" si="9"/>
        <v>-9349.1971605737563</v>
      </c>
      <c r="AT8">
        <f t="shared" si="9"/>
        <v>11254.219364251796</v>
      </c>
      <c r="AU8">
        <f t="shared" si="9"/>
        <v>24118.756242140153</v>
      </c>
      <c r="AW8">
        <v>5</v>
      </c>
      <c r="AX8">
        <f>(R8*SUMPRODUCT(K9:$K$23, X9:$X$23)-$AZ$3*SUMPRODUCT(K8:$K$22, W9:$W$23))/Z8</f>
        <v>190924.27397633865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113575.67107908402</v>
      </c>
      <c r="P9">
        <f t="shared" si="22"/>
        <v>5678.7835539542011</v>
      </c>
      <c r="Q9" s="4">
        <f t="shared" si="23"/>
        <v>12.5</v>
      </c>
      <c r="R9">
        <f t="shared" si="0"/>
        <v>2000000</v>
      </c>
      <c r="S9">
        <f t="shared" si="1"/>
        <v>209050.10470643322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159965.91104624583</v>
      </c>
      <c r="AC9">
        <f t="shared" si="2"/>
        <v>166873.96027746022</v>
      </c>
      <c r="AE9">
        <f t="shared" si="3"/>
        <v>90661.624163031127</v>
      </c>
      <c r="AF9">
        <f t="shared" si="4"/>
        <v>-4533.0812081515569</v>
      </c>
      <c r="AG9">
        <f t="shared" si="4"/>
        <v>-9.9781079105293617</v>
      </c>
      <c r="AH9">
        <f t="shared" si="5"/>
        <v>-62445.818267107941</v>
      </c>
      <c r="AI9">
        <f t="shared" si="6"/>
        <v>23672.746579861094</v>
      </c>
      <c r="AJ9">
        <f t="shared" si="7"/>
        <v>-6908.0492312143906</v>
      </c>
      <c r="AK9">
        <f t="shared" si="24"/>
        <v>12846.130498858745</v>
      </c>
      <c r="AL9">
        <f t="shared" si="8"/>
        <v>29610.827847505447</v>
      </c>
      <c r="AN9">
        <f t="shared" si="9"/>
        <v>56640.112364097404</v>
      </c>
      <c r="AO9">
        <f t="shared" si="9"/>
        <v>-2832.0056182048706</v>
      </c>
      <c r="AP9">
        <f t="shared" si="9"/>
        <v>-6.2337417672683459</v>
      </c>
      <c r="AQ9">
        <f t="shared" si="9"/>
        <v>-39012.517103783022</v>
      </c>
      <c r="AR9">
        <f t="shared" si="9"/>
        <v>14789.355900342238</v>
      </c>
      <c r="AS9">
        <f t="shared" si="9"/>
        <v>-4315.7475755022715</v>
      </c>
      <c r="AT9">
        <f t="shared" si="9"/>
        <v>8025.5155543078417</v>
      </c>
      <c r="AU9">
        <f t="shared" si="9"/>
        <v>18499.123879147806</v>
      </c>
      <c r="AW9">
        <v>6</v>
      </c>
      <c r="AX9">
        <f>(R9*SUMPRODUCT(K10:$K$23, X10:$X$23)-$AZ$3*SUMPRODUCT(K9:$K$22, W10:$W$23))/Z9</f>
        <v>209050.10470643322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113575.67107908402</v>
      </c>
      <c r="P10">
        <f t="shared" si="22"/>
        <v>5678.7835539542011</v>
      </c>
      <c r="Q10" s="4">
        <f t="shared" si="23"/>
        <v>12.5</v>
      </c>
      <c r="R10">
        <f t="shared" si="0"/>
        <v>2000000</v>
      </c>
      <c r="S10">
        <f t="shared" si="1"/>
        <v>222346.01321910258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166873.96027746022</v>
      </c>
      <c r="AC10">
        <f t="shared" si="2"/>
        <v>168167.17130590897</v>
      </c>
      <c r="AE10">
        <f t="shared" si="3"/>
        <v>85900.795152638093</v>
      </c>
      <c r="AF10">
        <f t="shared" si="4"/>
        <v>-4295.0397576319046</v>
      </c>
      <c r="AG10">
        <f t="shared" si="4"/>
        <v>-9.4541368693327374</v>
      </c>
      <c r="AH10">
        <f t="shared" si="5"/>
        <v>-67870.39393461289</v>
      </c>
      <c r="AI10">
        <f t="shared" si="6"/>
        <v>13725.907323523963</v>
      </c>
      <c r="AJ10">
        <f t="shared" si="7"/>
        <v>-1293.2110284487426</v>
      </c>
      <c r="AK10">
        <f t="shared" si="24"/>
        <v>13045.18507280449</v>
      </c>
      <c r="AL10">
        <f t="shared" si="8"/>
        <v>25477.881367879709</v>
      </c>
      <c r="AN10">
        <f t="shared" si="9"/>
        <v>50988.905613935138</v>
      </c>
      <c r="AO10">
        <f t="shared" si="9"/>
        <v>-2549.445280696757</v>
      </c>
      <c r="AP10">
        <f t="shared" si="9"/>
        <v>-5.6117768366993603</v>
      </c>
      <c r="AQ10">
        <f t="shared" si="9"/>
        <v>-40286.438608202952</v>
      </c>
      <c r="AR10">
        <f t="shared" si="9"/>
        <v>8147.409948198725</v>
      </c>
      <c r="AS10">
        <f t="shared" si="9"/>
        <v>-767.62287184076035</v>
      </c>
      <c r="AT10">
        <f t="shared" si="9"/>
        <v>7743.347534928098</v>
      </c>
      <c r="AU10">
        <f t="shared" si="9"/>
        <v>15123.134611286061</v>
      </c>
      <c r="AW10">
        <v>7</v>
      </c>
      <c r="AX10">
        <f>(R10*SUMPRODUCT(K11:$K$23, X11:$X$23)-$AZ$3*SUMPRODUCT(K10:$K$22, W11:$W$23))/Z10</f>
        <v>222346.01321910258</v>
      </c>
    </row>
    <row r="11" spans="1:52" x14ac:dyDescent="0.25">
      <c r="A11" t="s">
        <v>33</v>
      </c>
      <c r="C11" s="7">
        <f>AU25</f>
        <v>61343.804695760598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113575.67107908402</v>
      </c>
      <c r="P11">
        <f t="shared" si="22"/>
        <v>5678.7835539542011</v>
      </c>
      <c r="Q11" s="4">
        <f t="shared" si="23"/>
        <v>12.5</v>
      </c>
      <c r="R11">
        <f t="shared" si="0"/>
        <v>2000000</v>
      </c>
      <c r="S11">
        <f t="shared" si="1"/>
        <v>231294.08894045936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168167.17130590897</v>
      </c>
      <c r="AC11">
        <f t="shared" si="2"/>
        <v>164834.51207293835</v>
      </c>
      <c r="AE11">
        <f t="shared" si="3"/>
        <v>80941.066896424803</v>
      </c>
      <c r="AF11">
        <f t="shared" si="4"/>
        <v>-4047.0533448212404</v>
      </c>
      <c r="AG11">
        <f t="shared" si="4"/>
        <v>-8.9082752194420927</v>
      </c>
      <c r="AH11">
        <f t="shared" si="5"/>
        <v>-72211.244991570929</v>
      </c>
      <c r="AI11">
        <f t="shared" si="6"/>
        <v>4673.8602848131995</v>
      </c>
      <c r="AJ11">
        <f t="shared" si="7"/>
        <v>3332.6592329706182</v>
      </c>
      <c r="AK11">
        <f t="shared" si="24"/>
        <v>12620.651020161897</v>
      </c>
      <c r="AL11">
        <f t="shared" si="8"/>
        <v>20627.170537945713</v>
      </c>
      <c r="AN11">
        <f t="shared" si="9"/>
        <v>45691.788129402492</v>
      </c>
      <c r="AO11">
        <f t="shared" si="9"/>
        <v>-2284.5894064701247</v>
      </c>
      <c r="AP11">
        <f t="shared" si="9"/>
        <v>-5.028782539350658</v>
      </c>
      <c r="AQ11">
        <f t="shared" si="9"/>
        <v>-40763.743711672942</v>
      </c>
      <c r="AR11">
        <f t="shared" si="9"/>
        <v>2638.4262287200763</v>
      </c>
      <c r="AS11">
        <f t="shared" si="9"/>
        <v>1881.3090241971663</v>
      </c>
      <c r="AT11">
        <f t="shared" si="9"/>
        <v>7124.4441737626275</v>
      </c>
      <c r="AU11">
        <f t="shared" si="9"/>
        <v>11644.17942667987</v>
      </c>
      <c r="AW11">
        <v>8</v>
      </c>
      <c r="AX11">
        <f>(R11*SUMPRODUCT(K12:$K$23, X12:$X$23)-$AZ$3*SUMPRODUCT(K11:$K$22, W12:$W$23))/Z11</f>
        <v>231294.08894045936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113575.67107908402</v>
      </c>
      <c r="P12">
        <f t="shared" si="22"/>
        <v>5678.7835539542011</v>
      </c>
      <c r="Q12" s="4">
        <f t="shared" si="23"/>
        <v>12.5</v>
      </c>
      <c r="R12">
        <f t="shared" si="0"/>
        <v>2000000</v>
      </c>
      <c r="S12">
        <f t="shared" si="1"/>
        <v>235930.94429544543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164834.51207293835</v>
      </c>
      <c r="AC12">
        <f t="shared" si="2"/>
        <v>157464.37171566411</v>
      </c>
      <c r="AE12">
        <f t="shared" si="3"/>
        <v>75802.357092494945</v>
      </c>
      <c r="AF12">
        <f t="shared" si="4"/>
        <v>-3790.117854624747</v>
      </c>
      <c r="AG12">
        <f t="shared" si="4"/>
        <v>-8.3427150784467852</v>
      </c>
      <c r="AH12">
        <f t="shared" si="5"/>
        <v>-76236.382208141731</v>
      </c>
      <c r="AI12">
        <f t="shared" si="6"/>
        <v>-4232.4856853499805</v>
      </c>
      <c r="AJ12">
        <f t="shared" si="7"/>
        <v>7370.140357274242</v>
      </c>
      <c r="AK12">
        <f t="shared" si="24"/>
        <v>12292.346393030963</v>
      </c>
      <c r="AL12">
        <f t="shared" si="8"/>
        <v>15430.001064955224</v>
      </c>
      <c r="AN12">
        <f t="shared" si="9"/>
        <v>40679.675971828452</v>
      </c>
      <c r="AO12">
        <f t="shared" si="9"/>
        <v>-2033.9837985914226</v>
      </c>
      <c r="AP12">
        <f t="shared" si="9"/>
        <v>-4.4771555810908144</v>
      </c>
      <c r="AQ12">
        <f t="shared" si="9"/>
        <v>-40912.597502838398</v>
      </c>
      <c r="AR12">
        <f t="shared" si="9"/>
        <v>-2271.3824851824606</v>
      </c>
      <c r="AS12">
        <f t="shared" si="9"/>
        <v>3955.2189813170899</v>
      </c>
      <c r="AT12">
        <f t="shared" si="9"/>
        <v>6596.7429956275428</v>
      </c>
      <c r="AU12">
        <f t="shared" si="9"/>
        <v>8280.5794917621715</v>
      </c>
      <c r="AW12">
        <v>9</v>
      </c>
      <c r="AX12">
        <f>(R12*SUMPRODUCT(K13:$K$23, X13:$X$23)-$AZ$3*SUMPRODUCT(K12:$K$22, W13:$W$23))/Z12</f>
        <v>235930.94429544543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113575.67107908402</v>
      </c>
      <c r="P13">
        <f t="shared" si="22"/>
        <v>5678.7835539542011</v>
      </c>
      <c r="Q13" s="4">
        <f t="shared" si="23"/>
        <v>12.5</v>
      </c>
      <c r="R13">
        <f t="shared" si="0"/>
        <v>2000000</v>
      </c>
      <c r="S13">
        <f t="shared" si="1"/>
        <v>236295.37837629733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157464.37171566411</v>
      </c>
      <c r="AC13">
        <f t="shared" si="2"/>
        <v>146730.881773334</v>
      </c>
      <c r="AE13">
        <f t="shared" si="3"/>
        <v>70526.383037814885</v>
      </c>
      <c r="AF13">
        <f t="shared" si="4"/>
        <v>-3526.3191518907443</v>
      </c>
      <c r="AG13">
        <f t="shared" si="4"/>
        <v>-7.7620478012305298</v>
      </c>
      <c r="AH13">
        <f t="shared" si="5"/>
        <v>-79558.42022908607</v>
      </c>
      <c r="AI13">
        <f t="shared" si="6"/>
        <v>-12566.118390963151</v>
      </c>
      <c r="AJ13">
        <f t="shared" si="7"/>
        <v>10733.48994233011</v>
      </c>
      <c r="AK13">
        <f t="shared" si="24"/>
        <v>11604.811320602112</v>
      </c>
      <c r="AL13">
        <f t="shared" si="8"/>
        <v>9772.1828719690711</v>
      </c>
      <c r="AN13">
        <f t="shared" si="9"/>
        <v>35987.734865974038</v>
      </c>
      <c r="AO13">
        <f t="shared" si="9"/>
        <v>-1799.386743298702</v>
      </c>
      <c r="AP13">
        <f t="shared" si="9"/>
        <v>-3.9607662587478099</v>
      </c>
      <c r="AQ13">
        <f t="shared" si="9"/>
        <v>-40596.542885588526</v>
      </c>
      <c r="AR13">
        <f t="shared" si="9"/>
        <v>-6412.1555291719305</v>
      </c>
      <c r="AS13">
        <f t="shared" si="9"/>
        <v>5477.0140420225762</v>
      </c>
      <c r="AT13">
        <f t="shared" si="9"/>
        <v>5921.6261345992634</v>
      </c>
      <c r="AU13">
        <f t="shared" si="9"/>
        <v>4986.48464744991</v>
      </c>
      <c r="AW13">
        <v>10</v>
      </c>
      <c r="AX13">
        <f>(R13*SUMPRODUCT(K14:$K$23, X14:$X$23)-$AZ$3*SUMPRODUCT(K13:$K$22, W14:$W$23))/Z13</f>
        <v>236295.37837629733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113575.67107908402</v>
      </c>
      <c r="P14">
        <f t="shared" si="22"/>
        <v>5678.7835539542011</v>
      </c>
      <c r="Q14" s="4">
        <f t="shared" si="23"/>
        <v>12.5</v>
      </c>
      <c r="R14">
        <f t="shared" si="0"/>
        <v>2000000</v>
      </c>
      <c r="S14">
        <f t="shared" si="1"/>
        <v>234312.15521736752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146730.881773334</v>
      </c>
      <c r="AC14">
        <f t="shared" si="2"/>
        <v>134381.84917099087</v>
      </c>
      <c r="AE14">
        <f t="shared" si="3"/>
        <v>65137.502944671229</v>
      </c>
      <c r="AF14">
        <f t="shared" si="4"/>
        <v>-3256.8751472335616</v>
      </c>
      <c r="AG14">
        <f t="shared" si="4"/>
        <v>-7.1689542229641825</v>
      </c>
      <c r="AH14">
        <f t="shared" si="5"/>
        <v>-82475.696040646813</v>
      </c>
      <c r="AI14">
        <f t="shared" si="6"/>
        <v>-20602.237197432114</v>
      </c>
      <c r="AJ14">
        <f t="shared" si="7"/>
        <v>12349.032602343126</v>
      </c>
      <c r="AK14">
        <f t="shared" si="24"/>
        <v>17851.304096990072</v>
      </c>
      <c r="AL14">
        <f t="shared" si="8"/>
        <v>9598.0995019010843</v>
      </c>
      <c r="AN14">
        <f t="shared" si="9"/>
        <v>30617.898105112745</v>
      </c>
      <c r="AO14">
        <f t="shared" si="9"/>
        <v>-1530.8949052556372</v>
      </c>
      <c r="AP14">
        <f t="shared" si="9"/>
        <v>-3.3697685664336903</v>
      </c>
      <c r="AQ14">
        <f t="shared" si="9"/>
        <v>-38767.719721551883</v>
      </c>
      <c r="AR14">
        <f t="shared" si="9"/>
        <v>-9684.0862902612134</v>
      </c>
      <c r="AS14">
        <f t="shared" si="9"/>
        <v>5804.6655892907365</v>
      </c>
      <c r="AT14">
        <f t="shared" si="9"/>
        <v>8391.0095594129234</v>
      </c>
      <c r="AU14">
        <f t="shared" si="9"/>
        <v>4511.5888584424465</v>
      </c>
      <c r="AW14">
        <v>11</v>
      </c>
      <c r="AX14">
        <f>(R14*SUMPRODUCT(K15:$K$23, X15:$X$23)-$AZ$3*SUMPRODUCT(K14:$K$22, W15:$W$23))/Z14</f>
        <v>234312.15521736752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113575.67107908402</v>
      </c>
      <c r="P15">
        <f t="shared" si="22"/>
        <v>5678.7835539542011</v>
      </c>
      <c r="Q15" s="4">
        <f t="shared" si="23"/>
        <v>12.5</v>
      </c>
      <c r="R15">
        <f t="shared" si="0"/>
        <v>2000000</v>
      </c>
      <c r="S15">
        <f t="shared" si="1"/>
        <v>228442.08941303051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134381.84917099087</v>
      </c>
      <c r="AC15">
        <f t="shared" si="2"/>
        <v>119975.76622196275</v>
      </c>
      <c r="AE15">
        <f t="shared" si="3"/>
        <v>59648.938586137199</v>
      </c>
      <c r="AF15">
        <f t="shared" si="4"/>
        <v>-2982.4469293068601</v>
      </c>
      <c r="AG15">
        <f t="shared" si="4"/>
        <v>-6.5648895158852918</v>
      </c>
      <c r="AH15">
        <f t="shared" si="5"/>
        <v>-85180.026375880072</v>
      </c>
      <c r="AI15">
        <f t="shared" si="6"/>
        <v>-28520.099608565622</v>
      </c>
      <c r="AJ15">
        <f t="shared" si="7"/>
        <v>14406.082949028118</v>
      </c>
      <c r="AK15">
        <f t="shared" si="24"/>
        <v>16348.388621318318</v>
      </c>
      <c r="AL15">
        <f t="shared" si="8"/>
        <v>2234.3719617808129</v>
      </c>
      <c r="AN15">
        <f t="shared" si="9"/>
        <v>25827.855892971202</v>
      </c>
      <c r="AO15">
        <f t="shared" si="9"/>
        <v>-1291.3927946485601</v>
      </c>
      <c r="AP15">
        <f t="shared" si="9"/>
        <v>-2.8425823558404262</v>
      </c>
      <c r="AQ15">
        <f t="shared" si="9"/>
        <v>-36882.759330557725</v>
      </c>
      <c r="AR15">
        <f t="shared" si="9"/>
        <v>-12349.138814590926</v>
      </c>
      <c r="AS15">
        <f t="shared" si="9"/>
        <v>6237.8014296496003</v>
      </c>
      <c r="AT15">
        <f t="shared" si="9"/>
        <v>7078.8154056412977</v>
      </c>
      <c r="AU15">
        <f t="shared" si="9"/>
        <v>967.47802069997181</v>
      </c>
      <c r="AW15">
        <v>12</v>
      </c>
      <c r="AX15">
        <f>(R15*SUMPRODUCT(K16:$K$23, X16:$X$23)-$AZ$3*SUMPRODUCT(K15:$K$22, W16:$W$23))/Z15</f>
        <v>228442.08941303051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113575.67107908402</v>
      </c>
      <c r="P16">
        <f t="shared" si="22"/>
        <v>5678.7835539542011</v>
      </c>
      <c r="Q16" s="4">
        <f t="shared" si="23"/>
        <v>12.5</v>
      </c>
      <c r="R16">
        <f t="shared" si="0"/>
        <v>2000000</v>
      </c>
      <c r="S16">
        <f t="shared" si="1"/>
        <v>218886.99426630334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119975.76622196275</v>
      </c>
      <c r="AC16">
        <f t="shared" si="2"/>
        <v>104305.88097635515</v>
      </c>
      <c r="AE16">
        <f t="shared" si="3"/>
        <v>54122.038950252652</v>
      </c>
      <c r="AF16">
        <f t="shared" si="4"/>
        <v>-2706.1019475126332</v>
      </c>
      <c r="AG16">
        <f t="shared" si="4"/>
        <v>-5.9566056748816028</v>
      </c>
      <c r="AH16">
        <f t="shared" si="5"/>
        <v>-86821.591335173784</v>
      </c>
      <c r="AI16">
        <f t="shared" si="6"/>
        <v>-35411.610938108643</v>
      </c>
      <c r="AJ16">
        <f t="shared" si="7"/>
        <v>15669.885245607598</v>
      </c>
      <c r="AK16">
        <f t="shared" si="24"/>
        <v>14666.330828344268</v>
      </c>
      <c r="AL16">
        <f t="shared" si="8"/>
        <v>-5075.3948641567767</v>
      </c>
      <c r="AN16">
        <f t="shared" si="9"/>
        <v>21587.440367282259</v>
      </c>
      <c r="AO16">
        <f t="shared" si="9"/>
        <v>-1079.3720183641133</v>
      </c>
      <c r="AP16">
        <f t="shared" si="9"/>
        <v>-2.3758873887976724</v>
      </c>
      <c r="AQ16">
        <f t="shared" si="9"/>
        <v>-34630.179533024871</v>
      </c>
      <c r="AR16">
        <f t="shared" si="9"/>
        <v>-14124.48707149552</v>
      </c>
      <c r="AS16">
        <f t="shared" si="9"/>
        <v>6250.1842107729944</v>
      </c>
      <c r="AT16">
        <f t="shared" si="9"/>
        <v>5849.9004897936738</v>
      </c>
      <c r="AU16">
        <f t="shared" si="9"/>
        <v>-2024.4023709288504</v>
      </c>
      <c r="AW16">
        <v>13</v>
      </c>
      <c r="AX16">
        <f>(R16*SUMPRODUCT(K17:$K$23, X17:$X$23)-$AZ$3*SUMPRODUCT(K16:$K$22, W17:$W$23))/Z16</f>
        <v>218886.99426630334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113575.67107908402</v>
      </c>
      <c r="P17">
        <f t="shared" si="22"/>
        <v>5678.7835539542011</v>
      </c>
      <c r="Q17" s="4">
        <f t="shared" si="23"/>
        <v>12.5</v>
      </c>
      <c r="R17">
        <f t="shared" si="0"/>
        <v>2000000</v>
      </c>
      <c r="S17">
        <f t="shared" si="1"/>
        <v>205747.60308906547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104305.88097635515</v>
      </c>
      <c r="AC17">
        <f t="shared" si="2"/>
        <v>88085.654145588778</v>
      </c>
      <c r="AE17">
        <f t="shared" si="3"/>
        <v>48624.562968515238</v>
      </c>
      <c r="AF17">
        <f t="shared" si="4"/>
        <v>-2431.2281484257624</v>
      </c>
      <c r="AG17">
        <f t="shared" si="4"/>
        <v>-5.3515601654091718</v>
      </c>
      <c r="AH17">
        <f t="shared" si="5"/>
        <v>-87276.712435778463</v>
      </c>
      <c r="AI17">
        <f t="shared" si="6"/>
        <v>-41088.729175854394</v>
      </c>
      <c r="AJ17">
        <f t="shared" si="7"/>
        <v>16220.226830766376</v>
      </c>
      <c r="AK17">
        <f t="shared" si="24"/>
        <v>12878.51889413336</v>
      </c>
      <c r="AL17">
        <f t="shared" si="8"/>
        <v>-11989.983450954658</v>
      </c>
      <c r="AN17">
        <f t="shared" si="9"/>
        <v>17865.866285892123</v>
      </c>
      <c r="AO17">
        <f t="shared" si="9"/>
        <v>-893.29331429460626</v>
      </c>
      <c r="AP17">
        <f t="shared" si="9"/>
        <v>-1.9662954790568572</v>
      </c>
      <c r="AQ17">
        <f t="shared" si="9"/>
        <v>-32067.6213637029</v>
      </c>
      <c r="AR17">
        <f t="shared" si="9"/>
        <v>-15097.01468758444</v>
      </c>
      <c r="AS17">
        <f t="shared" si="9"/>
        <v>5959.7122522818754</v>
      </c>
      <c r="AT17">
        <f t="shared" si="9"/>
        <v>4731.8861595096332</v>
      </c>
      <c r="AU17">
        <f t="shared" si="9"/>
        <v>-4405.4162757929316</v>
      </c>
      <c r="AW17">
        <v>14</v>
      </c>
      <c r="AX17">
        <f>(R17*SUMPRODUCT(K18:$K$23, X18:$X$23)-$AZ$3*SUMPRODUCT(K17:$K$22, W18:$W$23))/Z17</f>
        <v>205747.60308906547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113575.67107908402</v>
      </c>
      <c r="P18">
        <f t="shared" si="22"/>
        <v>5678.7835539542011</v>
      </c>
      <c r="Q18" s="4">
        <f t="shared" si="23"/>
        <v>12.5</v>
      </c>
      <c r="R18">
        <f t="shared" si="0"/>
        <v>2000000</v>
      </c>
      <c r="S18">
        <f t="shared" si="1"/>
        <v>188650.13376647033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88085.654145588778</v>
      </c>
      <c r="AC18">
        <f t="shared" si="2"/>
        <v>71750.710915294098</v>
      </c>
      <c r="AE18">
        <f t="shared" si="3"/>
        <v>43197.081178292116</v>
      </c>
      <c r="AF18">
        <f t="shared" si="4"/>
        <v>-2159.854058914606</v>
      </c>
      <c r="AG18">
        <f t="shared" si="4"/>
        <v>-4.7542181313872129</v>
      </c>
      <c r="AH18">
        <f t="shared" si="5"/>
        <v>-87012.22917885879</v>
      </c>
      <c r="AI18">
        <f t="shared" si="6"/>
        <v>-45979.756277612665</v>
      </c>
      <c r="AJ18">
        <f t="shared" si="7"/>
        <v>16334.943230294681</v>
      </c>
      <c r="AK18">
        <f t="shared" si="24"/>
        <v>11049.303195605697</v>
      </c>
      <c r="AL18">
        <f t="shared" si="8"/>
        <v>-18595.50985171229</v>
      </c>
      <c r="AN18">
        <f t="shared" si="9"/>
        <v>14620.564389397516</v>
      </c>
      <c r="AO18">
        <f t="shared" si="9"/>
        <v>-731.02821946987592</v>
      </c>
      <c r="AP18">
        <f t="shared" si="9"/>
        <v>-1.6091215057863333</v>
      </c>
      <c r="AQ18">
        <f t="shared" si="9"/>
        <v>-29450.320824311217</v>
      </c>
      <c r="AR18">
        <f t="shared" si="9"/>
        <v>-15562.393775889361</v>
      </c>
      <c r="AS18">
        <f t="shared" si="9"/>
        <v>5528.7552487619005</v>
      </c>
      <c r="AT18">
        <f t="shared" si="9"/>
        <v>3739.7676977886013</v>
      </c>
      <c r="AU18">
        <f t="shared" si="9"/>
        <v>-6293.8708293388581</v>
      </c>
      <c r="AW18">
        <v>15</v>
      </c>
      <c r="AX18">
        <f>(R18*SUMPRODUCT(K19:$K$23, X19:$X$23)-$AZ$3*SUMPRODUCT(K18:$K$22, W19:$W$23))/Z18</f>
        <v>188650.13376647033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113575.67107908402</v>
      </c>
      <c r="P19">
        <f t="shared" si="22"/>
        <v>5678.7835539542011</v>
      </c>
      <c r="Q19" s="4">
        <f t="shared" si="23"/>
        <v>12.5</v>
      </c>
      <c r="R19">
        <f t="shared" si="0"/>
        <v>2000000</v>
      </c>
      <c r="S19">
        <f t="shared" si="1"/>
        <v>166968.31104410757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71750.710915294098</v>
      </c>
      <c r="AC19">
        <f t="shared" si="2"/>
        <v>55696.632573887691</v>
      </c>
      <c r="AE19">
        <f t="shared" si="3"/>
        <v>37886.125707730251</v>
      </c>
      <c r="AF19">
        <f t="shared" si="4"/>
        <v>-1894.3062853865129</v>
      </c>
      <c r="AG19">
        <f t="shared" si="4"/>
        <v>-4.1697008421536994</v>
      </c>
      <c r="AH19">
        <f t="shared" si="5"/>
        <v>-85916.017267142641</v>
      </c>
      <c r="AI19">
        <f t="shared" si="6"/>
        <v>-49928.367545641056</v>
      </c>
      <c r="AJ19">
        <f t="shared" si="7"/>
        <v>16054.078341406406</v>
      </c>
      <c r="AK19">
        <f t="shared" si="24"/>
        <v>9219.7438060523455</v>
      </c>
      <c r="AL19">
        <f t="shared" si="8"/>
        <v>-24654.545398182305</v>
      </c>
      <c r="AN19">
        <f t="shared" si="9"/>
        <v>11812.213772041747</v>
      </c>
      <c r="AO19">
        <f t="shared" si="9"/>
        <v>-590.61068860208741</v>
      </c>
      <c r="AP19">
        <f t="shared" si="9"/>
        <v>-1.3000378579996206</v>
      </c>
      <c r="AQ19">
        <f t="shared" si="9"/>
        <v>-26787.071611147825</v>
      </c>
      <c r="AR19">
        <f t="shared" si="9"/>
        <v>-15566.768565566164</v>
      </c>
      <c r="AS19">
        <f t="shared" si="9"/>
        <v>5005.3733850939807</v>
      </c>
      <c r="AT19">
        <f t="shared" si="9"/>
        <v>2874.5505835221124</v>
      </c>
      <c r="AU19">
        <f t="shared" si="9"/>
        <v>-7686.8445969500717</v>
      </c>
      <c r="AW19">
        <v>16</v>
      </c>
      <c r="AX19">
        <f>(R19*SUMPRODUCT(K20:$K$23, X20:$X$23)-$AZ$3*SUMPRODUCT(K19:$K$22, W20:$W$23))/Z19</f>
        <v>166968.31104410757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113575.67107908402</v>
      </c>
      <c r="P20">
        <f t="shared" si="22"/>
        <v>5678.7835539542011</v>
      </c>
      <c r="Q20" s="4">
        <f t="shared" si="23"/>
        <v>12.5</v>
      </c>
      <c r="R20">
        <f t="shared" si="0"/>
        <v>2000000</v>
      </c>
      <c r="S20">
        <f t="shared" si="1"/>
        <v>139613.9819622525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55696.632573887691</v>
      </c>
      <c r="AC20">
        <f t="shared" si="2"/>
        <v>40242.253252674011</v>
      </c>
      <c r="AE20">
        <f t="shared" si="3"/>
        <v>32736.985613250697</v>
      </c>
      <c r="AF20">
        <f t="shared" si="4"/>
        <v>-1636.849280662535</v>
      </c>
      <c r="AG20">
        <f t="shared" si="4"/>
        <v>-3.6029927560867732</v>
      </c>
      <c r="AH20">
        <f t="shared" si="5"/>
        <v>-84001.772423262271</v>
      </c>
      <c r="AI20">
        <f t="shared" si="6"/>
        <v>-52905.239083430199</v>
      </c>
      <c r="AJ20">
        <f t="shared" si="7"/>
        <v>15454.379321213681</v>
      </c>
      <c r="AK20">
        <f t="shared" si="24"/>
        <v>7427.3731088649529</v>
      </c>
      <c r="AL20">
        <f t="shared" si="8"/>
        <v>-30023.486653351567</v>
      </c>
      <c r="AN20">
        <f t="shared" si="9"/>
        <v>9402.2361855650252</v>
      </c>
      <c r="AO20">
        <f t="shared" si="9"/>
        <v>-470.11180927825131</v>
      </c>
      <c r="AP20">
        <f t="shared" si="9"/>
        <v>-1.0347986606896364</v>
      </c>
      <c r="AQ20">
        <f t="shared" si="9"/>
        <v>-24125.755305030641</v>
      </c>
      <c r="AR20">
        <f t="shared" si="9"/>
        <v>-15194.665727404557</v>
      </c>
      <c r="AS20">
        <f t="shared" si="9"/>
        <v>4438.5798434828657</v>
      </c>
      <c r="AT20">
        <f t="shared" si="9"/>
        <v>2133.1810152855528</v>
      </c>
      <c r="AU20">
        <f t="shared" si="9"/>
        <v>-8622.9048686361384</v>
      </c>
      <c r="AW20">
        <v>17</v>
      </c>
      <c r="AX20">
        <f>(R20*SUMPRODUCT(K21:$K$23, X21:$X$23)-$AZ$3*SUMPRODUCT(K20:$K$22, W21:$W$23))/Z20</f>
        <v>139613.9819622525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113575.67107908402</v>
      </c>
      <c r="P21">
        <f t="shared" si="22"/>
        <v>5678.7835539542011</v>
      </c>
      <c r="Q21" s="4">
        <f t="shared" si="23"/>
        <v>12.5</v>
      </c>
      <c r="R21">
        <f t="shared" si="0"/>
        <v>2000000</v>
      </c>
      <c r="S21">
        <f t="shared" si="1"/>
        <v>104838.63996300042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40242.253252674011</v>
      </c>
      <c r="AC21">
        <f t="shared" si="2"/>
        <v>25659.569921755479</v>
      </c>
      <c r="AE21">
        <f t="shared" si="3"/>
        <v>27797.984354743363</v>
      </c>
      <c r="AF21">
        <f t="shared" si="4"/>
        <v>-1389.8992177371683</v>
      </c>
      <c r="AG21">
        <f t="shared" si="4"/>
        <v>-3.0594122943138187</v>
      </c>
      <c r="AH21">
        <f t="shared" si="5"/>
        <v>-81208.085473933854</v>
      </c>
      <c r="AI21">
        <f t="shared" si="6"/>
        <v>-54803.059749221975</v>
      </c>
      <c r="AJ21">
        <f t="shared" si="7"/>
        <v>14582.683330918531</v>
      </c>
      <c r="AK21">
        <f t="shared" si="24"/>
        <v>5703.402756681714</v>
      </c>
      <c r="AL21">
        <f t="shared" si="8"/>
        <v>-34516.973661621727</v>
      </c>
      <c r="AN21">
        <f t="shared" si="9"/>
        <v>7354.3982207952258</v>
      </c>
      <c r="AO21">
        <f t="shared" si="9"/>
        <v>-367.71991103976137</v>
      </c>
      <c r="AP21">
        <f t="shared" si="9"/>
        <v>-0.80941610898278082</v>
      </c>
      <c r="AQ21">
        <f t="shared" si="9"/>
        <v>-21484.888677612886</v>
      </c>
      <c r="AR21">
        <f t="shared" si="9"/>
        <v>-14499.019783966403</v>
      </c>
      <c r="AS21">
        <f t="shared" si="9"/>
        <v>3858.0804627666166</v>
      </c>
      <c r="AT21">
        <f t="shared" si="9"/>
        <v>1508.925775010777</v>
      </c>
      <c r="AU21">
        <f t="shared" si="9"/>
        <v>-9132.0135461890077</v>
      </c>
      <c r="AW21">
        <v>18</v>
      </c>
      <c r="AX21">
        <f>(R21*SUMPRODUCT(K22:$K$23, X22:$X$23)-$AZ$3*SUMPRODUCT(K21:$K$22, W22:$W$23))/Z21</f>
        <v>104838.63996300042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113575.67107908402</v>
      </c>
      <c r="P22">
        <f t="shared" si="22"/>
        <v>5678.7835539542011</v>
      </c>
      <c r="Q22" s="4">
        <f t="shared" si="23"/>
        <v>12.5</v>
      </c>
      <c r="R22">
        <f t="shared" si="0"/>
        <v>2000000</v>
      </c>
      <c r="S22">
        <f t="shared" si="1"/>
        <v>59898.215849389569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25659.569921755479</v>
      </c>
      <c r="AC22">
        <f t="shared" si="2"/>
        <v>12195.657447187306</v>
      </c>
      <c r="AE22">
        <f t="shared" si="3"/>
        <v>23124.728494380404</v>
      </c>
      <c r="AF22">
        <f t="shared" si="4"/>
        <v>-1156.2364247190203</v>
      </c>
      <c r="AG22">
        <f t="shared" si="4"/>
        <v>-2.5450794473270597</v>
      </c>
      <c r="AH22">
        <f t="shared" si="5"/>
        <v>-77398.195846979404</v>
      </c>
      <c r="AI22">
        <f t="shared" si="6"/>
        <v>-55432.248856765349</v>
      </c>
      <c r="AJ22">
        <f t="shared" si="7"/>
        <v>13463.912474568173</v>
      </c>
      <c r="AK22">
        <f t="shared" si="24"/>
        <v>4075.6285207295241</v>
      </c>
      <c r="AL22">
        <f t="shared" si="8"/>
        <v>-37892.70786146765</v>
      </c>
      <c r="AN22">
        <f t="shared" si="9"/>
        <v>5635.7516286039918</v>
      </c>
      <c r="AO22">
        <f t="shared" si="9"/>
        <v>-281.78758143019962</v>
      </c>
      <c r="AP22">
        <f t="shared" si="9"/>
        <v>-0.62026395871785722</v>
      </c>
      <c r="AQ22">
        <f t="shared" si="9"/>
        <v>-18862.794795693546</v>
      </c>
      <c r="AR22">
        <f t="shared" si="9"/>
        <v>-13509.45101247847</v>
      </c>
      <c r="AS22">
        <f t="shared" si="9"/>
        <v>3281.3041102025818</v>
      </c>
      <c r="AT22">
        <f t="shared" si="9"/>
        <v>993.27566500372541</v>
      </c>
      <c r="AU22">
        <f t="shared" si="9"/>
        <v>-9234.871237272162</v>
      </c>
      <c r="AW22">
        <v>19</v>
      </c>
      <c r="AX22">
        <f>(R22*SUMPRODUCT(K23:$K$23, X23:$X$23)-$AZ$3*SUMPRODUCT(K22:$K$22, W23:$W$23))/Z22</f>
        <v>59898.215849389569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113575.67107908402</v>
      </c>
      <c r="P23">
        <f t="shared" si="22"/>
        <v>5678.7835539542011</v>
      </c>
      <c r="Q23" s="4">
        <f t="shared" si="23"/>
        <v>12.5</v>
      </c>
      <c r="R23">
        <f t="shared" si="0"/>
        <v>2000000</v>
      </c>
      <c r="S23">
        <f t="shared" si="1"/>
        <v>73826.187355086848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12195.657447187306</v>
      </c>
      <c r="AC23">
        <f t="shared" si="2"/>
        <v>12195.657447187306</v>
      </c>
      <c r="AE23">
        <f t="shared" si="3"/>
        <v>18762.041335722413</v>
      </c>
      <c r="AF23">
        <f t="shared" si="4"/>
        <v>-938.10206678612076</v>
      </c>
      <c r="AG23">
        <f t="shared" si="4"/>
        <v>-2.0649274133122</v>
      </c>
      <c r="AH23">
        <f t="shared" si="5"/>
        <v>-72752.198326654223</v>
      </c>
      <c r="AI23">
        <f t="shared" si="6"/>
        <v>-54930.323985131239</v>
      </c>
      <c r="AJ23">
        <f t="shared" si="7"/>
        <v>0</v>
      </c>
      <c r="AK23">
        <f t="shared" si="24"/>
        <v>2568.8369301921289</v>
      </c>
      <c r="AL23">
        <f t="shared" si="8"/>
        <v>-52361.487054939113</v>
      </c>
      <c r="AN23">
        <f t="shared" si="9"/>
        <v>4212.080455686505</v>
      </c>
      <c r="AO23">
        <f t="shared" si="9"/>
        <v>-210.60402278432528</v>
      </c>
      <c r="AP23">
        <f t="shared" si="9"/>
        <v>-0.46357644375633789</v>
      </c>
      <c r="AQ23">
        <f t="shared" si="9"/>
        <v>-16332.876961339965</v>
      </c>
      <c r="AR23">
        <f t="shared" si="9"/>
        <v>-12331.864104881541</v>
      </c>
      <c r="AS23">
        <f t="shared" si="9"/>
        <v>0</v>
      </c>
      <c r="AT23">
        <f t="shared" si="9"/>
        <v>576.70418873380902</v>
      </c>
      <c r="AU23">
        <f t="shared" si="9"/>
        <v>-11755.159916147733</v>
      </c>
      <c r="AW23">
        <v>20</v>
      </c>
      <c r="AX23">
        <f>(R23*SUMPRODUCT(K$23:$K24, X$23:$X24)-$AZ$3*SUMPRODUCT(K$22:$K23, W$23:$W24))/Z23</f>
        <v>73826.187355086848</v>
      </c>
    </row>
    <row r="25" spans="5:50" x14ac:dyDescent="0.25">
      <c r="AN25" s="8">
        <f t="shared" ref="AN25:AU25" si="25">SUM(AN3:AN23)</f>
        <v>797983.59138261515</v>
      </c>
      <c r="AO25" s="8">
        <f t="shared" si="25"/>
        <v>-125080.93287844383</v>
      </c>
      <c r="AP25" s="8">
        <f t="shared" si="25"/>
        <v>-700.28207265636127</v>
      </c>
      <c r="AQ25" s="8">
        <f t="shared" si="25"/>
        <v>-658767.0446052528</v>
      </c>
      <c r="AR25" s="8">
        <f t="shared" si="25"/>
        <v>13435.331826262678</v>
      </c>
      <c r="AS25" s="8">
        <f t="shared" si="25"/>
        <v>-80035.15305232082</v>
      </c>
      <c r="AT25" s="8">
        <f t="shared" si="25"/>
        <v>127943.62592181878</v>
      </c>
      <c r="AU25" s="9">
        <f t="shared" si="25"/>
        <v>61343.804695760598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1875.0237458879503</v>
      </c>
      <c r="K3">
        <v>1</v>
      </c>
      <c r="L3" s="2">
        <v>0</v>
      </c>
      <c r="O3">
        <f>$C$3</f>
        <v>1875.0237458879503</v>
      </c>
      <c r="P3">
        <f>O3*C5</f>
        <v>187.50237458879505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1875.0237458879503</v>
      </c>
      <c r="AF3">
        <f t="shared" ref="AF3:AG34" si="3">-$Z3*P3</f>
        <v>-187.50237458879505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1062.5644005991553</v>
      </c>
      <c r="AJ3">
        <f t="shared" ref="AJ3:AJ66" si="6">AB3-AC3</f>
        <v>0</v>
      </c>
      <c r="AL3">
        <f t="shared" ref="AL3:AL23" si="7">SUM(AI3:AK3)</f>
        <v>1062.5644005991553</v>
      </c>
      <c r="AN3">
        <f t="shared" ref="AN3:AU34" si="8">AE3*$K3</f>
        <v>1875.0237458879503</v>
      </c>
      <c r="AO3">
        <f t="shared" si="8"/>
        <v>-187.50237458879505</v>
      </c>
      <c r="AP3">
        <f t="shared" si="8"/>
        <v>-624.95697070000006</v>
      </c>
      <c r="AQ3">
        <f t="shared" si="8"/>
        <v>0</v>
      </c>
      <c r="AR3">
        <f t="shared" si="8"/>
        <v>1062.5644005991553</v>
      </c>
      <c r="AS3">
        <f t="shared" si="8"/>
        <v>0</v>
      </c>
      <c r="AT3">
        <f t="shared" si="8"/>
        <v>0</v>
      </c>
      <c r="AU3">
        <f t="shared" si="8"/>
        <v>1062.5644005991553</v>
      </c>
      <c r="AW3">
        <v>0</v>
      </c>
      <c r="AX3">
        <f>IF(Z3&gt;0, (R3*SUMPRODUCT(K3:$K$98, X3:$X$98)-K3*$AZ$3)/Z3, 0)</f>
        <v>0</v>
      </c>
      <c r="AZ3">
        <f>C6*SUMPRODUCT(X4:X98, K4:K98)/1</f>
        <v>1226.8406313937523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83.212212805606626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82.292976394449852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-82.292976394449852</v>
      </c>
      <c r="AK4">
        <f t="shared" ref="AK4:AK67" si="20">G4*SUM(AB4:AB4, AE4:AF4)</f>
        <v>0</v>
      </c>
      <c r="AL4">
        <f t="shared" si="7"/>
        <v>-134.63762639444985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-76.772997849099596</v>
      </c>
      <c r="AT4">
        <f t="shared" si="8"/>
        <v>0</v>
      </c>
      <c r="AU4">
        <f t="shared" si="8"/>
        <v>-125.60651776700237</v>
      </c>
      <c r="AW4">
        <v>1</v>
      </c>
      <c r="AX4">
        <f>IF(Z4&gt;0, (R4*SUMPRODUCT(K4:$K$98, X4:$X$98)-K4*$AZ$3)/Z4, 0)</f>
        <v>83.212212805606626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12.5</v>
      </c>
      <c r="R5">
        <f t="shared" si="0"/>
        <v>50000</v>
      </c>
      <c r="S5">
        <f t="shared" si="1"/>
        <v>131.82365889276602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82.292976394449852</v>
      </c>
      <c r="AC5">
        <f t="shared" si="19"/>
        <v>128.92585116484815</v>
      </c>
      <c r="AE5">
        <f t="shared" si="2"/>
        <v>0</v>
      </c>
      <c r="AF5">
        <f t="shared" si="3"/>
        <v>0</v>
      </c>
      <c r="AG5">
        <f t="shared" si="3"/>
        <v>-12.225219305068453</v>
      </c>
      <c r="AH5">
        <f t="shared" si="4"/>
        <v>-52.301576226180593</v>
      </c>
      <c r="AI5">
        <f t="shared" si="5"/>
        <v>-64.52679553124905</v>
      </c>
      <c r="AJ5">
        <f t="shared" si="6"/>
        <v>-46.632874770398303</v>
      </c>
      <c r="AK5">
        <f t="shared" si="20"/>
        <v>3.3740120321724443</v>
      </c>
      <c r="AL5">
        <f t="shared" si="7"/>
        <v>-107.78565826947491</v>
      </c>
      <c r="AN5">
        <f t="shared" si="8"/>
        <v>0</v>
      </c>
      <c r="AO5">
        <f t="shared" si="8"/>
        <v>0</v>
      </c>
      <c r="AP5">
        <f t="shared" si="8"/>
        <v>-10.453883045566785</v>
      </c>
      <c r="AQ5">
        <f t="shared" si="8"/>
        <v>-44.723497167908413</v>
      </c>
      <c r="AR5">
        <f t="shared" si="8"/>
        <v>-55.177380213475196</v>
      </c>
      <c r="AS5">
        <f t="shared" si="8"/>
        <v>-39.87614510327807</v>
      </c>
      <c r="AT5">
        <f t="shared" si="8"/>
        <v>2.8851447404336241</v>
      </c>
      <c r="AU5">
        <f t="shared" si="8"/>
        <v>-92.168380576319649</v>
      </c>
      <c r="AW5">
        <v>2</v>
      </c>
      <c r="AX5">
        <f>IF(Z5&gt;0, (R5*SUMPRODUCT(K5:$K$98, X5:$X$98)-K5*$AZ$3)/Z5, 0)</f>
        <v>131.82365889276602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12.5</v>
      </c>
      <c r="R6">
        <f t="shared" si="0"/>
        <v>50000</v>
      </c>
      <c r="S6">
        <f t="shared" si="1"/>
        <v>193.2262634701766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128.92585116484815</v>
      </c>
      <c r="AC6">
        <f t="shared" si="19"/>
        <v>186.88644668412394</v>
      </c>
      <c r="AE6">
        <f t="shared" si="2"/>
        <v>0</v>
      </c>
      <c r="AF6">
        <f t="shared" si="3"/>
        <v>0</v>
      </c>
      <c r="AG6">
        <f t="shared" si="3"/>
        <v>-12.089870919188531</v>
      </c>
      <c r="AH6">
        <f t="shared" si="4"/>
        <v>-52.384771316955003</v>
      </c>
      <c r="AI6">
        <f t="shared" si="5"/>
        <v>-64.474642236143538</v>
      </c>
      <c r="AJ6">
        <f t="shared" si="6"/>
        <v>-57.960595519275785</v>
      </c>
      <c r="AK6">
        <f t="shared" si="20"/>
        <v>7.5421622931436172</v>
      </c>
      <c r="AL6">
        <f t="shared" si="7"/>
        <v>-114.8930754622757</v>
      </c>
      <c r="AN6">
        <f t="shared" si="8"/>
        <v>0</v>
      </c>
      <c r="AO6">
        <f t="shared" si="8"/>
        <v>0</v>
      </c>
      <c r="AP6">
        <f t="shared" si="8"/>
        <v>-9.3262476821126317</v>
      </c>
      <c r="AQ6">
        <f t="shared" si="8"/>
        <v>-40.410137985620736</v>
      </c>
      <c r="AR6">
        <f t="shared" si="8"/>
        <v>-49.736385667733366</v>
      </c>
      <c r="AS6">
        <f t="shared" si="8"/>
        <v>-44.711384697876952</v>
      </c>
      <c r="AT6">
        <f t="shared" si="8"/>
        <v>5.8180996368544493</v>
      </c>
      <c r="AU6">
        <f t="shared" si="8"/>
        <v>-88.629670728755869</v>
      </c>
      <c r="AW6">
        <v>3</v>
      </c>
      <c r="AX6">
        <f>IF(Z6&gt;0, (R6*SUMPRODUCT(K6:$K$98, X6:$X$98)-K6*$AZ$3)/Z6, 0)</f>
        <v>193.2262634701766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12.5</v>
      </c>
      <c r="R7">
        <f t="shared" si="0"/>
        <v>50000</v>
      </c>
      <c r="S7">
        <f t="shared" si="1"/>
        <v>242.35831546964599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186.88644668412394</v>
      </c>
      <c r="AC7">
        <f t="shared" si="19"/>
        <v>231.80790665275674</v>
      </c>
      <c r="AE7">
        <f t="shared" si="2"/>
        <v>0</v>
      </c>
      <c r="AF7">
        <f t="shared" si="3"/>
        <v>0</v>
      </c>
      <c r="AG7">
        <f t="shared" si="3"/>
        <v>-11.955846563566197</v>
      </c>
      <c r="AH7">
        <f t="shared" si="4"/>
        <v>-52.502585721792691</v>
      </c>
      <c r="AI7">
        <f t="shared" si="5"/>
        <v>-64.458432285358896</v>
      </c>
      <c r="AJ7">
        <f t="shared" si="6"/>
        <v>-44.921459968632803</v>
      </c>
      <c r="AK7">
        <f t="shared" si="20"/>
        <v>9.1761245321904852</v>
      </c>
      <c r="AL7">
        <f t="shared" si="7"/>
        <v>-100.20376772180121</v>
      </c>
      <c r="AN7">
        <f t="shared" si="8"/>
        <v>0</v>
      </c>
      <c r="AO7">
        <f t="shared" si="8"/>
        <v>0</v>
      </c>
      <c r="AP7">
        <f t="shared" si="8"/>
        <v>-8.3912837321369533</v>
      </c>
      <c r="AQ7">
        <f t="shared" si="8"/>
        <v>-36.849259575224352</v>
      </c>
      <c r="AR7">
        <f t="shared" si="8"/>
        <v>-45.240543307361307</v>
      </c>
      <c r="AS7">
        <f t="shared" si="8"/>
        <v>-31.528400289723464</v>
      </c>
      <c r="AT7">
        <f t="shared" si="8"/>
        <v>6.4403188934925053</v>
      </c>
      <c r="AU7">
        <f t="shared" si="8"/>
        <v>-70.328624703592268</v>
      </c>
      <c r="AW7">
        <v>4</v>
      </c>
      <c r="AX7">
        <f>IF(Z7&gt;0, (R7*SUMPRODUCT(K7:$K$98, X7:$X$98)-K7*$AZ$3)/Z7, 0)</f>
        <v>242.35831546964599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12.5</v>
      </c>
      <c r="R8">
        <f t="shared" si="0"/>
        <v>50000</v>
      </c>
      <c r="S8">
        <f t="shared" si="1"/>
        <v>266.70958921472675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231.80790665275674</v>
      </c>
      <c r="AC8">
        <f t="shared" si="19"/>
        <v>252.26656747092375</v>
      </c>
      <c r="AE8">
        <f t="shared" si="2"/>
        <v>0</v>
      </c>
      <c r="AF8">
        <f t="shared" si="3"/>
        <v>0</v>
      </c>
      <c r="AG8">
        <f t="shared" si="3"/>
        <v>-11.823092310519861</v>
      </c>
      <c r="AH8">
        <f t="shared" si="4"/>
        <v>-52.783149642694589</v>
      </c>
      <c r="AI8">
        <f t="shared" si="5"/>
        <v>-64.60624195321445</v>
      </c>
      <c r="AJ8">
        <f t="shared" si="6"/>
        <v>-20.458660818167004</v>
      </c>
      <c r="AK8">
        <f t="shared" si="20"/>
        <v>4.9375084117037185</v>
      </c>
      <c r="AL8">
        <f t="shared" si="7"/>
        <v>-80.127394359677737</v>
      </c>
      <c r="AN8">
        <f t="shared" si="8"/>
        <v>0</v>
      </c>
      <c r="AO8">
        <f t="shared" si="8"/>
        <v>0</v>
      </c>
      <c r="AP8">
        <f t="shared" si="8"/>
        <v>-7.7458315607650396</v>
      </c>
      <c r="AQ8">
        <f t="shared" si="8"/>
        <v>-34.580579736756746</v>
      </c>
      <c r="AR8">
        <f t="shared" si="8"/>
        <v>-42.326411297521787</v>
      </c>
      <c r="AS8">
        <f t="shared" si="8"/>
        <v>-13.403375064182104</v>
      </c>
      <c r="AT8">
        <f t="shared" si="8"/>
        <v>3.2347805026344996</v>
      </c>
      <c r="AU8">
        <f t="shared" si="8"/>
        <v>-52.495005859069394</v>
      </c>
      <c r="AW8">
        <v>5</v>
      </c>
      <c r="AX8">
        <f>IF(Z8&gt;0, (R8*SUMPRODUCT(K8:$K$98, X8:$X$98)-K8*$AZ$3)/Z8, 0)</f>
        <v>266.70958921472675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12.5</v>
      </c>
      <c r="R9">
        <f t="shared" si="0"/>
        <v>50000</v>
      </c>
      <c r="S9">
        <f t="shared" si="1"/>
        <v>278.23400087165243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252.26656747092375</v>
      </c>
      <c r="AC9">
        <f t="shared" si="19"/>
        <v>260.23741551571618</v>
      </c>
      <c r="AE9">
        <f t="shared" si="2"/>
        <v>0</v>
      </c>
      <c r="AF9">
        <f t="shared" si="3"/>
        <v>0</v>
      </c>
      <c r="AG9">
        <f t="shared" si="3"/>
        <v>-11.691481572185801</v>
      </c>
      <c r="AH9">
        <f t="shared" si="4"/>
        <v>-53.519260915445557</v>
      </c>
      <c r="AI9">
        <f t="shared" si="5"/>
        <v>-65.210742487631364</v>
      </c>
      <c r="AJ9">
        <f t="shared" si="6"/>
        <v>-7.970848044792433</v>
      </c>
      <c r="AK9">
        <f t="shared" si="20"/>
        <v>1.4883727480784501</v>
      </c>
      <c r="AL9">
        <f t="shared" si="7"/>
        <v>-71.69321778434535</v>
      </c>
      <c r="AN9">
        <f t="shared" si="8"/>
        <v>0</v>
      </c>
      <c r="AO9">
        <f t="shared" si="8"/>
        <v>0</v>
      </c>
      <c r="AP9">
        <f t="shared" si="8"/>
        <v>-7.2541031683366608</v>
      </c>
      <c r="AQ9">
        <f t="shared" si="8"/>
        <v>-33.206590437381756</v>
      </c>
      <c r="AR9">
        <f t="shared" si="8"/>
        <v>-40.460693605718419</v>
      </c>
      <c r="AS9">
        <f t="shared" si="8"/>
        <v>-4.9455968175681582</v>
      </c>
      <c r="AT9">
        <f t="shared" si="8"/>
        <v>0.92347658428403023</v>
      </c>
      <c r="AU9">
        <f t="shared" si="8"/>
        <v>-44.482813839002553</v>
      </c>
      <c r="AW9">
        <v>6</v>
      </c>
      <c r="AX9">
        <f>IF(Z9&gt;0, (R9*SUMPRODUCT(K9:$K$98, X9:$X$98)-K9*$AZ$3)/Z9, 0)</f>
        <v>278.23400087165243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12.5</v>
      </c>
      <c r="R10">
        <f t="shared" si="0"/>
        <v>50000</v>
      </c>
      <c r="S10">
        <f t="shared" si="1"/>
        <v>287.71274960237855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260.23741551571618</v>
      </c>
      <c r="AC10">
        <f t="shared" si="19"/>
        <v>266.0985193984742</v>
      </c>
      <c r="AE10">
        <f t="shared" si="2"/>
        <v>0</v>
      </c>
      <c r="AF10">
        <f t="shared" si="3"/>
        <v>0</v>
      </c>
      <c r="AG10">
        <f t="shared" si="3"/>
        <v>-11.56094575953901</v>
      </c>
      <c r="AH10">
        <f t="shared" si="4"/>
        <v>-54.483987699732232</v>
      </c>
      <c r="AI10">
        <f t="shared" si="5"/>
        <v>-66.044933459271249</v>
      </c>
      <c r="AJ10">
        <f t="shared" si="6"/>
        <v>-5.861103882758016</v>
      </c>
      <c r="AK10">
        <f t="shared" si="20"/>
        <v>1.0669734036144365</v>
      </c>
      <c r="AL10">
        <f t="shared" si="7"/>
        <v>-70.839063938414824</v>
      </c>
      <c r="AN10">
        <f t="shared" si="8"/>
        <v>0</v>
      </c>
      <c r="AO10">
        <f t="shared" si="8"/>
        <v>0</v>
      </c>
      <c r="AP10">
        <f t="shared" si="8"/>
        <v>-6.8049623805279076</v>
      </c>
      <c r="AQ10">
        <f t="shared" si="8"/>
        <v>-32.070169201503731</v>
      </c>
      <c r="AR10">
        <f t="shared" si="8"/>
        <v>-38.875131582031642</v>
      </c>
      <c r="AS10">
        <f t="shared" si="8"/>
        <v>-3.4499419217173752</v>
      </c>
      <c r="AT10">
        <f t="shared" si="8"/>
        <v>0.62803805360207654</v>
      </c>
      <c r="AU10">
        <f t="shared" si="8"/>
        <v>-41.697035450146942</v>
      </c>
      <c r="AW10">
        <v>7</v>
      </c>
      <c r="AX10">
        <f>IF(Z10&gt;0, (R10*SUMPRODUCT(K10:$K$98, X10:$X$98)-K10*$AZ$3)/Z10, 0)</f>
        <v>287.71274960237855</v>
      </c>
    </row>
    <row r="11" spans="1:52" x14ac:dyDescent="0.25">
      <c r="A11" t="s">
        <v>33</v>
      </c>
      <c r="C11" s="12">
        <f>AU100</f>
        <v>-413.8869563884947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12.5</v>
      </c>
      <c r="R11">
        <f t="shared" si="0"/>
        <v>50000</v>
      </c>
      <c r="S11">
        <f t="shared" si="1"/>
        <v>295.21990171145671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266.0985193984742</v>
      </c>
      <c r="AC11">
        <f t="shared" si="19"/>
        <v>269.98431639227908</v>
      </c>
      <c r="AE11">
        <f t="shared" si="2"/>
        <v>0</v>
      </c>
      <c r="AF11">
        <f t="shared" si="3"/>
        <v>0</v>
      </c>
      <c r="AG11">
        <f t="shared" si="3"/>
        <v>-11.431492034713733</v>
      </c>
      <c r="AH11">
        <f t="shared" si="4"/>
        <v>-55.377068919540967</v>
      </c>
      <c r="AI11">
        <f t="shared" si="5"/>
        <v>-66.808560954254702</v>
      </c>
      <c r="AJ11">
        <f t="shared" si="6"/>
        <v>-3.8857969938048882</v>
      </c>
      <c r="AK11">
        <f t="shared" si="20"/>
        <v>0.638636446556338</v>
      </c>
      <c r="AL11">
        <f t="shared" si="7"/>
        <v>-70.055721501503257</v>
      </c>
      <c r="AN11">
        <f t="shared" si="8"/>
        <v>0</v>
      </c>
      <c r="AO11">
        <f t="shared" si="8"/>
        <v>0</v>
      </c>
      <c r="AP11">
        <f t="shared" si="8"/>
        <v>-6.3937322252537623</v>
      </c>
      <c r="AQ11">
        <f t="shared" si="8"/>
        <v>-30.972872921206047</v>
      </c>
      <c r="AR11">
        <f t="shared" si="8"/>
        <v>-37.366605146459811</v>
      </c>
      <c r="AS11">
        <f t="shared" si="8"/>
        <v>-2.1733598190541596</v>
      </c>
      <c r="AT11">
        <f t="shared" si="8"/>
        <v>0.35719488026315749</v>
      </c>
      <c r="AU11">
        <f t="shared" si="8"/>
        <v>-39.182770085250816</v>
      </c>
      <c r="AW11">
        <v>8</v>
      </c>
      <c r="AX11">
        <f>IF(Z11&gt;0, (R11*SUMPRODUCT(K11:$K$98, X11:$X$98)-K11*$AZ$3)/Z11, 0)</f>
        <v>295.21990171145671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12.5</v>
      </c>
      <c r="R12">
        <f t="shared" si="0"/>
        <v>50000</v>
      </c>
      <c r="S12">
        <f t="shared" si="1"/>
        <v>302.03799574615897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269.98431639227908</v>
      </c>
      <c r="AC12">
        <f t="shared" si="19"/>
        <v>273.11516668613615</v>
      </c>
      <c r="AE12">
        <f t="shared" si="2"/>
        <v>0</v>
      </c>
      <c r="AF12">
        <f t="shared" si="3"/>
        <v>0</v>
      </c>
      <c r="AG12">
        <f t="shared" si="3"/>
        <v>-11.30301363291349</v>
      </c>
      <c r="AH12">
        <f t="shared" si="4"/>
        <v>-56.653925812423587</v>
      </c>
      <c r="AI12">
        <f t="shared" si="5"/>
        <v>-67.956939445337071</v>
      </c>
      <c r="AJ12">
        <f t="shared" si="6"/>
        <v>-3.1308502938570655</v>
      </c>
      <c r="AK12">
        <f t="shared" si="20"/>
        <v>0.62096392770224185</v>
      </c>
      <c r="AL12">
        <f t="shared" si="7"/>
        <v>-70.466825811491901</v>
      </c>
      <c r="AN12">
        <f t="shared" si="8"/>
        <v>0</v>
      </c>
      <c r="AO12">
        <f t="shared" si="8"/>
        <v>0</v>
      </c>
      <c r="AP12">
        <f t="shared" si="8"/>
        <v>-6.0076719048740106</v>
      </c>
      <c r="AQ12">
        <f t="shared" si="8"/>
        <v>-30.112163840359997</v>
      </c>
      <c r="AR12">
        <f t="shared" si="8"/>
        <v>-36.119835745234006</v>
      </c>
      <c r="AS12">
        <f t="shared" si="8"/>
        <v>-1.6640802143245184</v>
      </c>
      <c r="AT12">
        <f t="shared" si="8"/>
        <v>0.33004892885680615</v>
      </c>
      <c r="AU12">
        <f t="shared" si="8"/>
        <v>-37.453867030701723</v>
      </c>
      <c r="AW12">
        <v>9</v>
      </c>
      <c r="AX12">
        <f>IF(Z12&gt;0, (R12*SUMPRODUCT(K12:$K$98, X12:$X$98)-K12*$AZ$3)/Z12, 0)</f>
        <v>302.03799574615897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12.5</v>
      </c>
      <c r="R13">
        <f t="shared" si="0"/>
        <v>50000</v>
      </c>
      <c r="S13">
        <f t="shared" si="1"/>
        <v>307.85567239216658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273.11516668613615</v>
      </c>
      <c r="AC13">
        <f t="shared" si="19"/>
        <v>275.23503665160683</v>
      </c>
      <c r="AE13">
        <f t="shared" si="2"/>
        <v>0</v>
      </c>
      <c r="AF13">
        <f t="shared" si="3"/>
        <v>0</v>
      </c>
      <c r="AG13">
        <f t="shared" si="3"/>
        <v>-11.175489902172183</v>
      </c>
      <c r="AH13">
        <f t="shared" si="4"/>
        <v>-57.974377648685646</v>
      </c>
      <c r="AI13">
        <f t="shared" si="5"/>
        <v>-69.149867550857834</v>
      </c>
      <c r="AJ13">
        <f t="shared" si="6"/>
        <v>-2.1198699654706843</v>
      </c>
      <c r="AK13">
        <f t="shared" si="20"/>
        <v>0.54623033337227234</v>
      </c>
      <c r="AL13">
        <f t="shared" si="7"/>
        <v>-70.72350718295624</v>
      </c>
      <c r="AN13">
        <f t="shared" si="8"/>
        <v>0</v>
      </c>
      <c r="AO13">
        <f t="shared" si="8"/>
        <v>0</v>
      </c>
      <c r="AP13">
        <f t="shared" si="8"/>
        <v>-5.6462848729259534</v>
      </c>
      <c r="AQ13">
        <f t="shared" si="8"/>
        <v>-29.29087265082179</v>
      </c>
      <c r="AR13">
        <f t="shared" si="8"/>
        <v>-34.93715752374775</v>
      </c>
      <c r="AS13">
        <f t="shared" si="8"/>
        <v>-1.0710393748627247</v>
      </c>
      <c r="AT13">
        <f t="shared" si="8"/>
        <v>0.27597645342184873</v>
      </c>
      <c r="AU13">
        <f t="shared" si="8"/>
        <v>-35.732220445188624</v>
      </c>
      <c r="AW13">
        <v>10</v>
      </c>
      <c r="AX13">
        <f>IF(Z13&gt;0, (R13*SUMPRODUCT(K13:$K$98, X13:$X$98)-K13*$AZ$3)/Z13, 0)</f>
        <v>307.85567239216658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1.3327809999999999E-3</v>
      </c>
      <c r="Q14" s="4">
        <f t="shared" si="22"/>
        <v>12.5</v>
      </c>
      <c r="R14">
        <f t="shared" si="0"/>
        <v>50000</v>
      </c>
      <c r="S14">
        <f t="shared" si="1"/>
        <v>353.38133550126508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275.23503665160683</v>
      </c>
      <c r="AC14">
        <f t="shared" si="19"/>
        <v>312.35632156774363</v>
      </c>
      <c r="AE14">
        <f t="shared" si="2"/>
        <v>0</v>
      </c>
      <c r="AF14">
        <f t="shared" si="3"/>
        <v>0</v>
      </c>
      <c r="AG14">
        <f t="shared" si="3"/>
        <v>-11.048840522543154</v>
      </c>
      <c r="AH14">
        <f t="shared" si="4"/>
        <v>-59.577922429227776</v>
      </c>
      <c r="AI14">
        <f t="shared" si="5"/>
        <v>-70.626762951770928</v>
      </c>
      <c r="AJ14">
        <f t="shared" si="6"/>
        <v>-37.121284916136801</v>
      </c>
      <c r="AK14">
        <f t="shared" si="20"/>
        <v>19.266452565612479</v>
      </c>
      <c r="AL14">
        <f t="shared" si="7"/>
        <v>-88.481595302295247</v>
      </c>
      <c r="AN14">
        <f t="shared" si="8"/>
        <v>0</v>
      </c>
      <c r="AO14">
        <f t="shared" si="8"/>
        <v>0</v>
      </c>
      <c r="AP14">
        <f t="shared" si="8"/>
        <v>-4.9841935383905982</v>
      </c>
      <c r="AQ14">
        <f t="shared" si="8"/>
        <v>-26.875932854368305</v>
      </c>
      <c r="AR14">
        <f t="shared" si="8"/>
        <v>-31.8601263927589</v>
      </c>
      <c r="AS14">
        <f t="shared" si="8"/>
        <v>-16.745618514292644</v>
      </c>
      <c r="AT14">
        <f t="shared" si="8"/>
        <v>8.691204130361692</v>
      </c>
      <c r="AU14">
        <f t="shared" si="8"/>
        <v>-39.914540776689854</v>
      </c>
      <c r="AW14">
        <v>11</v>
      </c>
      <c r="AX14">
        <f>IF(Z14&gt;0, (R14*SUMPRODUCT(K14:$K$98, X14:$X$98)-K14*$AZ$3)/Z14, 0)</f>
        <v>353.38133550126508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1.4022240000000001E-3</v>
      </c>
      <c r="Q15" s="4">
        <f t="shared" si="22"/>
        <v>12.5</v>
      </c>
      <c r="R15">
        <f t="shared" si="0"/>
        <v>50000</v>
      </c>
      <c r="S15">
        <f t="shared" si="1"/>
        <v>394.55896193000592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312.35632156774363</v>
      </c>
      <c r="AC15">
        <f t="shared" si="19"/>
        <v>344.77695796958847</v>
      </c>
      <c r="AE15">
        <f t="shared" si="2"/>
        <v>0</v>
      </c>
      <c r="AF15">
        <f t="shared" si="3"/>
        <v>0</v>
      </c>
      <c r="AG15">
        <f t="shared" si="3"/>
        <v>-10.922859167964841</v>
      </c>
      <c r="AH15">
        <f t="shared" si="4"/>
        <v>-61.971797411530218</v>
      </c>
      <c r="AI15">
        <f t="shared" si="5"/>
        <v>-72.894656579495063</v>
      </c>
      <c r="AJ15">
        <f t="shared" si="6"/>
        <v>-32.420636401844831</v>
      </c>
      <c r="AK15">
        <f t="shared" si="20"/>
        <v>21.864942509742058</v>
      </c>
      <c r="AL15">
        <f t="shared" si="7"/>
        <v>-83.450350471597829</v>
      </c>
      <c r="AN15">
        <f t="shared" si="8"/>
        <v>0</v>
      </c>
      <c r="AO15">
        <f t="shared" si="8"/>
        <v>0</v>
      </c>
      <c r="AP15">
        <f t="shared" si="8"/>
        <v>-4.3994309350058183</v>
      </c>
      <c r="AQ15">
        <f t="shared" si="8"/>
        <v>-24.960556429200786</v>
      </c>
      <c r="AR15">
        <f t="shared" si="8"/>
        <v>-29.359987364206606</v>
      </c>
      <c r="AS15">
        <f t="shared" si="8"/>
        <v>-13.058151581517397</v>
      </c>
      <c r="AT15">
        <f t="shared" si="8"/>
        <v>8.8066048449662304</v>
      </c>
      <c r="AU15">
        <f t="shared" si="8"/>
        <v>-33.611534100757773</v>
      </c>
      <c r="AW15">
        <v>12</v>
      </c>
      <c r="AX15">
        <f>IF(Z15&gt;0, (R15*SUMPRODUCT(K15:$K$98, X15:$X$98)-K15*$AZ$3)/Z15, 0)</f>
        <v>394.55896193000592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1.482489E-3</v>
      </c>
      <c r="Q16" s="4">
        <f t="shared" si="22"/>
        <v>12.5</v>
      </c>
      <c r="R16">
        <f t="shared" si="0"/>
        <v>50000</v>
      </c>
      <c r="S16">
        <f t="shared" si="1"/>
        <v>431.53730335907176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344.77695796958847</v>
      </c>
      <c r="AC16">
        <f t="shared" si="19"/>
        <v>372.75976694772072</v>
      </c>
      <c r="AE16">
        <f t="shared" si="2"/>
        <v>0</v>
      </c>
      <c r="AF16">
        <f t="shared" si="3"/>
        <v>0</v>
      </c>
      <c r="AG16">
        <f t="shared" si="3"/>
        <v>-10.797437557720135</v>
      </c>
      <c r="AH16">
        <f t="shared" si="4"/>
        <v>-64.772074260228123</v>
      </c>
      <c r="AI16">
        <f t="shared" si="5"/>
        <v>-75.569511817948253</v>
      </c>
      <c r="AJ16">
        <f t="shared" si="6"/>
        <v>-27.982808978132255</v>
      </c>
      <c r="AK16">
        <f t="shared" si="20"/>
        <v>24.134387057871194</v>
      </c>
      <c r="AL16">
        <f t="shared" si="7"/>
        <v>-79.417933738209314</v>
      </c>
      <c r="AN16">
        <f t="shared" si="8"/>
        <v>0</v>
      </c>
      <c r="AO16">
        <f t="shared" si="8"/>
        <v>0</v>
      </c>
      <c r="AP16">
        <f t="shared" si="8"/>
        <v>-3.8829593907931734</v>
      </c>
      <c r="AQ16">
        <f t="shared" si="8"/>
        <v>-23.293242740735145</v>
      </c>
      <c r="AR16">
        <f t="shared" si="8"/>
        <v>-27.176202131528317</v>
      </c>
      <c r="AS16">
        <f t="shared" si="8"/>
        <v>-10.063138621692826</v>
      </c>
      <c r="AT16">
        <f t="shared" si="8"/>
        <v>8.6791745139932548</v>
      </c>
      <c r="AU16">
        <f t="shared" si="8"/>
        <v>-28.56016623922789</v>
      </c>
      <c r="AW16">
        <v>13</v>
      </c>
      <c r="AX16">
        <f>IF(Z16&gt;0, (R16*SUMPRODUCT(K16:$K$98, X16:$X$98)-K16*$AZ$3)/Z16, 0)</f>
        <v>431.53730335907176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1.564558E-3</v>
      </c>
      <c r="Q17" s="4">
        <f t="shared" si="22"/>
        <v>12.5</v>
      </c>
      <c r="R17">
        <f t="shared" si="0"/>
        <v>50000</v>
      </c>
      <c r="S17">
        <f t="shared" si="1"/>
        <v>464.66946045460412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372.75976694772072</v>
      </c>
      <c r="AC17">
        <f t="shared" si="19"/>
        <v>396.73738617781856</v>
      </c>
      <c r="AE17">
        <f t="shared" si="2"/>
        <v>0</v>
      </c>
      <c r="AF17">
        <f t="shared" si="3"/>
        <v>0</v>
      </c>
      <c r="AG17">
        <f t="shared" si="3"/>
        <v>-10.672569964832503</v>
      </c>
      <c r="AH17">
        <f t="shared" si="4"/>
        <v>-67.572869241725996</v>
      </c>
      <c r="AI17">
        <f t="shared" si="5"/>
        <v>-78.245439206558501</v>
      </c>
      <c r="AJ17">
        <f t="shared" si="6"/>
        <v>-23.977619230097844</v>
      </c>
      <c r="AK17">
        <f t="shared" si="20"/>
        <v>26.093183686340453</v>
      </c>
      <c r="AL17">
        <f t="shared" si="7"/>
        <v>-76.129874750315892</v>
      </c>
      <c r="AN17">
        <f t="shared" si="8"/>
        <v>0</v>
      </c>
      <c r="AO17">
        <f t="shared" si="8"/>
        <v>0</v>
      </c>
      <c r="AP17">
        <f t="shared" si="8"/>
        <v>-3.4268345372381259</v>
      </c>
      <c r="AQ17">
        <f t="shared" si="8"/>
        <v>-21.696839923359235</v>
      </c>
      <c r="AR17">
        <f t="shared" si="8"/>
        <v>-25.123674460597361</v>
      </c>
      <c r="AS17">
        <f t="shared" si="8"/>
        <v>-7.6989266848749942</v>
      </c>
      <c r="AT17">
        <f t="shared" si="8"/>
        <v>8.3782091227783511</v>
      </c>
      <c r="AU17">
        <f t="shared" si="8"/>
        <v>-24.444392022694004</v>
      </c>
      <c r="AW17">
        <v>14</v>
      </c>
      <c r="AX17">
        <f>IF(Z17&gt;0, (R17*SUMPRODUCT(K17:$K$98, X17:$X$98)-K17*$AZ$3)/Z17, 0)</f>
        <v>464.66946045460412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1.6511360000000001E-3</v>
      </c>
      <c r="Q18" s="4">
        <f t="shared" si="22"/>
        <v>12.5</v>
      </c>
      <c r="R18">
        <f t="shared" si="0"/>
        <v>50000</v>
      </c>
      <c r="S18">
        <f t="shared" si="1"/>
        <v>494.45140750247947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396.73738617781856</v>
      </c>
      <c r="AC18">
        <f t="shared" si="19"/>
        <v>417.2466730141316</v>
      </c>
      <c r="AE18">
        <f t="shared" si="2"/>
        <v>0</v>
      </c>
      <c r="AF18">
        <f t="shared" si="3"/>
        <v>0</v>
      </c>
      <c r="AG18">
        <f t="shared" si="3"/>
        <v>-10.548222400702723</v>
      </c>
      <c r="AH18">
        <f t="shared" si="4"/>
        <v>-70.487457925814724</v>
      </c>
      <c r="AI18">
        <f t="shared" si="5"/>
        <v>-81.035680326517451</v>
      </c>
      <c r="AJ18">
        <f t="shared" si="6"/>
        <v>-20.509286836313038</v>
      </c>
      <c r="AK18">
        <f t="shared" si="20"/>
        <v>27.771617032447303</v>
      </c>
      <c r="AL18">
        <f t="shared" si="7"/>
        <v>-73.773350130383193</v>
      </c>
      <c r="AN18">
        <f t="shared" si="8"/>
        <v>0</v>
      </c>
      <c r="AO18">
        <f t="shared" si="8"/>
        <v>0</v>
      </c>
      <c r="AP18">
        <f t="shared" si="8"/>
        <v>-3.0240250196386311</v>
      </c>
      <c r="AQ18">
        <f t="shared" si="8"/>
        <v>-20.207749537418607</v>
      </c>
      <c r="AR18">
        <f t="shared" si="8"/>
        <v>-23.231774557057239</v>
      </c>
      <c r="AS18">
        <f t="shared" si="8"/>
        <v>-5.87972021938256</v>
      </c>
      <c r="AT18">
        <f t="shared" si="8"/>
        <v>7.9617267774282139</v>
      </c>
      <c r="AU18">
        <f t="shared" si="8"/>
        <v>-21.149767999011587</v>
      </c>
      <c r="AW18">
        <v>15</v>
      </c>
      <c r="AX18">
        <f>IF(Z18&gt;0, (R18*SUMPRODUCT(K18:$K$98, X18:$X$98)-K18*$AZ$3)/Z18, 0)</f>
        <v>494.45140750247947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1.7512420000000001E-3</v>
      </c>
      <c r="Q19" s="4">
        <f t="shared" si="22"/>
        <v>12.5</v>
      </c>
      <c r="R19">
        <f t="shared" si="0"/>
        <v>50000</v>
      </c>
      <c r="S19">
        <f t="shared" si="1"/>
        <v>521.28717610680076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417.2466730141316</v>
      </c>
      <c r="AC19">
        <f t="shared" si="19"/>
        <v>434.72296522642057</v>
      </c>
      <c r="AE19">
        <f t="shared" si="2"/>
        <v>0</v>
      </c>
      <c r="AF19">
        <f t="shared" si="3"/>
        <v>0</v>
      </c>
      <c r="AG19">
        <f t="shared" si="3"/>
        <v>-10.424267686602246</v>
      </c>
      <c r="AH19">
        <f t="shared" si="4"/>
        <v>-73.889960373805764</v>
      </c>
      <c r="AI19">
        <f t="shared" si="5"/>
        <v>-84.314228060408013</v>
      </c>
      <c r="AJ19">
        <f t="shared" si="6"/>
        <v>-17.476292212288968</v>
      </c>
      <c r="AK19">
        <f t="shared" si="20"/>
        <v>29.207267110989214</v>
      </c>
      <c r="AL19">
        <f t="shared" si="7"/>
        <v>-72.583253161707773</v>
      </c>
      <c r="AN19">
        <f t="shared" si="8"/>
        <v>0</v>
      </c>
      <c r="AO19">
        <f t="shared" si="8"/>
        <v>0</v>
      </c>
      <c r="AP19">
        <f t="shared" si="8"/>
        <v>-2.6682937230525026</v>
      </c>
      <c r="AQ19">
        <f t="shared" si="8"/>
        <v>-18.913570083721414</v>
      </c>
      <c r="AR19">
        <f t="shared" si="8"/>
        <v>-21.581863806773917</v>
      </c>
      <c r="AS19">
        <f t="shared" si="8"/>
        <v>-4.4733963300093924</v>
      </c>
      <c r="AT19">
        <f t="shared" si="8"/>
        <v>7.4761671364151718</v>
      </c>
      <c r="AU19">
        <f t="shared" si="8"/>
        <v>-18.57909300036814</v>
      </c>
      <c r="AW19">
        <v>16</v>
      </c>
      <c r="AX19">
        <f>IF(Z19&gt;0, (R19*SUMPRODUCT(K19:$K$98, X19:$X$98)-K19*$AZ$3)/Z19, 0)</f>
        <v>521.28717610680076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1.8504459999999999E-3</v>
      </c>
      <c r="Q20" s="4">
        <f t="shared" si="22"/>
        <v>12.5</v>
      </c>
      <c r="R20">
        <f t="shared" si="0"/>
        <v>50000</v>
      </c>
      <c r="S20">
        <f t="shared" si="1"/>
        <v>545.41719679271012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434.72296522642057</v>
      </c>
      <c r="AC20">
        <f t="shared" si="19"/>
        <v>449.4558609906523</v>
      </c>
      <c r="AE20">
        <f t="shared" si="2"/>
        <v>0</v>
      </c>
      <c r="AF20">
        <f t="shared" si="3"/>
        <v>0</v>
      </c>
      <c r="AG20">
        <f t="shared" si="3"/>
        <v>-10.300735465292622</v>
      </c>
      <c r="AH20">
        <f t="shared" si="4"/>
        <v>-77.158177774409523</v>
      </c>
      <c r="AI20">
        <f t="shared" si="5"/>
        <v>-87.458913239702142</v>
      </c>
      <c r="AJ20">
        <f t="shared" si="6"/>
        <v>-14.732895764231728</v>
      </c>
      <c r="AK20">
        <f t="shared" si="20"/>
        <v>30.430607565849442</v>
      </c>
      <c r="AL20">
        <f t="shared" si="7"/>
        <v>-71.761201438084427</v>
      </c>
      <c r="AN20">
        <f t="shared" si="8"/>
        <v>0</v>
      </c>
      <c r="AO20">
        <f t="shared" si="8"/>
        <v>0</v>
      </c>
      <c r="AP20">
        <f t="shared" si="8"/>
        <v>-2.3541725467636874</v>
      </c>
      <c r="AQ20">
        <f t="shared" si="8"/>
        <v>-17.634048023741467</v>
      </c>
      <c r="AR20">
        <f t="shared" si="8"/>
        <v>-19.988220570505156</v>
      </c>
      <c r="AS20">
        <f t="shared" si="8"/>
        <v>-3.3671167325235314</v>
      </c>
      <c r="AT20">
        <f t="shared" si="8"/>
        <v>6.954736499567705</v>
      </c>
      <c r="AU20">
        <f t="shared" si="8"/>
        <v>-16.400600803460982</v>
      </c>
      <c r="AW20">
        <v>17</v>
      </c>
      <c r="AX20">
        <f>IF(Z20&gt;0, (R20*SUMPRODUCT(K20:$K$98, X20:$X$98)-K20*$AZ$3)/Z20, 0)</f>
        <v>545.41719679271012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1.9640790000000001E-3</v>
      </c>
      <c r="Q21" s="4">
        <f t="shared" si="22"/>
        <v>12.5</v>
      </c>
      <c r="R21">
        <f t="shared" si="0"/>
        <v>50000</v>
      </c>
      <c r="S21">
        <f t="shared" si="1"/>
        <v>567.26044245490004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449.4558609906523</v>
      </c>
      <c r="AC21">
        <f t="shared" si="19"/>
        <v>461.86330033115473</v>
      </c>
      <c r="AE21">
        <f t="shared" si="2"/>
        <v>0</v>
      </c>
      <c r="AF21">
        <f t="shared" si="3"/>
        <v>0</v>
      </c>
      <c r="AG21">
        <f t="shared" si="3"/>
        <v>-10.177496652427759</v>
      </c>
      <c r="AH21">
        <f t="shared" si="4"/>
        <v>-80.925832847745866</v>
      </c>
      <c r="AI21">
        <f t="shared" si="5"/>
        <v>-91.103329500173629</v>
      </c>
      <c r="AJ21">
        <f t="shared" si="6"/>
        <v>-12.407439340502435</v>
      </c>
      <c r="AK21">
        <f t="shared" si="20"/>
        <v>31.461910269345665</v>
      </c>
      <c r="AL21">
        <f t="shared" si="7"/>
        <v>-72.048858571330399</v>
      </c>
      <c r="AN21">
        <f t="shared" si="8"/>
        <v>0</v>
      </c>
      <c r="AO21">
        <f t="shared" si="8"/>
        <v>0</v>
      </c>
      <c r="AP21">
        <f t="shared" si="8"/>
        <v>-2.0767920003880138</v>
      </c>
      <c r="AQ21">
        <f t="shared" si="8"/>
        <v>-16.513503076696701</v>
      </c>
      <c r="AR21">
        <f t="shared" si="8"/>
        <v>-18.590295077084715</v>
      </c>
      <c r="AS21">
        <f t="shared" si="8"/>
        <v>-2.5318279777088724</v>
      </c>
      <c r="AT21">
        <f t="shared" si="8"/>
        <v>6.4200309561110283</v>
      </c>
      <c r="AU21">
        <f t="shared" si="8"/>
        <v>-14.702092098682558</v>
      </c>
      <c r="AW21">
        <v>18</v>
      </c>
      <c r="AX21">
        <f>IF(Z21&gt;0, (R21*SUMPRODUCT(K21:$K$98, X21:$X$98)-K21*$AZ$3)/Z21, 0)</f>
        <v>567.26044245490004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2.086732E-3</v>
      </c>
      <c r="Q22" s="4">
        <f t="shared" si="22"/>
        <v>12.5</v>
      </c>
      <c r="R22">
        <f t="shared" si="0"/>
        <v>50000</v>
      </c>
      <c r="S22">
        <f t="shared" si="1"/>
        <v>587.01738804392346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461.86330033115473</v>
      </c>
      <c r="AC22">
        <f t="shared" si="19"/>
        <v>472.17255382967602</v>
      </c>
      <c r="AE22">
        <f t="shared" si="2"/>
        <v>0</v>
      </c>
      <c r="AF22">
        <f t="shared" si="3"/>
        <v>0</v>
      </c>
      <c r="AG22">
        <f t="shared" si="3"/>
        <v>-10.054483977958967</v>
      </c>
      <c r="AH22">
        <f t="shared" si="4"/>
        <v>-84.95083177805553</v>
      </c>
      <c r="AI22">
        <f t="shared" si="5"/>
        <v>-95.005315756014497</v>
      </c>
      <c r="AJ22">
        <f t="shared" si="6"/>
        <v>-10.309253498521286</v>
      </c>
      <c r="AK22">
        <f t="shared" si="20"/>
        <v>32.330431023180836</v>
      </c>
      <c r="AL22">
        <f t="shared" si="7"/>
        <v>-72.984138231354947</v>
      </c>
      <c r="AN22">
        <f t="shared" si="8"/>
        <v>0</v>
      </c>
      <c r="AO22">
        <f t="shared" si="8"/>
        <v>0</v>
      </c>
      <c r="AP22">
        <f t="shared" si="8"/>
        <v>-1.8318664036246246</v>
      </c>
      <c r="AQ22">
        <f t="shared" si="8"/>
        <v>-15.477529730548859</v>
      </c>
      <c r="AR22">
        <f t="shared" si="8"/>
        <v>-17.309396134173483</v>
      </c>
      <c r="AS22">
        <f t="shared" si="8"/>
        <v>-1.8782838753127546</v>
      </c>
      <c r="AT22">
        <f t="shared" si="8"/>
        <v>5.8904097451345079</v>
      </c>
      <c r="AU22">
        <f t="shared" si="8"/>
        <v>-13.297270264351729</v>
      </c>
      <c r="AW22">
        <v>19</v>
      </c>
      <c r="AX22">
        <f>IF(Z22&gt;0, (R22*SUMPRODUCT(K22:$K$98, X22:$X$98)-K22*$AZ$3)/Z22, 0)</f>
        <v>587.01738804392346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2.2202060000000002E-3</v>
      </c>
      <c r="Q23" s="4">
        <f t="shared" si="22"/>
        <v>12.5</v>
      </c>
      <c r="R23">
        <f t="shared" si="0"/>
        <v>50000</v>
      </c>
      <c r="S23">
        <f t="shared" si="1"/>
        <v>604.94171901728055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472.17255382967602</v>
      </c>
      <c r="AC23">
        <f t="shared" si="19"/>
        <v>480.64391389842865</v>
      </c>
      <c r="AE23">
        <f t="shared" si="2"/>
        <v>0</v>
      </c>
      <c r="AF23">
        <f t="shared" si="3"/>
        <v>0</v>
      </c>
      <c r="AG23">
        <f t="shared" si="3"/>
        <v>-9.9316161125246083</v>
      </c>
      <c r="AH23">
        <f t="shared" si="4"/>
        <v>-89.292102619073461</v>
      </c>
      <c r="AI23">
        <f t="shared" si="5"/>
        <v>-99.223718731598069</v>
      </c>
      <c r="AJ23">
        <f t="shared" si="6"/>
        <v>-8.4713600687526309</v>
      </c>
      <c r="AK23">
        <f t="shared" si="20"/>
        <v>33.052078768077322</v>
      </c>
      <c r="AL23">
        <f t="shared" si="7"/>
        <v>-74.643000032273378</v>
      </c>
      <c r="AN23">
        <f t="shared" si="8"/>
        <v>0</v>
      </c>
      <c r="AO23">
        <f t="shared" si="8"/>
        <v>0</v>
      </c>
      <c r="AP23">
        <f t="shared" si="8"/>
        <v>-1.6156076953641538</v>
      </c>
      <c r="AQ23">
        <f t="shared" si="8"/>
        <v>-14.525431359020761</v>
      </c>
      <c r="AR23">
        <f t="shared" si="8"/>
        <v>-16.141039054384915</v>
      </c>
      <c r="AS23">
        <f t="shared" si="8"/>
        <v>-1.3780631834951471</v>
      </c>
      <c r="AT23">
        <f t="shared" si="8"/>
        <v>5.3766871575057138</v>
      </c>
      <c r="AU23">
        <f t="shared" si="8"/>
        <v>-12.142415080374349</v>
      </c>
      <c r="AW23">
        <v>20</v>
      </c>
      <c r="AX23">
        <f>IF(Z23&gt;0, (R23*SUMPRODUCT(K23:$K$98, X23:$X$98)-K23*$AZ$3)/Z23, 0)</f>
        <v>604.94171901728055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2.3617970000000001E-3</v>
      </c>
      <c r="Q24" s="4">
        <f t="shared" si="22"/>
        <v>12.5</v>
      </c>
      <c r="R24">
        <f t="shared" si="0"/>
        <v>50000</v>
      </c>
      <c r="S24">
        <f t="shared" si="1"/>
        <v>621.25241923819817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480.64391389842865</v>
      </c>
      <c r="AC24">
        <f t="shared" si="19"/>
        <v>487.50141986021282</v>
      </c>
      <c r="AE24">
        <f t="shared" si="2"/>
        <v>0</v>
      </c>
      <c r="AF24">
        <f t="shared" si="3"/>
        <v>0</v>
      </c>
      <c r="AG24">
        <f t="shared" si="3"/>
        <v>-9.8088434902596511</v>
      </c>
      <c r="AH24">
        <f t="shared" si="4"/>
        <v>-93.825844558849141</v>
      </c>
      <c r="AI24">
        <f t="shared" si="5"/>
        <v>-103.63468804910879</v>
      </c>
      <c r="AJ24">
        <f t="shared" si="6"/>
        <v>-6.8575059617841703</v>
      </c>
      <c r="AK24">
        <f t="shared" si="20"/>
        <v>33.64507397289001</v>
      </c>
      <c r="AL24">
        <f t="shared" ref="AL24:AL87" si="23">SUM(AI24:AK24)</f>
        <v>-76.847120038002942</v>
      </c>
      <c r="AN24">
        <f t="shared" si="8"/>
        <v>0</v>
      </c>
      <c r="AO24">
        <f t="shared" si="8"/>
        <v>0</v>
      </c>
      <c r="AP24">
        <f t="shared" si="8"/>
        <v>-1.4246748937521645</v>
      </c>
      <c r="AQ24">
        <f t="shared" si="8"/>
        <v>-13.627633600314187</v>
      </c>
      <c r="AR24">
        <f t="shared" si="8"/>
        <v>-15.052308494066352</v>
      </c>
      <c r="AS24">
        <f t="shared" si="8"/>
        <v>-0.99601105749227148</v>
      </c>
      <c r="AT24">
        <f t="shared" si="8"/>
        <v>4.8867424824556913</v>
      </c>
      <c r="AU24">
        <f t="shared" si="8"/>
        <v>-11.161577069102931</v>
      </c>
      <c r="AW24">
        <v>21</v>
      </c>
      <c r="AX24">
        <f>IF(Z24&gt;0, (R24*SUMPRODUCT(K24:$K$98, X24:$X$98)-K24*$AZ$3)/Z24, 0)</f>
        <v>621.25241923819817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2.52864E-3</v>
      </c>
      <c r="Q25" s="4">
        <f t="shared" si="22"/>
        <v>12.5</v>
      </c>
      <c r="R25">
        <f t="shared" si="0"/>
        <v>50000</v>
      </c>
      <c r="S25">
        <f t="shared" si="1"/>
        <v>636.18642428648695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487.50141986021282</v>
      </c>
      <c r="AC25">
        <f t="shared" si="19"/>
        <v>492.9656945820459</v>
      </c>
      <c r="AE25">
        <f t="shared" si="2"/>
        <v>0</v>
      </c>
      <c r="AF25">
        <f t="shared" si="3"/>
        <v>0</v>
      </c>
      <c r="AG25">
        <f t="shared" si="3"/>
        <v>-9.6859520213538453</v>
      </c>
      <c r="AH25">
        <f t="shared" si="4"/>
        <v>-99.212136012840659</v>
      </c>
      <c r="AI25">
        <f t="shared" si="5"/>
        <v>-108.8980880341945</v>
      </c>
      <c r="AJ25">
        <f t="shared" si="6"/>
        <v>-5.4642747218330783</v>
      </c>
      <c r="AK25">
        <f t="shared" si="20"/>
        <v>34.125099390214899</v>
      </c>
      <c r="AL25">
        <f t="shared" si="23"/>
        <v>-80.23726336581268</v>
      </c>
      <c r="AN25">
        <f t="shared" si="8"/>
        <v>0</v>
      </c>
      <c r="AO25">
        <f t="shared" si="8"/>
        <v>0</v>
      </c>
      <c r="AP25">
        <f t="shared" si="8"/>
        <v>-1.25609433472438</v>
      </c>
      <c r="AQ25">
        <f t="shared" si="8"/>
        <v>-12.866035440490977</v>
      </c>
      <c r="AR25">
        <f t="shared" si="8"/>
        <v>-14.122129775215356</v>
      </c>
      <c r="AS25">
        <f t="shared" si="8"/>
        <v>-0.70861847202427164</v>
      </c>
      <c r="AT25">
        <f t="shared" si="8"/>
        <v>4.4254136218572766</v>
      </c>
      <c r="AU25">
        <f t="shared" si="8"/>
        <v>-10.405334625382352</v>
      </c>
      <c r="AW25">
        <v>22</v>
      </c>
      <c r="AX25">
        <f>IF(Z25&gt;0, (R25*SUMPRODUCT(K25:$K$98, X25:$X$98)-K25*$AZ$3)/Z25, 0)</f>
        <v>636.18642428648695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2.719834E-3</v>
      </c>
      <c r="Q26" s="4">
        <f t="shared" si="22"/>
        <v>12.5</v>
      </c>
      <c r="R26">
        <f t="shared" si="0"/>
        <v>50000</v>
      </c>
      <c r="S26">
        <f t="shared" si="1"/>
        <v>649.84718467841356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492.9656945820459</v>
      </c>
      <c r="AC26">
        <f t="shared" si="19"/>
        <v>497.14600585775781</v>
      </c>
      <c r="AE26">
        <f t="shared" si="2"/>
        <v>0</v>
      </c>
      <c r="AF26">
        <f t="shared" si="3"/>
        <v>0</v>
      </c>
      <c r="AG26">
        <f t="shared" si="3"/>
        <v>-9.5627483195102592</v>
      </c>
      <c r="AH26">
        <f t="shared" si="4"/>
        <v>-105.37672652018767</v>
      </c>
      <c r="AI26">
        <f t="shared" si="5"/>
        <v>-114.93947483969794</v>
      </c>
      <c r="AJ26">
        <f t="shared" si="6"/>
        <v>-4.1803112757119152</v>
      </c>
      <c r="AK26">
        <f t="shared" si="20"/>
        <v>34.507598620743217</v>
      </c>
      <c r="AL26">
        <f t="shared" si="23"/>
        <v>-84.612187494666642</v>
      </c>
      <c r="AN26">
        <f t="shared" si="8"/>
        <v>0</v>
      </c>
      <c r="AO26">
        <f t="shared" si="8"/>
        <v>0</v>
      </c>
      <c r="AP26">
        <f t="shared" si="8"/>
        <v>-1.1072473422306655</v>
      </c>
      <c r="AQ26">
        <f t="shared" si="8"/>
        <v>-12.20131456710982</v>
      </c>
      <c r="AR26">
        <f t="shared" si="8"/>
        <v>-13.308561909340487</v>
      </c>
      <c r="AS26">
        <f t="shared" si="8"/>
        <v>-0.48402806338481036</v>
      </c>
      <c r="AT26">
        <f t="shared" si="8"/>
        <v>3.9955508168740854</v>
      </c>
      <c r="AU26">
        <f t="shared" si="8"/>
        <v>-9.7970391558512127</v>
      </c>
      <c r="AW26">
        <v>23</v>
      </c>
      <c r="AX26">
        <f>IF(Z26&gt;0, (R26*SUMPRODUCT(K26:$K$98, X26:$X$98)-K26*$AZ$3)/Z26, 0)</f>
        <v>649.84718467841356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4.2403780000000004E-3</v>
      </c>
      <c r="Q27" s="4">
        <f t="shared" si="22"/>
        <v>12.5</v>
      </c>
      <c r="R27">
        <f t="shared" si="0"/>
        <v>50000</v>
      </c>
      <c r="S27">
        <f t="shared" si="1"/>
        <v>663.23777061089856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497.14600585775781</v>
      </c>
      <c r="AC27">
        <f t="shared" si="19"/>
        <v>500.1646437158293</v>
      </c>
      <c r="AE27">
        <f t="shared" si="2"/>
        <v>0</v>
      </c>
      <c r="AF27">
        <f t="shared" si="3"/>
        <v>0</v>
      </c>
      <c r="AG27">
        <f t="shared" si="3"/>
        <v>-9.4265711687215692</v>
      </c>
      <c r="AH27">
        <f t="shared" si="4"/>
        <v>-162.19867037435313</v>
      </c>
      <c r="AI27">
        <f t="shared" si="5"/>
        <v>-171.62524154307471</v>
      </c>
      <c r="AJ27">
        <f t="shared" si="6"/>
        <v>-3.0186378580714859</v>
      </c>
      <c r="AK27">
        <f t="shared" si="20"/>
        <v>34.800220410043053</v>
      </c>
      <c r="AL27">
        <f t="shared" si="23"/>
        <v>-139.84365899110315</v>
      </c>
      <c r="AN27">
        <f t="shared" si="8"/>
        <v>0</v>
      </c>
      <c r="AO27">
        <f t="shared" si="8"/>
        <v>0</v>
      </c>
      <c r="AP27">
        <f t="shared" si="8"/>
        <v>-0.97453546565875482</v>
      </c>
      <c r="AQ27">
        <f t="shared" si="8"/>
        <v>-16.768383109119235</v>
      </c>
      <c r="AR27">
        <f t="shared" si="8"/>
        <v>-17.742918574777988</v>
      </c>
      <c r="AS27">
        <f t="shared" si="8"/>
        <v>-0.31207207774890267</v>
      </c>
      <c r="AT27">
        <f t="shared" si="8"/>
        <v>3.5977078404562697</v>
      </c>
      <c r="AU27">
        <f t="shared" si="8"/>
        <v>-14.457282812070623</v>
      </c>
      <c r="AW27">
        <v>24</v>
      </c>
      <c r="AX27">
        <f>IF(Z27&gt;0, (R27*SUMPRODUCT(K27:$K$98, X27:$X$98)-K27*$AZ$3)/Z27, 0)</f>
        <v>663.23777061089856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5.9098179999999998E-3</v>
      </c>
      <c r="Q28" s="4">
        <f t="shared" si="22"/>
        <v>12.5</v>
      </c>
      <c r="R28">
        <f t="shared" si="0"/>
        <v>50000</v>
      </c>
      <c r="S28">
        <f t="shared" si="1"/>
        <v>669.67653935295925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500.1646437158293</v>
      </c>
      <c r="AC28">
        <f t="shared" si="19"/>
        <v>496.98550384347908</v>
      </c>
      <c r="AE28">
        <f t="shared" si="2"/>
        <v>0</v>
      </c>
      <c r="AF28">
        <f t="shared" si="3"/>
        <v>0</v>
      </c>
      <c r="AG28">
        <f t="shared" si="3"/>
        <v>-9.2765961370631622</v>
      </c>
      <c r="AH28">
        <f t="shared" si="4"/>
        <v>-222.83727988476704</v>
      </c>
      <c r="AI28">
        <f t="shared" si="5"/>
        <v>-232.11387602183021</v>
      </c>
      <c r="AJ28">
        <f t="shared" si="6"/>
        <v>3.1791398723502198</v>
      </c>
      <c r="AK28">
        <f t="shared" si="20"/>
        <v>35.011525060108056</v>
      </c>
      <c r="AL28">
        <f t="shared" si="23"/>
        <v>-193.92321108937193</v>
      </c>
      <c r="AN28">
        <f t="shared" si="8"/>
        <v>0</v>
      </c>
      <c r="AO28">
        <f t="shared" si="8"/>
        <v>0</v>
      </c>
      <c r="AP28">
        <f t="shared" si="8"/>
        <v>-0.85627748550498106</v>
      </c>
      <c r="AQ28">
        <f t="shared" si="8"/>
        <v>-20.569025844958894</v>
      </c>
      <c r="AR28">
        <f t="shared" si="8"/>
        <v>-21.425303330463873</v>
      </c>
      <c r="AS28">
        <f t="shared" si="8"/>
        <v>0.29345094426267548</v>
      </c>
      <c r="AT28">
        <f t="shared" si="8"/>
        <v>3.2317436481238326</v>
      </c>
      <c r="AU28">
        <f t="shared" si="8"/>
        <v>-17.900108738077368</v>
      </c>
      <c r="AW28">
        <v>25</v>
      </c>
      <c r="AX28">
        <f>IF(Z28&gt;0, (R28*SUMPRODUCT(K28:$K$98, X28:$X$98)-K28*$AZ$3)/Z28, 0)</f>
        <v>669.67653935295925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7.7019840000000003E-3</v>
      </c>
      <c r="Q29" s="4">
        <f t="shared" si="22"/>
        <v>12.5</v>
      </c>
      <c r="R29">
        <f t="shared" si="0"/>
        <v>50000</v>
      </c>
      <c r="S29">
        <f t="shared" si="1"/>
        <v>670.17291955718338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496.98550384347908</v>
      </c>
      <c r="AC29">
        <f t="shared" si="19"/>
        <v>488.54973088849249</v>
      </c>
      <c r="AE29">
        <f t="shared" si="2"/>
        <v>0</v>
      </c>
      <c r="AF29">
        <f t="shared" si="3"/>
        <v>0</v>
      </c>
      <c r="AG29">
        <f t="shared" si="3"/>
        <v>-9.1123819806704081</v>
      </c>
      <c r="AH29">
        <f t="shared" si="4"/>
        <v>-285.79278008848911</v>
      </c>
      <c r="AI29">
        <f t="shared" si="5"/>
        <v>-294.90516206915953</v>
      </c>
      <c r="AJ29">
        <f t="shared" si="6"/>
        <v>8.4357729549865894</v>
      </c>
      <c r="AK29">
        <f t="shared" si="20"/>
        <v>34.788985269043536</v>
      </c>
      <c r="AL29">
        <f t="shared" si="23"/>
        <v>-251.6804038451294</v>
      </c>
      <c r="AN29">
        <f t="shared" si="8"/>
        <v>0</v>
      </c>
      <c r="AO29">
        <f t="shared" si="8"/>
        <v>0</v>
      </c>
      <c r="AP29">
        <f t="shared" si="8"/>
        <v>-0.75099970996161747</v>
      </c>
      <c r="AQ29">
        <f t="shared" si="8"/>
        <v>-23.553698188998556</v>
      </c>
      <c r="AR29">
        <f t="shared" si="8"/>
        <v>-24.304697898960175</v>
      </c>
      <c r="AS29">
        <f t="shared" si="8"/>
        <v>0.69523677299038045</v>
      </c>
      <c r="AT29">
        <f t="shared" si="8"/>
        <v>2.8671447160941472</v>
      </c>
      <c r="AU29">
        <f t="shared" si="8"/>
        <v>-20.742316409875645</v>
      </c>
      <c r="AW29">
        <v>26</v>
      </c>
      <c r="AX29">
        <f>IF(Z29&gt;0, (R29*SUMPRODUCT(K29:$K$98, X29:$X$98)-K29*$AZ$3)/Z29, 0)</f>
        <v>670.17291955718338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9.7648700000000001E-3</v>
      </c>
      <c r="Q30" s="4">
        <f t="shared" si="22"/>
        <v>12.5</v>
      </c>
      <c r="R30">
        <f t="shared" si="0"/>
        <v>50000</v>
      </c>
      <c r="S30">
        <f t="shared" si="1"/>
        <v>665.8846585926226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488.54973088849249</v>
      </c>
      <c r="AC30">
        <f t="shared" si="19"/>
        <v>475.82929420839764</v>
      </c>
      <c r="AE30">
        <f t="shared" si="2"/>
        <v>0</v>
      </c>
      <c r="AF30">
        <f t="shared" si="3"/>
        <v>0</v>
      </c>
      <c r="AG30">
        <f t="shared" si="3"/>
        <v>-8.9322769354321139</v>
      </c>
      <c r="AH30">
        <f t="shared" si="4"/>
        <v>-355.92490172635615</v>
      </c>
      <c r="AI30">
        <f t="shared" si="5"/>
        <v>-364.85717866178828</v>
      </c>
      <c r="AJ30">
        <f t="shared" si="6"/>
        <v>12.720436680094849</v>
      </c>
      <c r="AK30">
        <f t="shared" si="20"/>
        <v>34.198481162194476</v>
      </c>
      <c r="AL30">
        <f t="shared" si="23"/>
        <v>-317.93826081949896</v>
      </c>
      <c r="AN30">
        <f t="shared" si="8"/>
        <v>0</v>
      </c>
      <c r="AO30">
        <f t="shared" si="8"/>
        <v>0</v>
      </c>
      <c r="AP30">
        <f t="shared" si="8"/>
        <v>-0.65728240921802528</v>
      </c>
      <c r="AQ30">
        <f t="shared" si="8"/>
        <v>-26.190766206474638</v>
      </c>
      <c r="AR30">
        <f t="shared" si="8"/>
        <v>-26.848048615692662</v>
      </c>
      <c r="AS30">
        <f t="shared" si="8"/>
        <v>0.9360344879402922</v>
      </c>
      <c r="AT30">
        <f t="shared" si="8"/>
        <v>2.5164983410578752</v>
      </c>
      <c r="AU30">
        <f t="shared" si="8"/>
        <v>-23.395515786694496</v>
      </c>
      <c r="AW30">
        <v>27</v>
      </c>
      <c r="AX30">
        <f>IF(Z30&gt;0, (R30*SUMPRODUCT(K30:$K$98, X30:$X$98)-K30*$AZ$3)/Z30, 0)</f>
        <v>665.8846585926226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1.2112915E-2</v>
      </c>
      <c r="Q31" s="4">
        <f t="shared" si="22"/>
        <v>12.5</v>
      </c>
      <c r="R31">
        <f t="shared" si="0"/>
        <v>50000</v>
      </c>
      <c r="S31">
        <f t="shared" si="1"/>
        <v>657.30365615449909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475.82929420839764</v>
      </c>
      <c r="AC31">
        <f t="shared" si="19"/>
        <v>459.31108292058707</v>
      </c>
      <c r="AE31">
        <f t="shared" si="2"/>
        <v>0</v>
      </c>
      <c r="AF31">
        <f t="shared" si="3"/>
        <v>0</v>
      </c>
      <c r="AG31">
        <f t="shared" si="3"/>
        <v>-8.7347582548024434</v>
      </c>
      <c r="AH31">
        <f t="shared" si="4"/>
        <v>-432.78364510139875</v>
      </c>
      <c r="AI31">
        <f t="shared" si="5"/>
        <v>-441.51840335620119</v>
      </c>
      <c r="AJ31">
        <f t="shared" si="6"/>
        <v>16.518211287810573</v>
      </c>
      <c r="AK31">
        <f t="shared" si="20"/>
        <v>33.30805059458784</v>
      </c>
      <c r="AL31">
        <f t="shared" si="23"/>
        <v>-391.69214147380279</v>
      </c>
      <c r="AN31">
        <f t="shared" si="8"/>
        <v>0</v>
      </c>
      <c r="AO31">
        <f t="shared" si="8"/>
        <v>0</v>
      </c>
      <c r="AP31">
        <f t="shared" si="8"/>
        <v>-0.57388212426070695</v>
      </c>
      <c r="AQ31">
        <f t="shared" si="8"/>
        <v>-28.434306978046987</v>
      </c>
      <c r="AR31">
        <f t="shared" si="8"/>
        <v>-29.008189102307693</v>
      </c>
      <c r="AS31">
        <f t="shared" si="8"/>
        <v>1.0852625689582203</v>
      </c>
      <c r="AT31">
        <f t="shared" si="8"/>
        <v>2.1883713633054063</v>
      </c>
      <c r="AU31">
        <f t="shared" si="8"/>
        <v>-25.734555170044068</v>
      </c>
      <c r="AW31">
        <v>28</v>
      </c>
      <c r="AX31">
        <f>IF(Z31&gt;0, (R31*SUMPRODUCT(K31:$K$98, X31:$X$98)-K31*$AZ$3)/Z31, 0)</f>
        <v>657.30365615449909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1.471273E-2</v>
      </c>
      <c r="Q32" s="4">
        <f t="shared" si="22"/>
        <v>12.5</v>
      </c>
      <c r="R32">
        <f t="shared" si="0"/>
        <v>50000</v>
      </c>
      <c r="S32">
        <f t="shared" si="1"/>
        <v>644.90876375900291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459.31108292058707</v>
      </c>
      <c r="AC32">
        <f t="shared" si="19"/>
        <v>439.51298569134718</v>
      </c>
      <c r="AE32">
        <f t="shared" si="2"/>
        <v>0</v>
      </c>
      <c r="AF32">
        <f t="shared" si="3"/>
        <v>0</v>
      </c>
      <c r="AG32">
        <f t="shared" si="3"/>
        <v>-8.518898532436241</v>
      </c>
      <c r="AH32">
        <f t="shared" si="4"/>
        <v>-514.04855927271831</v>
      </c>
      <c r="AI32">
        <f t="shared" si="5"/>
        <v>-522.5674578051545</v>
      </c>
      <c r="AJ32">
        <f t="shared" si="6"/>
        <v>19.798097229239886</v>
      </c>
      <c r="AK32">
        <f t="shared" si="20"/>
        <v>32.151775804441101</v>
      </c>
      <c r="AL32">
        <f t="shared" si="23"/>
        <v>-470.6175847714735</v>
      </c>
      <c r="AN32">
        <f t="shared" si="8"/>
        <v>0</v>
      </c>
      <c r="AO32">
        <f t="shared" si="8"/>
        <v>0</v>
      </c>
      <c r="AP32">
        <f t="shared" si="8"/>
        <v>-0.499732080600023</v>
      </c>
      <c r="AQ32">
        <f t="shared" si="8"/>
        <v>-30.154902664550832</v>
      </c>
      <c r="AR32">
        <f t="shared" si="8"/>
        <v>-30.654634745150851</v>
      </c>
      <c r="AS32">
        <f t="shared" si="8"/>
        <v>1.1613877407529325</v>
      </c>
      <c r="AT32">
        <f t="shared" si="8"/>
        <v>1.8860740923913668</v>
      </c>
      <c r="AU32">
        <f t="shared" si="8"/>
        <v>-27.607172912006551</v>
      </c>
      <c r="AW32">
        <v>29</v>
      </c>
      <c r="AX32">
        <f>IF(Z32&gt;0, (R32*SUMPRODUCT(K32:$K$98, X32:$X$98)-K32*$AZ$3)/Z32, 0)</f>
        <v>644.90876375900291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1.7665382E-2</v>
      </c>
      <c r="Q33" s="4">
        <f t="shared" si="22"/>
        <v>12.5</v>
      </c>
      <c r="R33">
        <f t="shared" si="0"/>
        <v>50000</v>
      </c>
      <c r="S33">
        <f t="shared" si="1"/>
        <v>629.38837053980205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439.51298569134718</v>
      </c>
      <c r="AC33">
        <f t="shared" si="19"/>
        <v>417.06898458823144</v>
      </c>
      <c r="AE33">
        <f t="shared" si="2"/>
        <v>0</v>
      </c>
      <c r="AF33">
        <f t="shared" si="3"/>
        <v>0</v>
      </c>
      <c r="AG33">
        <f t="shared" si="3"/>
        <v>-8.283219950317152</v>
      </c>
      <c r="AH33">
        <f t="shared" si="4"/>
        <v>-601.95838717890229</v>
      </c>
      <c r="AI33">
        <f t="shared" si="5"/>
        <v>-610.24160712921946</v>
      </c>
      <c r="AJ33">
        <f t="shared" si="6"/>
        <v>22.444001103115738</v>
      </c>
      <c r="AK33">
        <f t="shared" si="20"/>
        <v>30.765908998394305</v>
      </c>
      <c r="AL33">
        <f t="shared" si="23"/>
        <v>-557.03169702770947</v>
      </c>
      <c r="AN33">
        <f t="shared" si="8"/>
        <v>0</v>
      </c>
      <c r="AO33">
        <f t="shared" si="8"/>
        <v>0</v>
      </c>
      <c r="AP33">
        <f t="shared" si="8"/>
        <v>-0.43384535865407897</v>
      </c>
      <c r="AQ33">
        <f t="shared" si="8"/>
        <v>-31.528421790907835</v>
      </c>
      <c r="AR33">
        <f t="shared" si="8"/>
        <v>-31.962267149561914</v>
      </c>
      <c r="AS33">
        <f t="shared" si="8"/>
        <v>1.1755362970701952</v>
      </c>
      <c r="AT33">
        <f t="shared" si="8"/>
        <v>1.611407991552376</v>
      </c>
      <c r="AU33">
        <f t="shared" si="8"/>
        <v>-29.175322860939346</v>
      </c>
      <c r="AW33">
        <v>30</v>
      </c>
      <c r="AX33">
        <f>IF(Z33&gt;0, (R33*SUMPRODUCT(K33:$K$98, X33:$X$98)-K33*$AZ$3)/Z33, 0)</f>
        <v>629.38837053980205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2.1010579000000001E-2</v>
      </c>
      <c r="Q34" s="4">
        <f t="shared" si="22"/>
        <v>12.5</v>
      </c>
      <c r="R34">
        <f t="shared" si="0"/>
        <v>50000</v>
      </c>
      <c r="S34">
        <f t="shared" si="1"/>
        <v>611.15135448311628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417.06898458823144</v>
      </c>
      <c r="AC34">
        <f t="shared" si="19"/>
        <v>392.42529633431923</v>
      </c>
      <c r="AE34">
        <f t="shared" si="2"/>
        <v>0</v>
      </c>
      <c r="AF34">
        <f t="shared" si="3"/>
        <v>0</v>
      </c>
      <c r="AG34">
        <f t="shared" si="3"/>
        <v>-8.0263525036734666</v>
      </c>
      <c r="AH34">
        <f t="shared" si="4"/>
        <v>-696.14098856205851</v>
      </c>
      <c r="AI34">
        <f t="shared" si="5"/>
        <v>-704.16734106573199</v>
      </c>
      <c r="AJ34">
        <f t="shared" si="6"/>
        <v>24.643688253912217</v>
      </c>
      <c r="AK34">
        <f t="shared" si="20"/>
        <v>29.194828921176203</v>
      </c>
      <c r="AL34">
        <f t="shared" si="23"/>
        <v>-650.32882389064366</v>
      </c>
      <c r="AN34">
        <f t="shared" si="8"/>
        <v>0</v>
      </c>
      <c r="AO34">
        <f t="shared" si="8"/>
        <v>0</v>
      </c>
      <c r="AP34">
        <f t="shared" si="8"/>
        <v>-0.37534960971942266</v>
      </c>
      <c r="AQ34">
        <f t="shared" si="8"/>
        <v>-32.554793506374509</v>
      </c>
      <c r="AR34">
        <f t="shared" si="8"/>
        <v>-32.93014311609393</v>
      </c>
      <c r="AS34">
        <f t="shared" si="8"/>
        <v>1.1524535913317502</v>
      </c>
      <c r="AT34">
        <f t="shared" si="8"/>
        <v>1.3652861167477341</v>
      </c>
      <c r="AU34">
        <f t="shared" ref="AU34:AU97" si="24">AL34*$K34</f>
        <v>-30.412403408014448</v>
      </c>
      <c r="AW34">
        <v>31</v>
      </c>
      <c r="AX34">
        <f>IF(Z34&gt;0, (R34*SUMPRODUCT(K34:$K$98, X34:$X$98)-K34*$AZ$3)/Z34, 0)</f>
        <v>611.15135448311628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2.4499257999999999E-2</v>
      </c>
      <c r="Q35" s="4">
        <f t="shared" si="22"/>
        <v>12.5</v>
      </c>
      <c r="R35">
        <f t="shared" si="0"/>
        <v>50000</v>
      </c>
      <c r="S35">
        <f t="shared" si="1"/>
        <v>590.39289805511282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392.42529633431923</v>
      </c>
      <c r="AC35">
        <f t="shared" si="19"/>
        <v>366.01758634311932</v>
      </c>
      <c r="AE35">
        <f t="shared" si="2"/>
        <v>0</v>
      </c>
      <c r="AF35">
        <f t="shared" ref="AF35:AG66" si="25">-$Z35*P35</f>
        <v>0</v>
      </c>
      <c r="AG35">
        <f t="shared" si="25"/>
        <v>-7.7494492978502887</v>
      </c>
      <c r="AH35">
        <f t="shared" si="4"/>
        <v>-786.55872314576868</v>
      </c>
      <c r="AI35">
        <f t="shared" ref="AI35:AI66" si="26">SUM(AE35:AH35)</f>
        <v>-794.30817244361901</v>
      </c>
      <c r="AJ35">
        <f t="shared" si="6"/>
        <v>26.407709991199908</v>
      </c>
      <c r="AK35">
        <f t="shared" si="20"/>
        <v>27.46977074340235</v>
      </c>
      <c r="AL35">
        <f t="shared" si="23"/>
        <v>-740.43069170901674</v>
      </c>
      <c r="AN35">
        <f t="shared" ref="AN35:AT66" si="27">AE35*$K35</f>
        <v>0</v>
      </c>
      <c r="AO35">
        <f t="shared" si="27"/>
        <v>0</v>
      </c>
      <c r="AP35">
        <f t="shared" si="27"/>
        <v>-0.32357172026206515</v>
      </c>
      <c r="AQ35">
        <f t="shared" si="27"/>
        <v>-32.84209617398372</v>
      </c>
      <c r="AR35">
        <f t="shared" si="27"/>
        <v>-33.165667894245786</v>
      </c>
      <c r="AS35">
        <f t="shared" si="27"/>
        <v>1.1026316608593876</v>
      </c>
      <c r="AT35">
        <f t="shared" si="27"/>
        <v>1.1469771119236711</v>
      </c>
      <c r="AU35">
        <f t="shared" si="24"/>
        <v>-30.916059121462727</v>
      </c>
      <c r="AW35">
        <v>32</v>
      </c>
      <c r="AX35">
        <f>IF(Z35&gt;0, (R35*SUMPRODUCT(K35:$K$98, X35:$X$98)-K35*$AZ$3)/Z35, 0)</f>
        <v>590.39289805511282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2.8232486000000001E-2</v>
      </c>
      <c r="Q36" s="4">
        <f t="shared" si="22"/>
        <v>12.5</v>
      </c>
      <c r="R36">
        <f t="shared" si="0"/>
        <v>50000</v>
      </c>
      <c r="S36">
        <f t="shared" si="1"/>
        <v>567.98654438513415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366.01758634311932</v>
      </c>
      <c r="AC36">
        <f t="shared" si="19"/>
        <v>338.66395759339889</v>
      </c>
      <c r="AE36">
        <f t="shared" si="2"/>
        <v>0</v>
      </c>
      <c r="AF36">
        <f t="shared" si="25"/>
        <v>0</v>
      </c>
      <c r="AG36">
        <f t="shared" si="25"/>
        <v>-7.4531685860625183</v>
      </c>
      <c r="AH36">
        <f t="shared" si="4"/>
        <v>-875.14487523707248</v>
      </c>
      <c r="AI36">
        <f t="shared" si="26"/>
        <v>-882.59804382313496</v>
      </c>
      <c r="AJ36">
        <f t="shared" si="6"/>
        <v>27.353628749720428</v>
      </c>
      <c r="AK36">
        <f t="shared" si="20"/>
        <v>25.621231044018355</v>
      </c>
      <c r="AL36">
        <f t="shared" si="23"/>
        <v>-829.62318402939616</v>
      </c>
      <c r="AN36">
        <f t="shared" si="27"/>
        <v>0</v>
      </c>
      <c r="AO36">
        <f t="shared" si="27"/>
        <v>0</v>
      </c>
      <c r="AP36">
        <f t="shared" si="27"/>
        <v>-0.27785782946174092</v>
      </c>
      <c r="AQ36">
        <f t="shared" si="27"/>
        <v>-32.625835936766677</v>
      </c>
      <c r="AR36">
        <f t="shared" si="27"/>
        <v>-32.903693766228422</v>
      </c>
      <c r="AS36">
        <f t="shared" si="27"/>
        <v>1.0197568758222422</v>
      </c>
      <c r="AT36">
        <f t="shared" si="27"/>
        <v>0.95517222827099468</v>
      </c>
      <c r="AU36">
        <f t="shared" si="24"/>
        <v>-30.928764662135183</v>
      </c>
      <c r="AW36">
        <v>33</v>
      </c>
      <c r="AX36">
        <f>IF(Z36&gt;0, (R36*SUMPRODUCT(K36:$K$98, X36:$X$98)-K36*$AZ$3)/Z36, 0)</f>
        <v>567.98654438513415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3.2345626000000002E-2</v>
      </c>
      <c r="Q37" s="4">
        <f t="shared" si="22"/>
        <v>12.5</v>
      </c>
      <c r="R37">
        <f t="shared" si="0"/>
        <v>50000</v>
      </c>
      <c r="S37">
        <f t="shared" si="1"/>
        <v>544.54631717561585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338.66395759339889</v>
      </c>
      <c r="AC37">
        <f t="shared" si="19"/>
        <v>310.93853899972419</v>
      </c>
      <c r="AE37">
        <f t="shared" si="2"/>
        <v>0</v>
      </c>
      <c r="AF37">
        <f t="shared" si="25"/>
        <v>0</v>
      </c>
      <c r="AG37">
        <f t="shared" si="25"/>
        <v>-7.1375594966021669</v>
      </c>
      <c r="AH37">
        <f t="shared" si="4"/>
        <v>-964.30961439890814</v>
      </c>
      <c r="AI37">
        <f t="shared" si="26"/>
        <v>-971.44717389551033</v>
      </c>
      <c r="AJ37">
        <f t="shared" si="6"/>
        <v>27.725418593674704</v>
      </c>
      <c r="AK37">
        <f t="shared" si="20"/>
        <v>23.706477031537926</v>
      </c>
      <c r="AL37">
        <f t="shared" si="23"/>
        <v>-920.0152782702977</v>
      </c>
      <c r="AN37">
        <f t="shared" si="27"/>
        <v>0</v>
      </c>
      <c r="AO37">
        <f t="shared" si="27"/>
        <v>0</v>
      </c>
      <c r="AP37">
        <f t="shared" si="27"/>
        <v>-0.23758193369123418</v>
      </c>
      <c r="AQ37">
        <f t="shared" si="27"/>
        <v>-32.098162260504473</v>
      </c>
      <c r="AR37">
        <f t="shared" si="27"/>
        <v>-32.335744194195712</v>
      </c>
      <c r="AS37">
        <f t="shared" si="27"/>
        <v>0.92287266607303264</v>
      </c>
      <c r="AT37">
        <f t="shared" si="27"/>
        <v>0.78909754193164083</v>
      </c>
      <c r="AU37">
        <f t="shared" si="24"/>
        <v>-30.623773986191036</v>
      </c>
      <c r="AW37">
        <v>34</v>
      </c>
      <c r="AX37">
        <f>IF(Z37&gt;0, (R37*SUMPRODUCT(K37:$K$98, X37:$X$98)-K37*$AZ$3)/Z37, 0)</f>
        <v>544.54631717561585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3.7265510000000002E-2</v>
      </c>
      <c r="Q38" s="4">
        <f t="shared" si="22"/>
        <v>12.5</v>
      </c>
      <c r="R38">
        <f t="shared" si="0"/>
        <v>50000</v>
      </c>
      <c r="S38">
        <f t="shared" si="1"/>
        <v>520.60194289405126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310.93853899972419</v>
      </c>
      <c r="AC38">
        <f t="shared" si="19"/>
        <v>283.21574936698039</v>
      </c>
      <c r="AE38">
        <f t="shared" si="2"/>
        <v>0</v>
      </c>
      <c r="AF38">
        <f t="shared" si="25"/>
        <v>0</v>
      </c>
      <c r="AG38">
        <f t="shared" si="25"/>
        <v>-6.800199106839921</v>
      </c>
      <c r="AH38">
        <f t="shared" si="4"/>
        <v>-1063.9391791848921</v>
      </c>
      <c r="AI38">
        <f t="shared" si="26"/>
        <v>-1070.739378291732</v>
      </c>
      <c r="AJ38">
        <f t="shared" si="6"/>
        <v>27.722789632743797</v>
      </c>
      <c r="AK38">
        <f t="shared" si="20"/>
        <v>21.765697729980694</v>
      </c>
      <c r="AL38">
        <f t="shared" si="23"/>
        <v>-1021.2508909290075</v>
      </c>
      <c r="AN38">
        <f t="shared" si="27"/>
        <v>0</v>
      </c>
      <c r="AO38">
        <f t="shared" si="27"/>
        <v>0</v>
      </c>
      <c r="AP38">
        <f t="shared" si="27"/>
        <v>-0.20210044859690338</v>
      </c>
      <c r="AQ38">
        <f t="shared" si="27"/>
        <v>-31.620042592107229</v>
      </c>
      <c r="AR38">
        <f t="shared" si="27"/>
        <v>-31.822143040704134</v>
      </c>
      <c r="AS38">
        <f t="shared" si="27"/>
        <v>0.82391531969991705</v>
      </c>
      <c r="AT38">
        <f t="shared" si="27"/>
        <v>0.6468718350951147</v>
      </c>
      <c r="AU38">
        <f t="shared" si="24"/>
        <v>-30.351355885909101</v>
      </c>
      <c r="AW38">
        <v>35</v>
      </c>
      <c r="AX38">
        <f>IF(Z38&gt;0, (R38*SUMPRODUCT(K38:$K$98, X38:$X$98)-K38*$AZ$3)/Z38, 0)</f>
        <v>520.60194289405126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4.2512064000000002E-2</v>
      </c>
      <c r="Q39" s="4">
        <f t="shared" si="22"/>
        <v>12.5</v>
      </c>
      <c r="R39">
        <f t="shared" si="0"/>
        <v>50000</v>
      </c>
      <c r="S39">
        <f t="shared" si="1"/>
        <v>495.6892394862773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283.21574936698039</v>
      </c>
      <c r="AC39">
        <f t="shared" si="19"/>
        <v>255.50228947823095</v>
      </c>
      <c r="AE39">
        <f t="shared" si="2"/>
        <v>0</v>
      </c>
      <c r="AF39">
        <f t="shared" si="25"/>
        <v>0</v>
      </c>
      <c r="AG39">
        <f t="shared" si="25"/>
        <v>-6.4431066161288006</v>
      </c>
      <c r="AH39">
        <f t="shared" si="4"/>
        <v>-1156.3619985708865</v>
      </c>
      <c r="AI39">
        <f t="shared" si="26"/>
        <v>-1162.8051051870152</v>
      </c>
      <c r="AJ39">
        <f t="shared" si="6"/>
        <v>27.713459888749441</v>
      </c>
      <c r="AK39">
        <f t="shared" si="20"/>
        <v>19.825102455688629</v>
      </c>
      <c r="AL39">
        <f t="shared" si="23"/>
        <v>-1115.2665428425771</v>
      </c>
      <c r="AN39">
        <f t="shared" si="27"/>
        <v>0</v>
      </c>
      <c r="AO39">
        <f t="shared" si="27"/>
        <v>0</v>
      </c>
      <c r="AP39">
        <f t="shared" si="27"/>
        <v>-0.17097119366585184</v>
      </c>
      <c r="AQ39">
        <f t="shared" si="27"/>
        <v>-30.684668589929526</v>
      </c>
      <c r="AR39">
        <f t="shared" si="27"/>
        <v>-30.855639783595375</v>
      </c>
      <c r="AS39">
        <f t="shared" si="27"/>
        <v>0.73539110868183066</v>
      </c>
      <c r="AT39">
        <f t="shared" si="27"/>
        <v>0.52606943099653614</v>
      </c>
      <c r="AU39">
        <f t="shared" si="24"/>
        <v>-29.594179243917008</v>
      </c>
      <c r="AW39">
        <v>36</v>
      </c>
      <c r="AX39">
        <f>IF(Z39&gt;0, (R39*SUMPRODUCT(K39:$K$98, X39:$X$98)-K39*$AZ$3)/Z39, 0)</f>
        <v>495.6892394862773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4.7737861999999999E-2</v>
      </c>
      <c r="Q40" s="4">
        <f t="shared" si="22"/>
        <v>12.5</v>
      </c>
      <c r="R40">
        <f t="shared" si="0"/>
        <v>50000</v>
      </c>
      <c r="S40">
        <f t="shared" si="1"/>
        <v>470.06681977274695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255.50228947823095</v>
      </c>
      <c r="AC40">
        <f t="shared" si="19"/>
        <v>228.30564115915661</v>
      </c>
      <c r="AE40">
        <f t="shared" si="2"/>
        <v>0</v>
      </c>
      <c r="AF40">
        <f t="shared" si="25"/>
        <v>0</v>
      </c>
      <c r="AG40">
        <f t="shared" si="25"/>
        <v>-6.0710954154754688</v>
      </c>
      <c r="AH40">
        <f t="shared" si="4"/>
        <v>-1230.3205379681744</v>
      </c>
      <c r="AI40">
        <f t="shared" si="26"/>
        <v>-1236.3916333836498</v>
      </c>
      <c r="AJ40">
        <f t="shared" si="6"/>
        <v>27.196648319074342</v>
      </c>
      <c r="AK40">
        <f t="shared" si="20"/>
        <v>17.88516026347617</v>
      </c>
      <c r="AL40">
        <f t="shared" si="23"/>
        <v>-1191.3098248010995</v>
      </c>
      <c r="AN40">
        <f t="shared" si="27"/>
        <v>0</v>
      </c>
      <c r="AO40">
        <f t="shared" si="27"/>
        <v>0</v>
      </c>
      <c r="AP40">
        <f t="shared" si="27"/>
        <v>-0.14383900221428356</v>
      </c>
      <c r="AQ40">
        <f t="shared" si="27"/>
        <v>-29.149283032841808</v>
      </c>
      <c r="AR40">
        <f t="shared" si="27"/>
        <v>-29.29312203505609</v>
      </c>
      <c r="AS40">
        <f t="shared" si="27"/>
        <v>0.64435468232252369</v>
      </c>
      <c r="AT40">
        <f t="shared" si="27"/>
        <v>0.42374290481143567</v>
      </c>
      <c r="AU40">
        <f t="shared" si="24"/>
        <v>-28.225024447922134</v>
      </c>
      <c r="AW40">
        <v>37</v>
      </c>
      <c r="AX40">
        <f>IF(Z40&gt;0, (R40*SUMPRODUCT(K40:$K$98, X40:$X$98)-K40*$AZ$3)/Z40, 0)</f>
        <v>470.06681977274695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5.3487053E-2</v>
      </c>
      <c r="Q41" s="4">
        <f t="shared" si="22"/>
        <v>12.5</v>
      </c>
      <c r="R41">
        <f t="shared" si="0"/>
        <v>50000</v>
      </c>
      <c r="S41">
        <f t="shared" si="1"/>
        <v>444.69481375876575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228.30564115915661</v>
      </c>
      <c r="AC41">
        <f t="shared" si="19"/>
        <v>202.2706619395783</v>
      </c>
      <c r="AE41">
        <f t="shared" si="2"/>
        <v>0</v>
      </c>
      <c r="AF41">
        <f t="shared" si="25"/>
        <v>0</v>
      </c>
      <c r="AG41">
        <f t="shared" si="25"/>
        <v>-5.6856594590651213</v>
      </c>
      <c r="AH41">
        <f t="shared" si="4"/>
        <v>-1298.9000090223738</v>
      </c>
      <c r="AI41">
        <f t="shared" si="26"/>
        <v>-1304.5856684814389</v>
      </c>
      <c r="AJ41">
        <f t="shared" si="6"/>
        <v>26.034979219578304</v>
      </c>
      <c r="AK41">
        <f t="shared" si="20"/>
        <v>15.981394881140965</v>
      </c>
      <c r="AL41">
        <f t="shared" si="23"/>
        <v>-1262.5692943807196</v>
      </c>
      <c r="AN41">
        <f t="shared" si="27"/>
        <v>0</v>
      </c>
      <c r="AO41">
        <f t="shared" si="27"/>
        <v>0</v>
      </c>
      <c r="AP41">
        <f t="shared" si="27"/>
        <v>-0.12027418558681985</v>
      </c>
      <c r="AQ41">
        <f t="shared" si="27"/>
        <v>-27.476872624651794</v>
      </c>
      <c r="AR41">
        <f t="shared" si="27"/>
        <v>-27.597146810238613</v>
      </c>
      <c r="AS41">
        <f t="shared" si="27"/>
        <v>0.55074278453522374</v>
      </c>
      <c r="AT41">
        <f t="shared" si="27"/>
        <v>0.33806971165076694</v>
      </c>
      <c r="AU41">
        <f t="shared" si="24"/>
        <v>-26.708334314052621</v>
      </c>
      <c r="AW41">
        <v>38</v>
      </c>
      <c r="AX41">
        <f>IF(Z41&gt;0, (R41*SUMPRODUCT(K41:$K$98, X41:$X$98)-K41*$AZ$3)/Z41, 0)</f>
        <v>444.69481375876575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5.9601715E-2</v>
      </c>
      <c r="Q42" s="4">
        <f t="shared" si="22"/>
        <v>12.5</v>
      </c>
      <c r="R42">
        <f t="shared" si="0"/>
        <v>50000</v>
      </c>
      <c r="S42">
        <f t="shared" si="1"/>
        <v>419.60501188310155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202.2706619395783</v>
      </c>
      <c r="AC42">
        <f t="shared" si="19"/>
        <v>177.57441771962607</v>
      </c>
      <c r="AE42">
        <f t="shared" si="2"/>
        <v>0</v>
      </c>
      <c r="AF42">
        <f t="shared" si="25"/>
        <v>0</v>
      </c>
      <c r="AG42">
        <f t="shared" si="25"/>
        <v>-5.2899278098082165</v>
      </c>
      <c r="AH42">
        <f t="shared" si="4"/>
        <v>-1355.500218665014</v>
      </c>
      <c r="AI42">
        <f t="shared" si="26"/>
        <v>-1360.7901464748222</v>
      </c>
      <c r="AJ42">
        <f t="shared" si="6"/>
        <v>24.696244219952234</v>
      </c>
      <c r="AK42">
        <f t="shared" si="20"/>
        <v>14.158946335770482</v>
      </c>
      <c r="AL42">
        <f t="shared" si="23"/>
        <v>-1321.9349559190996</v>
      </c>
      <c r="AN42">
        <f t="shared" si="27"/>
        <v>0</v>
      </c>
      <c r="AO42">
        <f t="shared" si="27"/>
        <v>0</v>
      </c>
      <c r="AP42">
        <f t="shared" si="27"/>
        <v>-9.9913299999775801E-2</v>
      </c>
      <c r="AQ42">
        <f t="shared" si="27"/>
        <v>-25.601956182866939</v>
      </c>
      <c r="AR42">
        <f t="shared" si="27"/>
        <v>-25.701869482866716</v>
      </c>
      <c r="AS42">
        <f t="shared" si="27"/>
        <v>0.46644932527071176</v>
      </c>
      <c r="AT42">
        <f t="shared" si="27"/>
        <v>0.26742653279759038</v>
      </c>
      <c r="AU42">
        <f t="shared" si="24"/>
        <v>-24.967993624798414</v>
      </c>
      <c r="AW42">
        <v>39</v>
      </c>
      <c r="AX42">
        <f>IF(Z42&gt;0, (R42*SUMPRODUCT(K42:$K$98, X42:$X$98)-K42*$AZ$3)/Z42, 0)</f>
        <v>419.60501188310155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6.6409420999999996E-2</v>
      </c>
      <c r="Q43" s="4">
        <f t="shared" si="22"/>
        <v>12.5</v>
      </c>
      <c r="R43">
        <f t="shared" si="0"/>
        <v>50000</v>
      </c>
      <c r="S43">
        <f t="shared" si="1"/>
        <v>395.16931159649141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177.57441771962607</v>
      </c>
      <c r="AC43">
        <f t="shared" si="19"/>
        <v>154.45516546952663</v>
      </c>
      <c r="AE43">
        <f t="shared" si="2"/>
        <v>0</v>
      </c>
      <c r="AF43">
        <f t="shared" si="25"/>
        <v>0</v>
      </c>
      <c r="AG43">
        <f t="shared" si="25"/>
        <v>-4.885727488728973</v>
      </c>
      <c r="AH43">
        <f t="shared" si="4"/>
        <v>-1405.204171924647</v>
      </c>
      <c r="AI43">
        <f t="shared" si="26"/>
        <v>-1410.0898994133759</v>
      </c>
      <c r="AJ43">
        <f t="shared" si="6"/>
        <v>23.119252250099436</v>
      </c>
      <c r="AK43">
        <f t="shared" si="20"/>
        <v>12.430209240373825</v>
      </c>
      <c r="AL43">
        <f t="shared" si="23"/>
        <v>-1374.5404379229026</v>
      </c>
      <c r="AN43">
        <f t="shared" si="27"/>
        <v>0</v>
      </c>
      <c r="AO43">
        <f t="shared" si="27"/>
        <v>0</v>
      </c>
      <c r="AP43">
        <f t="shared" si="27"/>
        <v>-8.2391948746958599E-2</v>
      </c>
      <c r="AQ43">
        <f t="shared" si="27"/>
        <v>-23.697087154230033</v>
      </c>
      <c r="AR43">
        <f t="shared" si="27"/>
        <v>-23.779479102976989</v>
      </c>
      <c r="AS43">
        <f t="shared" si="27"/>
        <v>0.38987852901180658</v>
      </c>
      <c r="AT43">
        <f t="shared" si="27"/>
        <v>0.20962060716842904</v>
      </c>
      <c r="AU43">
        <f t="shared" si="24"/>
        <v>-23.179979966796754</v>
      </c>
      <c r="AW43">
        <v>40</v>
      </c>
      <c r="AX43">
        <f>IF(Z43&gt;0, (R43*SUMPRODUCT(K43:$K$98, X43:$X$98)-K43*$AZ$3)/Z43, 0)</f>
        <v>395.16931159649141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7.4261202999999998E-2</v>
      </c>
      <c r="Q44" s="4">
        <f t="shared" si="22"/>
        <v>12.5</v>
      </c>
      <c r="R44">
        <f t="shared" si="0"/>
        <v>50000</v>
      </c>
      <c r="S44">
        <f t="shared" si="1"/>
        <v>371.51677988809405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154.45516546952663</v>
      </c>
      <c r="AC44">
        <f t="shared" si="19"/>
        <v>132.97477825526755</v>
      </c>
      <c r="AE44">
        <f t="shared" si="2"/>
        <v>0</v>
      </c>
      <c r="AF44">
        <f t="shared" si="25"/>
        <v>0</v>
      </c>
      <c r="AG44">
        <f t="shared" si="25"/>
        <v>-4.4740502129985007</v>
      </c>
      <c r="AH44">
        <f t="shared" si="4"/>
        <v>-1451.2800033727299</v>
      </c>
      <c r="AI44">
        <f t="shared" si="26"/>
        <v>-1455.7540535857283</v>
      </c>
      <c r="AJ44">
        <f t="shared" si="6"/>
        <v>21.480387214259082</v>
      </c>
      <c r="AK44">
        <f t="shared" si="20"/>
        <v>10.811861582866864</v>
      </c>
      <c r="AL44">
        <f t="shared" si="23"/>
        <v>-1423.4618047886024</v>
      </c>
      <c r="AN44">
        <f t="shared" si="27"/>
        <v>0</v>
      </c>
      <c r="AO44">
        <f t="shared" si="27"/>
        <v>0</v>
      </c>
      <c r="AP44">
        <f t="shared" si="27"/>
        <v>-6.7365628596451343E-2</v>
      </c>
      <c r="AQ44">
        <f t="shared" si="27"/>
        <v>-21.851875826655309</v>
      </c>
      <c r="AR44">
        <f t="shared" si="27"/>
        <v>-21.919241455251761</v>
      </c>
      <c r="AS44">
        <f t="shared" si="27"/>
        <v>0.32342949191308606</v>
      </c>
      <c r="AT44">
        <f t="shared" si="27"/>
        <v>0.16279384833714514</v>
      </c>
      <c r="AU44">
        <f t="shared" si="24"/>
        <v>-21.433018115001531</v>
      </c>
      <c r="AW44">
        <v>41</v>
      </c>
      <c r="AX44">
        <f>IF(Z44&gt;0, (R44*SUMPRODUCT(K44:$K$98, X44:$X$98)-K44*$AZ$3)/Z44, 0)</f>
        <v>371.51677988809405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8.2657132999999994E-2</v>
      </c>
      <c r="Q45" s="4">
        <f t="shared" si="22"/>
        <v>12.5</v>
      </c>
      <c r="R45">
        <f t="shared" si="0"/>
        <v>50000</v>
      </c>
      <c r="S45">
        <f t="shared" si="1"/>
        <v>348.26384756971839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132.97477825526755</v>
      </c>
      <c r="AC45">
        <f t="shared" si="19"/>
        <v>113.10209880358633</v>
      </c>
      <c r="AE45">
        <f t="shared" si="2"/>
        <v>0</v>
      </c>
      <c r="AF45">
        <f t="shared" si="25"/>
        <v>0</v>
      </c>
      <c r="AG45">
        <f t="shared" si="25"/>
        <v>-4.0594975473640211</v>
      </c>
      <c r="AH45">
        <f t="shared" si="4"/>
        <v>-1479.2486540179816</v>
      </c>
      <c r="AI45">
        <f t="shared" si="26"/>
        <v>-1483.3081515653457</v>
      </c>
      <c r="AJ45">
        <f t="shared" si="6"/>
        <v>19.872679451681222</v>
      </c>
      <c r="AK45">
        <f t="shared" si="20"/>
        <v>9.30823447786873</v>
      </c>
      <c r="AL45">
        <f t="shared" si="23"/>
        <v>-1454.1272376357956</v>
      </c>
      <c r="AN45">
        <f t="shared" si="27"/>
        <v>0</v>
      </c>
      <c r="AO45">
        <f t="shared" si="27"/>
        <v>0</v>
      </c>
      <c r="AP45">
        <f t="shared" si="27"/>
        <v>-5.4574752310679785E-2</v>
      </c>
      <c r="AQ45">
        <f t="shared" si="27"/>
        <v>-19.88660615187672</v>
      </c>
      <c r="AR45">
        <f t="shared" si="27"/>
        <v>-19.941180904187402</v>
      </c>
      <c r="AS45">
        <f t="shared" si="27"/>
        <v>0.26716275750167007</v>
      </c>
      <c r="AT45">
        <f t="shared" si="27"/>
        <v>0.12513730705645457</v>
      </c>
      <c r="AU45">
        <f t="shared" si="24"/>
        <v>-19.548880839629273</v>
      </c>
      <c r="AW45">
        <v>42</v>
      </c>
      <c r="AX45">
        <f>IF(Z45&gt;0, (R45*SUMPRODUCT(K45:$K$98, X45:$X$98)-K45*$AZ$3)/Z45, 0)</f>
        <v>348.26384756971839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9.1575552000000005E-2</v>
      </c>
      <c r="Q46" s="4">
        <f t="shared" si="22"/>
        <v>12.5</v>
      </c>
      <c r="R46">
        <f t="shared" si="0"/>
        <v>50000</v>
      </c>
      <c r="S46">
        <f t="shared" si="1"/>
        <v>325.53700927845864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113.10209880358633</v>
      </c>
      <c r="AC46">
        <f t="shared" si="19"/>
        <v>94.982632272222162</v>
      </c>
      <c r="AE46">
        <f t="shared" si="2"/>
        <v>0</v>
      </c>
      <c r="AF46">
        <f t="shared" si="25"/>
        <v>0</v>
      </c>
      <c r="AG46">
        <f t="shared" si="25"/>
        <v>-3.6471518431478742</v>
      </c>
      <c r="AH46">
        <f t="shared" si="4"/>
        <v>-1487.0029149700256</v>
      </c>
      <c r="AI46">
        <f t="shared" si="26"/>
        <v>-1490.6500668131735</v>
      </c>
      <c r="AJ46">
        <f t="shared" si="6"/>
        <v>18.119466531364168</v>
      </c>
      <c r="AK46">
        <f t="shared" si="20"/>
        <v>7.9171469162510437</v>
      </c>
      <c r="AL46">
        <f t="shared" si="23"/>
        <v>-1464.6134533655581</v>
      </c>
      <c r="AN46">
        <f t="shared" si="27"/>
        <v>0</v>
      </c>
      <c r="AO46">
        <f t="shared" si="27"/>
        <v>0</v>
      </c>
      <c r="AP46">
        <f t="shared" si="27"/>
        <v>-4.3777939035231431E-2</v>
      </c>
      <c r="AQ46">
        <f t="shared" si="27"/>
        <v>-17.848975243263489</v>
      </c>
      <c r="AR46">
        <f t="shared" si="27"/>
        <v>-17.892753182298719</v>
      </c>
      <c r="AS46">
        <f t="shared" si="27"/>
        <v>0.21749379660495124</v>
      </c>
      <c r="AT46">
        <f t="shared" si="27"/>
        <v>9.5032066099408605E-2</v>
      </c>
      <c r="AU46">
        <f t="shared" si="24"/>
        <v>-17.580227319594357</v>
      </c>
      <c r="AW46">
        <v>43</v>
      </c>
      <c r="AX46">
        <f>IF(Z46&gt;0, (R46*SUMPRODUCT(K46:$K$98, X46:$X$98)-K46*$AZ$3)/Z46, 0)</f>
        <v>325.53700927845864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0.101620166</v>
      </c>
      <c r="Q47" s="4">
        <f t="shared" si="22"/>
        <v>12.5</v>
      </c>
      <c r="R47">
        <f t="shared" si="0"/>
        <v>50000</v>
      </c>
      <c r="S47">
        <f t="shared" si="1"/>
        <v>303.66549467874131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94.982632272222162</v>
      </c>
      <c r="AC47">
        <f t="shared" si="19"/>
        <v>78.71146026155931</v>
      </c>
      <c r="AE47">
        <f t="shared" si="2"/>
        <v>0</v>
      </c>
      <c r="AF47">
        <f t="shared" si="25"/>
        <v>0</v>
      </c>
      <c r="AG47">
        <f t="shared" si="25"/>
        <v>-3.2400561489885029</v>
      </c>
      <c r="AH47">
        <f t="shared" si="4"/>
        <v>-1482.4967029115719</v>
      </c>
      <c r="AI47">
        <f t="shared" si="26"/>
        <v>-1485.7367590605604</v>
      </c>
      <c r="AJ47">
        <f t="shared" si="6"/>
        <v>16.271172010662852</v>
      </c>
      <c r="AK47">
        <f t="shared" si="20"/>
        <v>6.6487842590555521</v>
      </c>
      <c r="AL47">
        <f t="shared" si="23"/>
        <v>-1462.8168027908421</v>
      </c>
      <c r="AN47">
        <f t="shared" si="27"/>
        <v>0</v>
      </c>
      <c r="AO47">
        <f t="shared" si="27"/>
        <v>0</v>
      </c>
      <c r="AP47">
        <f t="shared" si="27"/>
        <v>-3.4724498404447343E-2</v>
      </c>
      <c r="AQ47">
        <f t="shared" si="27"/>
        <v>-15.888290828207493</v>
      </c>
      <c r="AR47">
        <f t="shared" si="27"/>
        <v>-15.923015326611941</v>
      </c>
      <c r="AS47">
        <f t="shared" si="27"/>
        <v>0.17438225158509602</v>
      </c>
      <c r="AT47">
        <f t="shared" si="27"/>
        <v>7.1256696729519661E-2</v>
      </c>
      <c r="AU47">
        <f t="shared" si="24"/>
        <v>-15.677376378297325</v>
      </c>
      <c r="AW47">
        <v>44</v>
      </c>
      <c r="AX47">
        <f>IF(Z47&gt;0, (R47*SUMPRODUCT(K47:$K$98, X47:$X$98)-K47*$AZ$3)/Z47, 0)</f>
        <v>303.66549467874131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0.112947091</v>
      </c>
      <c r="Q48" s="4">
        <f t="shared" si="22"/>
        <v>12.5</v>
      </c>
      <c r="R48">
        <f t="shared" si="0"/>
        <v>50000</v>
      </c>
      <c r="S48">
        <f t="shared" si="1"/>
        <v>282.54173187451653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78.71146026155931</v>
      </c>
      <c r="AC48">
        <f t="shared" si="19"/>
        <v>64.231922319602276</v>
      </c>
      <c r="AE48">
        <f t="shared" si="2"/>
        <v>0</v>
      </c>
      <c r="AF48">
        <f t="shared" si="25"/>
        <v>0</v>
      </c>
      <c r="AG48">
        <f t="shared" si="25"/>
        <v>-2.841700670793704</v>
      </c>
      <c r="AH48">
        <f t="shared" si="4"/>
        <v>-1463.819666819656</v>
      </c>
      <c r="AI48">
        <f t="shared" si="26"/>
        <v>-1466.6613674904497</v>
      </c>
      <c r="AJ48">
        <f t="shared" si="6"/>
        <v>14.479537941957034</v>
      </c>
      <c r="AK48">
        <f t="shared" si="20"/>
        <v>5.5098022183091526</v>
      </c>
      <c r="AL48">
        <f t="shared" si="23"/>
        <v>-1446.6720273301835</v>
      </c>
      <c r="AN48">
        <f t="shared" si="27"/>
        <v>0</v>
      </c>
      <c r="AO48">
        <f t="shared" si="27"/>
        <v>0</v>
      </c>
      <c r="AP48">
        <f t="shared" si="27"/>
        <v>-2.7192162802844998E-2</v>
      </c>
      <c r="AQ48">
        <f t="shared" si="27"/>
        <v>-14.007253861487387</v>
      </c>
      <c r="AR48">
        <f t="shared" si="27"/>
        <v>-14.034446024290233</v>
      </c>
      <c r="AS48">
        <f t="shared" si="27"/>
        <v>0.13855433722289115</v>
      </c>
      <c r="AT48">
        <f t="shared" si="27"/>
        <v>5.2723159927288335E-2</v>
      </c>
      <c r="AU48">
        <f t="shared" si="24"/>
        <v>-13.843168527140053</v>
      </c>
      <c r="AW48">
        <v>45</v>
      </c>
      <c r="AX48">
        <f>IF(Z48&gt;0, (R48*SUMPRODUCT(K48:$K$98, X48:$X$98)-K48*$AZ$3)/Z48, 0)</f>
        <v>282.54173187451653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0.12591097000000001</v>
      </c>
      <c r="Q49" s="4">
        <f t="shared" si="22"/>
        <v>12.5</v>
      </c>
      <c r="R49">
        <f t="shared" si="0"/>
        <v>50000</v>
      </c>
      <c r="S49">
        <f t="shared" si="1"/>
        <v>262.07927632985815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64.231922319602276</v>
      </c>
      <c r="AC49">
        <f t="shared" si="19"/>
        <v>51.482483535124217</v>
      </c>
      <c r="AE49">
        <f t="shared" si="2"/>
        <v>0</v>
      </c>
      <c r="AF49">
        <f t="shared" si="25"/>
        <v>0</v>
      </c>
      <c r="AG49">
        <f t="shared" si="25"/>
        <v>-2.455482376176481</v>
      </c>
      <c r="AH49">
        <f t="shared" si="4"/>
        <v>-1431.2051516371439</v>
      </c>
      <c r="AI49">
        <f t="shared" si="26"/>
        <v>-1433.6606340133203</v>
      </c>
      <c r="AJ49">
        <f t="shared" si="6"/>
        <v>12.749438784478059</v>
      </c>
      <c r="AK49">
        <f t="shared" si="20"/>
        <v>4.4962345623721598</v>
      </c>
      <c r="AL49">
        <f t="shared" si="23"/>
        <v>-1416.4149606664701</v>
      </c>
      <c r="AN49">
        <f t="shared" si="27"/>
        <v>0</v>
      </c>
      <c r="AO49">
        <f t="shared" si="27"/>
        <v>0</v>
      </c>
      <c r="AP49">
        <f t="shared" si="27"/>
        <v>-2.0978972839207514E-2</v>
      </c>
      <c r="AQ49">
        <f t="shared" si="27"/>
        <v>-12.227827124657617</v>
      </c>
      <c r="AR49">
        <f t="shared" si="27"/>
        <v>-12.248806097496825</v>
      </c>
      <c r="AS49">
        <f t="shared" si="27"/>
        <v>0.1089277335360848</v>
      </c>
      <c r="AT49">
        <f t="shared" si="27"/>
        <v>3.8414603858648172E-2</v>
      </c>
      <c r="AU49">
        <f t="shared" si="24"/>
        <v>-12.10146376010209</v>
      </c>
      <c r="AW49">
        <v>46</v>
      </c>
      <c r="AX49">
        <f>IF(Z49&gt;0, (R49*SUMPRODUCT(K49:$K$98, X49:$X$98)-K49*$AZ$3)/Z49, 0)</f>
        <v>262.07927632985815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0.140869152</v>
      </c>
      <c r="Q50" s="4">
        <f t="shared" si="22"/>
        <v>12.5</v>
      </c>
      <c r="R50">
        <f t="shared" si="0"/>
        <v>50000</v>
      </c>
      <c r="S50">
        <f t="shared" si="1"/>
        <v>242.0695763107845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51.482483535124217</v>
      </c>
      <c r="AC50">
        <f t="shared" si="19"/>
        <v>40.377705586367782</v>
      </c>
      <c r="AE50">
        <f t="shared" si="2"/>
        <v>0</v>
      </c>
      <c r="AF50">
        <f t="shared" si="25"/>
        <v>0</v>
      </c>
      <c r="AG50">
        <f t="shared" si="25"/>
        <v>-2.0850258323317905</v>
      </c>
      <c r="AH50">
        <f t="shared" si="4"/>
        <v>-1383.6068803317037</v>
      </c>
      <c r="AI50">
        <f t="shared" si="26"/>
        <v>-1385.6919061640356</v>
      </c>
      <c r="AJ50">
        <f t="shared" si="6"/>
        <v>11.104777948756436</v>
      </c>
      <c r="AK50">
        <f t="shared" si="20"/>
        <v>3.6037738474586956</v>
      </c>
      <c r="AL50">
        <f t="shared" si="23"/>
        <v>-1370.9833543678203</v>
      </c>
      <c r="AN50">
        <f t="shared" si="27"/>
        <v>0</v>
      </c>
      <c r="AO50">
        <f t="shared" si="27"/>
        <v>0</v>
      </c>
      <c r="AP50">
        <f t="shared" si="27"/>
        <v>-1.5905261604576112E-2</v>
      </c>
      <c r="AQ50">
        <f t="shared" si="27"/>
        <v>-10.554607548893554</v>
      </c>
      <c r="AR50">
        <f t="shared" si="27"/>
        <v>-10.57051281049813</v>
      </c>
      <c r="AS50">
        <f t="shared" si="27"/>
        <v>8.4710892113106881E-2</v>
      </c>
      <c r="AT50">
        <f t="shared" si="27"/>
        <v>2.7490770099216275E-2</v>
      </c>
      <c r="AU50">
        <f t="shared" si="24"/>
        <v>-10.458311148285805</v>
      </c>
      <c r="AW50">
        <v>47</v>
      </c>
      <c r="AX50">
        <f>IF(Z50&gt;0, (R50*SUMPRODUCT(K50:$K$98, X50:$X$98)-K50*$AZ$3)/Z50, 0)</f>
        <v>242.0695763107845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0.15811491799999999</v>
      </c>
      <c r="Q51" s="4">
        <f t="shared" si="22"/>
        <v>12.5</v>
      </c>
      <c r="R51">
        <f t="shared" si="0"/>
        <v>50000</v>
      </c>
      <c r="S51">
        <f t="shared" si="1"/>
        <v>222.15182333922306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40.377705586367782</v>
      </c>
      <c r="AC51">
        <f t="shared" si="19"/>
        <v>30.825820515957389</v>
      </c>
      <c r="AE51">
        <f t="shared" si="2"/>
        <v>0</v>
      </c>
      <c r="AF51">
        <f t="shared" si="25"/>
        <v>0</v>
      </c>
      <c r="AG51">
        <f t="shared" si="25"/>
        <v>-1.7345018855014498</v>
      </c>
      <c r="AH51">
        <f t="shared" si="4"/>
        <v>-1318.6947540280912</v>
      </c>
      <c r="AI51">
        <f t="shared" si="26"/>
        <v>-1320.4292559135927</v>
      </c>
      <c r="AJ51">
        <f t="shared" si="6"/>
        <v>9.5518850704103926</v>
      </c>
      <c r="AK51">
        <f t="shared" si="20"/>
        <v>2.8264393910457448</v>
      </c>
      <c r="AL51">
        <f t="shared" si="23"/>
        <v>-1308.0509314521364</v>
      </c>
      <c r="AN51">
        <f t="shared" si="27"/>
        <v>0</v>
      </c>
      <c r="AO51">
        <f t="shared" si="27"/>
        <v>0</v>
      </c>
      <c r="AP51">
        <f t="shared" si="27"/>
        <v>-1.1813705226923436E-2</v>
      </c>
      <c r="AQ51">
        <f t="shared" si="27"/>
        <v>-8.9816397656289286</v>
      </c>
      <c r="AR51">
        <f t="shared" si="27"/>
        <v>-8.9934534708558509</v>
      </c>
      <c r="AS51">
        <f t="shared" si="27"/>
        <v>6.505796017088554E-2</v>
      </c>
      <c r="AT51">
        <f t="shared" si="27"/>
        <v>1.9250899688659635E-2</v>
      </c>
      <c r="AU51">
        <f t="shared" si="24"/>
        <v>-8.9091446109963055</v>
      </c>
      <c r="AW51">
        <v>48</v>
      </c>
      <c r="AX51">
        <f>IF(Z51&gt;0, (R51*SUMPRODUCT(K51:$K$98, X51:$X$98)-K51*$AZ$3)/Z51, 0)</f>
        <v>222.15182333922306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0.17865895700000001</v>
      </c>
      <c r="Q52" s="4">
        <f t="shared" si="22"/>
        <v>12.5</v>
      </c>
      <c r="R52">
        <f t="shared" si="0"/>
        <v>50000</v>
      </c>
      <c r="S52">
        <f t="shared" si="1"/>
        <v>201.981737409918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30.825820515957389</v>
      </c>
      <c r="AC52">
        <f t="shared" si="19"/>
        <v>22.739468677545609</v>
      </c>
      <c r="AE52">
        <f t="shared" si="2"/>
        <v>0</v>
      </c>
      <c r="AF52">
        <f t="shared" si="25"/>
        <v>0</v>
      </c>
      <c r="AG52">
        <f t="shared" si="25"/>
        <v>-1.4072725688682128</v>
      </c>
      <c r="AH52">
        <f t="shared" si="4"/>
        <v>-1239.5371911128898</v>
      </c>
      <c r="AI52">
        <f t="shared" si="26"/>
        <v>-1240.944463681758</v>
      </c>
      <c r="AJ52">
        <f t="shared" si="6"/>
        <v>8.0863518384117796</v>
      </c>
      <c r="AK52">
        <f t="shared" si="20"/>
        <v>2.1578074361170176</v>
      </c>
      <c r="AL52">
        <f t="shared" si="23"/>
        <v>-1230.7003044072292</v>
      </c>
      <c r="AN52">
        <f t="shared" si="27"/>
        <v>0</v>
      </c>
      <c r="AO52">
        <f t="shared" si="27"/>
        <v>0</v>
      </c>
      <c r="AP52">
        <f t="shared" si="27"/>
        <v>-8.557985643309474E-3</v>
      </c>
      <c r="AQ52">
        <f t="shared" si="27"/>
        <v>-7.5379437648128187</v>
      </c>
      <c r="AR52">
        <f t="shared" si="27"/>
        <v>-7.5465017504561276</v>
      </c>
      <c r="AS52">
        <f t="shared" si="27"/>
        <v>4.9175180750899605E-2</v>
      </c>
      <c r="AT52">
        <f t="shared" si="27"/>
        <v>1.3122180782765757E-2</v>
      </c>
      <c r="AU52">
        <f t="shared" si="24"/>
        <v>-7.4842043889224623</v>
      </c>
      <c r="AW52">
        <v>49</v>
      </c>
      <c r="AX52">
        <f>IF(Z52&gt;0, (R52*SUMPRODUCT(K52:$K$98, X52:$X$98)-K52*$AZ$3)/Z52, 0)</f>
        <v>201.981737409918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0.202352371</v>
      </c>
      <c r="Q53" s="4">
        <f t="shared" si="22"/>
        <v>12.5</v>
      </c>
      <c r="R53">
        <f t="shared" si="0"/>
        <v>50000</v>
      </c>
      <c r="S53">
        <f t="shared" si="1"/>
        <v>180.44461949605585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22.739468677545609</v>
      </c>
      <c r="AC53">
        <f t="shared" si="19"/>
        <v>16.000889133462401</v>
      </c>
      <c r="AE53">
        <f t="shared" si="2"/>
        <v>0</v>
      </c>
      <c r="AF53">
        <f t="shared" si="25"/>
        <v>0</v>
      </c>
      <c r="AG53">
        <f t="shared" si="25"/>
        <v>-1.1084349022257871</v>
      </c>
      <c r="AH53">
        <f t="shared" si="4"/>
        <v>-1139.0597638149745</v>
      </c>
      <c r="AI53">
        <f t="shared" si="26"/>
        <v>-1140.1681987172003</v>
      </c>
      <c r="AJ53">
        <f t="shared" si="6"/>
        <v>6.7385795440832084</v>
      </c>
      <c r="AK53">
        <f t="shared" si="20"/>
        <v>1.5917628074281929</v>
      </c>
      <c r="AL53">
        <f t="shared" si="23"/>
        <v>-1131.8378563656888</v>
      </c>
      <c r="AN53">
        <f t="shared" si="27"/>
        <v>0</v>
      </c>
      <c r="AO53">
        <f t="shared" si="27"/>
        <v>0</v>
      </c>
      <c r="AP53">
        <f t="shared" si="27"/>
        <v>-6.0184616972935243E-3</v>
      </c>
      <c r="AQ53">
        <f t="shared" si="27"/>
        <v>-6.1847453068129727</v>
      </c>
      <c r="AR53">
        <f t="shared" si="27"/>
        <v>-6.1907637685102657</v>
      </c>
      <c r="AS53">
        <f t="shared" si="27"/>
        <v>3.6588421023907143E-2</v>
      </c>
      <c r="AT53">
        <f t="shared" si="27"/>
        <v>8.6427840448239125E-3</v>
      </c>
      <c r="AU53">
        <f t="shared" si="24"/>
        <v>-6.1455325634415345</v>
      </c>
      <c r="AW53">
        <v>50</v>
      </c>
      <c r="AX53">
        <f>IF(Z53&gt;0, (R53*SUMPRODUCT(K53:$K$98, X53:$X$98)-K53*$AZ$3)/Z53, 0)</f>
        <v>180.44461949605585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0.22956153600000001</v>
      </c>
      <c r="Q54" s="4">
        <f t="shared" si="22"/>
        <v>12.5</v>
      </c>
      <c r="R54">
        <f t="shared" si="0"/>
        <v>50000</v>
      </c>
      <c r="S54">
        <f t="shared" si="1"/>
        <v>156.1559077830853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16.000889133462401</v>
      </c>
      <c r="AC54">
        <f t="shared" si="19"/>
        <v>10.529861880872286</v>
      </c>
      <c r="AE54">
        <f t="shared" si="2"/>
        <v>0</v>
      </c>
      <c r="AF54">
        <f t="shared" si="25"/>
        <v>0</v>
      </c>
      <c r="AG54">
        <f t="shared" si="25"/>
        <v>-0.84289653449256763</v>
      </c>
      <c r="AH54">
        <f t="shared" si="4"/>
        <v>-1017.8160748438461</v>
      </c>
      <c r="AI54">
        <f t="shared" si="26"/>
        <v>-1018.6589713783386</v>
      </c>
      <c r="AJ54">
        <f t="shared" si="6"/>
        <v>5.4710272525901154</v>
      </c>
      <c r="AK54">
        <f t="shared" si="20"/>
        <v>1.1200622393423683</v>
      </c>
      <c r="AL54">
        <f t="shared" si="23"/>
        <v>-1012.0678818864061</v>
      </c>
      <c r="AN54">
        <f t="shared" si="27"/>
        <v>0</v>
      </c>
      <c r="AO54">
        <f t="shared" si="27"/>
        <v>0</v>
      </c>
      <c r="AP54">
        <f t="shared" si="27"/>
        <v>-4.0863122935113575E-3</v>
      </c>
      <c r="AQ54">
        <f t="shared" si="27"/>
        <v>-4.9343118270995303</v>
      </c>
      <c r="AR54">
        <f t="shared" si="27"/>
        <v>-4.9383981393930414</v>
      </c>
      <c r="AS54">
        <f t="shared" si="27"/>
        <v>2.6523214897132531E-2</v>
      </c>
      <c r="AT54">
        <f t="shared" si="27"/>
        <v>5.429995154598583E-3</v>
      </c>
      <c r="AU54">
        <f t="shared" si="24"/>
        <v>-4.9064449293413102</v>
      </c>
      <c r="AW54">
        <v>51</v>
      </c>
      <c r="AX54">
        <f>IF(Z54&gt;0, (R54*SUMPRODUCT(K54:$K$98, X54:$X$98)-K54*$AZ$3)/Z54, 0)</f>
        <v>156.1559077830853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0.26099212799999999</v>
      </c>
      <c r="Q55" s="4">
        <f t="shared" si="22"/>
        <v>12.5</v>
      </c>
      <c r="R55">
        <f t="shared" si="0"/>
        <v>50000</v>
      </c>
      <c r="S55">
        <f t="shared" si="1"/>
        <v>126.79046681247382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10.529861880872286</v>
      </c>
      <c r="AC55">
        <f t="shared" si="19"/>
        <v>6.2327983164717287</v>
      </c>
      <c r="AE55">
        <f t="shared" si="2"/>
        <v>0</v>
      </c>
      <c r="AF55">
        <f t="shared" si="25"/>
        <v>0</v>
      </c>
      <c r="AG55">
        <f t="shared" si="25"/>
        <v>-0.61447820892660132</v>
      </c>
      <c r="AH55">
        <f t="shared" si="4"/>
        <v>-879.95744088416245</v>
      </c>
      <c r="AI55">
        <f t="shared" si="26"/>
        <v>-880.57191909308904</v>
      </c>
      <c r="AJ55">
        <f t="shared" si="6"/>
        <v>4.297063564400557</v>
      </c>
      <c r="AK55">
        <f t="shared" si="20"/>
        <v>0.73709033166106008</v>
      </c>
      <c r="AL55">
        <f t="shared" si="23"/>
        <v>-875.5377651970274</v>
      </c>
      <c r="AN55">
        <f t="shared" si="27"/>
        <v>0</v>
      </c>
      <c r="AO55">
        <f t="shared" si="27"/>
        <v>0</v>
      </c>
      <c r="AP55">
        <f t="shared" si="27"/>
        <v>-2.6597802048394228E-3</v>
      </c>
      <c r="AQ55">
        <f t="shared" si="27"/>
        <v>-3.8089119327003198</v>
      </c>
      <c r="AR55">
        <f t="shared" si="27"/>
        <v>-3.8115717129051592</v>
      </c>
      <c r="AS55">
        <f t="shared" si="27"/>
        <v>1.8599918502389956E-2</v>
      </c>
      <c r="AT55">
        <f t="shared" si="27"/>
        <v>3.1905090283922363E-3</v>
      </c>
      <c r="AU55">
        <f t="shared" si="24"/>
        <v>-3.7897812853743766</v>
      </c>
      <c r="AW55">
        <v>52</v>
      </c>
      <c r="AX55">
        <f>IF(Z55&gt;0, (R55*SUMPRODUCT(K55:$K$98, X55:$X$98)-K55*$AZ$3)/Z55, 0)</f>
        <v>126.79046681247382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0.29613519399999999</v>
      </c>
      <c r="Q56" s="4">
        <f t="shared" si="22"/>
        <v>12.5</v>
      </c>
      <c r="R56">
        <f t="shared" si="0"/>
        <v>50000</v>
      </c>
      <c r="S56">
        <f t="shared" si="1"/>
        <v>87.743465930936281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6.2327983164717287</v>
      </c>
      <c r="AC56">
        <f t="shared" si="19"/>
        <v>2.9928580468954968</v>
      </c>
      <c r="AE56">
        <f t="shared" si="2"/>
        <v>0</v>
      </c>
      <c r="AF56">
        <f t="shared" si="25"/>
        <v>0</v>
      </c>
      <c r="AG56">
        <f t="shared" si="25"/>
        <v>-0.42636480322808368</v>
      </c>
      <c r="AH56">
        <f t="shared" si="4"/>
        <v>-727.87449443700655</v>
      </c>
      <c r="AI56">
        <f t="shared" si="26"/>
        <v>-728.30085924023467</v>
      </c>
      <c r="AJ56">
        <f t="shared" si="6"/>
        <v>3.2399402695762318</v>
      </c>
      <c r="AK56">
        <f t="shared" si="20"/>
        <v>0.43629588215302106</v>
      </c>
      <c r="AL56">
        <f t="shared" si="23"/>
        <v>-724.62462308850547</v>
      </c>
      <c r="AN56">
        <f t="shared" si="27"/>
        <v>0</v>
      </c>
      <c r="AO56">
        <f t="shared" si="27"/>
        <v>0</v>
      </c>
      <c r="AP56">
        <f t="shared" si="27"/>
        <v>-1.647792746279952E-3</v>
      </c>
      <c r="AQ56">
        <f t="shared" si="27"/>
        <v>-2.813051881991008</v>
      </c>
      <c r="AR56">
        <f t="shared" si="27"/>
        <v>-2.8146996747372883</v>
      </c>
      <c r="AS56">
        <f t="shared" si="27"/>
        <v>1.2521554392312409E-2</v>
      </c>
      <c r="AT56">
        <f t="shared" si="27"/>
        <v>1.6861738689508386E-3</v>
      </c>
      <c r="AU56">
        <f t="shared" si="24"/>
        <v>-2.8004919464760252</v>
      </c>
      <c r="AW56">
        <v>53</v>
      </c>
      <c r="AX56">
        <f>IF(Z56&gt;0, (R56*SUMPRODUCT(K56:$K$98, X56:$X$98)-K56*$AZ$3)/Z56, 0)</f>
        <v>87.743465930936281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0.33524791700000001</v>
      </c>
      <c r="Q57" s="4">
        <f t="shared" si="22"/>
        <v>12.5</v>
      </c>
      <c r="R57">
        <f t="shared" si="0"/>
        <v>50000</v>
      </c>
      <c r="S57">
        <f t="shared" si="1"/>
        <v>30.798134943332844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2.9928580468954968</v>
      </c>
      <c r="AC57">
        <f t="shared" si="19"/>
        <v>0.68781657840813804</v>
      </c>
      <c r="AE57">
        <f t="shared" si="2"/>
        <v>0</v>
      </c>
      <c r="AF57">
        <f t="shared" si="25"/>
        <v>0</v>
      </c>
      <c r="AG57">
        <f t="shared" si="25"/>
        <v>-0.27916324303147294</v>
      </c>
      <c r="AH57">
        <f t="shared" si="4"/>
        <v>-571.75164865731972</v>
      </c>
      <c r="AI57">
        <f t="shared" si="26"/>
        <v>-572.03081190035118</v>
      </c>
      <c r="AJ57">
        <f t="shared" si="6"/>
        <v>2.3050414684873588</v>
      </c>
      <c r="AK57">
        <f t="shared" si="20"/>
        <v>0.20950006328268481</v>
      </c>
      <c r="AL57">
        <f t="shared" si="23"/>
        <v>-569.5162703685811</v>
      </c>
      <c r="AN57">
        <f t="shared" si="27"/>
        <v>0</v>
      </c>
      <c r="AO57">
        <f t="shared" si="27"/>
        <v>0</v>
      </c>
      <c r="AP57">
        <f t="shared" si="27"/>
        <v>-9.6329976158847233E-4</v>
      </c>
      <c r="AQ57">
        <f t="shared" si="27"/>
        <v>-1.9729253065645118</v>
      </c>
      <c r="AR57">
        <f t="shared" si="27"/>
        <v>-1.9738886063261003</v>
      </c>
      <c r="AS57">
        <f t="shared" si="27"/>
        <v>7.9539335943130639E-3</v>
      </c>
      <c r="AT57">
        <f t="shared" si="27"/>
        <v>7.2291523347229453E-4</v>
      </c>
      <c r="AU57">
        <f t="shared" si="24"/>
        <v>-1.9652117574983148</v>
      </c>
      <c r="AW57">
        <v>54</v>
      </c>
      <c r="AX57">
        <f>IF(Z57&gt;0, (R57*SUMPRODUCT(K57:$K$98, X57:$X$98)-K57*$AZ$3)/Z57, 0)</f>
        <v>30.798134943332844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0.37793865599999998</v>
      </c>
      <c r="Q58" s="4">
        <f t="shared" si="22"/>
        <v>12.5</v>
      </c>
      <c r="R58">
        <f t="shared" si="0"/>
        <v>50000</v>
      </c>
      <c r="S58">
        <f t="shared" si="1"/>
        <v>-60.832225525533296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0.68781657840813804</v>
      </c>
      <c r="AC58">
        <f t="shared" si="19"/>
        <v>-0.83152800181382958</v>
      </c>
      <c r="AE58">
        <f t="shared" si="2"/>
        <v>0</v>
      </c>
      <c r="AF58">
        <f t="shared" si="25"/>
        <v>0</v>
      </c>
      <c r="AG58">
        <f t="shared" si="25"/>
        <v>-0.17086502972524198</v>
      </c>
      <c r="AH58">
        <f t="shared" si="4"/>
        <v>-422.02632350366491</v>
      </c>
      <c r="AI58">
        <f t="shared" si="26"/>
        <v>-422.19718853339015</v>
      </c>
      <c r="AJ58">
        <f t="shared" si="6"/>
        <v>1.5193445802219676</v>
      </c>
      <c r="AK58">
        <f t="shared" si="20"/>
        <v>4.8147160488569665E-2</v>
      </c>
      <c r="AL58">
        <f t="shared" si="23"/>
        <v>-420.62969679267962</v>
      </c>
      <c r="AN58">
        <f t="shared" si="27"/>
        <v>0</v>
      </c>
      <c r="AO58">
        <f t="shared" si="27"/>
        <v>0</v>
      </c>
      <c r="AP58">
        <f t="shared" si="27"/>
        <v>-5.2642727388635716E-4</v>
      </c>
      <c r="AQ58">
        <f t="shared" si="27"/>
        <v>-1.3002436329280984</v>
      </c>
      <c r="AR58">
        <f t="shared" si="27"/>
        <v>-1.3007700602019847</v>
      </c>
      <c r="AS58">
        <f t="shared" si="27"/>
        <v>4.6810305581335906E-3</v>
      </c>
      <c r="AT58">
        <f t="shared" si="27"/>
        <v>1.4833918024141063E-4</v>
      </c>
      <c r="AU58">
        <f t="shared" si="24"/>
        <v>-1.2959406904636097</v>
      </c>
      <c r="AW58">
        <v>55</v>
      </c>
      <c r="AX58">
        <f>IF(Z58&gt;0, (R58*SUMPRODUCT(K58:$K$98, X58:$X$98)-K58*$AZ$3)/Z58, 0)</f>
        <v>-60.832225525533296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0.42486345599999997</v>
      </c>
      <c r="Q59" s="4">
        <f t="shared" si="22"/>
        <v>12.5</v>
      </c>
      <c r="R59">
        <f t="shared" si="0"/>
        <v>50000</v>
      </c>
      <c r="S59">
        <f t="shared" si="1"/>
        <v>-223.5335262381135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-0.83152800181382958</v>
      </c>
      <c r="AC59">
        <f t="shared" si="19"/>
        <v>-1.7267888433646561</v>
      </c>
      <c r="AE59">
        <f t="shared" si="2"/>
        <v>0</v>
      </c>
      <c r="AF59">
        <f t="shared" si="25"/>
        <v>0</v>
      </c>
      <c r="AG59">
        <f t="shared" si="25"/>
        <v>-9.6562072389380513E-2</v>
      </c>
      <c r="AH59">
        <f t="shared" si="4"/>
        <v>-290.37722815443607</v>
      </c>
      <c r="AI59">
        <f t="shared" si="26"/>
        <v>-290.47379022682543</v>
      </c>
      <c r="AJ59">
        <f t="shared" si="6"/>
        <v>0.89526084155082652</v>
      </c>
      <c r="AK59">
        <f t="shared" si="20"/>
        <v>-5.8206960126968077E-2</v>
      </c>
      <c r="AL59">
        <f t="shared" si="23"/>
        <v>-289.63673634540157</v>
      </c>
      <c r="AN59">
        <f t="shared" si="27"/>
        <v>0</v>
      </c>
      <c r="AO59">
        <f t="shared" si="27"/>
        <v>0</v>
      </c>
      <c r="AP59">
        <f t="shared" si="27"/>
        <v>-2.6562793770667614E-4</v>
      </c>
      <c r="AQ59">
        <f t="shared" si="27"/>
        <v>-0.79878468184291485</v>
      </c>
      <c r="AR59">
        <f t="shared" si="27"/>
        <v>-0.79905030978062142</v>
      </c>
      <c r="AS59">
        <f t="shared" si="27"/>
        <v>2.4627297775026038E-3</v>
      </c>
      <c r="AT59">
        <f t="shared" si="27"/>
        <v>-1.6011871323923279E-4</v>
      </c>
      <c r="AU59">
        <f t="shared" si="24"/>
        <v>-0.79674769871635809</v>
      </c>
      <c r="AW59">
        <v>56</v>
      </c>
      <c r="AX59">
        <f>IF(Z59&gt;0, (R59*SUMPRODUCT(K59:$K$98, X59:$X$98)-K59*$AZ$3)/Z59, 0)</f>
        <v>-223.5335262381135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0.47765295400000002</v>
      </c>
      <c r="Q60" s="4">
        <f t="shared" si="22"/>
        <v>12.5</v>
      </c>
      <c r="R60">
        <f t="shared" si="0"/>
        <v>50000</v>
      </c>
      <c r="S60">
        <f t="shared" si="1"/>
        <v>-546.75503587436106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-1.7267888433646561</v>
      </c>
      <c r="AC60">
        <f t="shared" si="19"/>
        <v>-2.1639817471921505</v>
      </c>
      <c r="AE60">
        <f t="shared" si="2"/>
        <v>0</v>
      </c>
      <c r="AF60">
        <f t="shared" si="25"/>
        <v>0</v>
      </c>
      <c r="AG60">
        <f t="shared" si="25"/>
        <v>-4.9473292544337265E-2</v>
      </c>
      <c r="AH60">
        <f t="shared" si="4"/>
        <v>-184.49263648459777</v>
      </c>
      <c r="AI60">
        <f t="shared" si="26"/>
        <v>-184.54210977714212</v>
      </c>
      <c r="AJ60">
        <f t="shared" si="6"/>
        <v>0.43719290382749443</v>
      </c>
      <c r="AK60">
        <f t="shared" si="20"/>
        <v>-0.12087521903552594</v>
      </c>
      <c r="AL60">
        <f t="shared" si="23"/>
        <v>-184.22579209235013</v>
      </c>
      <c r="AN60">
        <f t="shared" si="27"/>
        <v>0</v>
      </c>
      <c r="AO60">
        <f t="shared" si="27"/>
        <v>0</v>
      </c>
      <c r="AP60">
        <f t="shared" si="27"/>
        <v>-1.2151222251704241E-4</v>
      </c>
      <c r="AQ60">
        <f t="shared" si="27"/>
        <v>-0.45313560396614938</v>
      </c>
      <c r="AR60">
        <f t="shared" si="27"/>
        <v>-0.45325711618866643</v>
      </c>
      <c r="AS60">
        <f t="shared" si="27"/>
        <v>1.073797167737506E-3</v>
      </c>
      <c r="AT60">
        <f t="shared" si="27"/>
        <v>-2.9688374791465627E-4</v>
      </c>
      <c r="AU60">
        <f t="shared" si="24"/>
        <v>-0.45248020276884354</v>
      </c>
      <c r="AW60">
        <v>57</v>
      </c>
      <c r="AX60">
        <f>IF(Z60&gt;0, (R60*SUMPRODUCT(K60:$K$98, X60:$X$98)-K60*$AZ$3)/Z60, 0)</f>
        <v>-546.75503587436106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0.53697763200000004</v>
      </c>
      <c r="Q61" s="4">
        <f t="shared" si="22"/>
        <v>12.5</v>
      </c>
      <c r="R61">
        <f t="shared" si="0"/>
        <v>50000</v>
      </c>
      <c r="S61">
        <f t="shared" si="1"/>
        <v>-1279.5687205697739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-2.1639817471921505</v>
      </c>
      <c r="AC61">
        <f t="shared" si="19"/>
        <v>-2.2942675493588172</v>
      </c>
      <c r="AE61">
        <f t="shared" si="2"/>
        <v>0</v>
      </c>
      <c r="AF61">
        <f t="shared" si="25"/>
        <v>0</v>
      </c>
      <c r="AG61">
        <f t="shared" si="25"/>
        <v>-2.2412508141192413E-2</v>
      </c>
      <c r="AH61">
        <f t="shared" si="4"/>
        <v>-106.26420591080593</v>
      </c>
      <c r="AI61">
        <f t="shared" si="26"/>
        <v>-106.28661841894711</v>
      </c>
      <c r="AJ61">
        <f t="shared" si="6"/>
        <v>0.13028580216666663</v>
      </c>
      <c r="AK61">
        <f t="shared" si="20"/>
        <v>-0.15147872230345055</v>
      </c>
      <c r="AL61">
        <f t="shared" si="23"/>
        <v>-106.3078113390839</v>
      </c>
      <c r="AN61">
        <f t="shared" si="27"/>
        <v>0</v>
      </c>
      <c r="AO61">
        <f t="shared" si="27"/>
        <v>0</v>
      </c>
      <c r="AP61">
        <f t="shared" si="27"/>
        <v>-4.9149781058583465E-5</v>
      </c>
      <c r="AQ61">
        <f t="shared" si="27"/>
        <v>-0.23303337680806616</v>
      </c>
      <c r="AR61">
        <f t="shared" si="27"/>
        <v>-0.23308252658912473</v>
      </c>
      <c r="AS61">
        <f t="shared" si="27"/>
        <v>2.8571182712765751E-4</v>
      </c>
      <c r="AT61">
        <f t="shared" si="27"/>
        <v>-3.3218709790739439E-4</v>
      </c>
      <c r="AU61">
        <f t="shared" si="24"/>
        <v>-0.23312900185990446</v>
      </c>
      <c r="AW61">
        <v>58</v>
      </c>
      <c r="AX61">
        <f>IF(Z61&gt;0, (R61*SUMPRODUCT(K61:$K$98, X61:$X$98)-K61*$AZ$3)/Z61, 0)</f>
        <v>-1279.5687205697739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0.60388337299999995</v>
      </c>
      <c r="Q62" s="4">
        <f t="shared" si="22"/>
        <v>12.5</v>
      </c>
      <c r="R62">
        <f t="shared" si="0"/>
        <v>50000</v>
      </c>
      <c r="S62">
        <f t="shared" si="1"/>
        <v>-3234.1735650995638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-2.2942675493588172</v>
      </c>
      <c r="AC62">
        <f t="shared" si="19"/>
        <v>-2.2390421745602018</v>
      </c>
      <c r="AE62">
        <f t="shared" si="2"/>
        <v>0</v>
      </c>
      <c r="AF62">
        <f t="shared" si="25"/>
        <v>0</v>
      </c>
      <c r="AG62">
        <f t="shared" si="25"/>
        <v>-8.6538420460872557E-3</v>
      </c>
      <c r="AH62">
        <f t="shared" si="4"/>
        <v>-54.138164054772929</v>
      </c>
      <c r="AI62">
        <f t="shared" si="26"/>
        <v>-54.146817896819016</v>
      </c>
      <c r="AJ62">
        <f t="shared" si="6"/>
        <v>-5.5225374798615334E-2</v>
      </c>
      <c r="AK62">
        <f t="shared" si="20"/>
        <v>-0.16059872845511722</v>
      </c>
      <c r="AL62">
        <f t="shared" si="23"/>
        <v>-54.362642000072753</v>
      </c>
      <c r="AN62">
        <f t="shared" si="27"/>
        <v>0</v>
      </c>
      <c r="AO62">
        <f t="shared" si="27"/>
        <v>0</v>
      </c>
      <c r="AP62">
        <f t="shared" si="27"/>
        <v>-1.6944239000114945E-5</v>
      </c>
      <c r="AQ62">
        <f t="shared" si="27"/>
        <v>-0.10600262702810316</v>
      </c>
      <c r="AR62">
        <f t="shared" si="27"/>
        <v>-0.10601957126710328</v>
      </c>
      <c r="AS62">
        <f t="shared" si="27"/>
        <v>-1.0813138770908737E-4</v>
      </c>
      <c r="AT62">
        <f t="shared" si="27"/>
        <v>-3.144526123270807E-4</v>
      </c>
      <c r="AU62">
        <f t="shared" si="24"/>
        <v>-0.10644215526713945</v>
      </c>
      <c r="AW62">
        <v>59</v>
      </c>
      <c r="AX62">
        <f>IF(Z62&gt;0, (R62*SUMPRODUCT(K62:$K$98, X62:$X$98)-K62*$AZ$3)/Z62, 0)</f>
        <v>-3234.1735650995638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0.676158394</v>
      </c>
      <c r="Q63" s="4">
        <f t="shared" si="22"/>
        <v>12.5</v>
      </c>
      <c r="R63">
        <f t="shared" si="0"/>
        <v>50000</v>
      </c>
      <c r="S63">
        <f t="shared" si="1"/>
        <v>-9608.4331411516214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-2.2390421745602018</v>
      </c>
      <c r="AC63">
        <f t="shared" si="19"/>
        <v>-2.0876709162251967</v>
      </c>
      <c r="AE63">
        <f t="shared" si="2"/>
        <v>0</v>
      </c>
      <c r="AF63">
        <f t="shared" si="25"/>
        <v>0</v>
      </c>
      <c r="AG63">
        <f t="shared" si="25"/>
        <v>-2.7159356858143502E-3</v>
      </c>
      <c r="AH63">
        <f t="shared" si="4"/>
        <v>-23.405471759248133</v>
      </c>
      <c r="AI63">
        <f t="shared" si="26"/>
        <v>-23.408187694933947</v>
      </c>
      <c r="AJ63">
        <f t="shared" si="6"/>
        <v>-0.15137125833500509</v>
      </c>
      <c r="AK63">
        <f t="shared" si="20"/>
        <v>-0.15673295221921416</v>
      </c>
      <c r="AL63">
        <f t="shared" si="23"/>
        <v>-23.716291905488166</v>
      </c>
      <c r="AN63">
        <f t="shared" si="27"/>
        <v>0</v>
      </c>
      <c r="AO63">
        <f t="shared" si="27"/>
        <v>0</v>
      </c>
      <c r="AP63">
        <f t="shared" si="27"/>
        <v>-4.7480421252177751E-6</v>
      </c>
      <c r="AQ63">
        <f t="shared" si="27"/>
        <v>-4.0917819392392453E-2</v>
      </c>
      <c r="AR63">
        <f t="shared" si="27"/>
        <v>-4.0922567434517672E-2</v>
      </c>
      <c r="AS63">
        <f t="shared" si="27"/>
        <v>-2.6462965042794274E-4</v>
      </c>
      <c r="AT63">
        <f t="shared" si="27"/>
        <v>-2.7400304927450411E-4</v>
      </c>
      <c r="AU63">
        <f t="shared" si="24"/>
        <v>-4.1461200134220118E-2</v>
      </c>
      <c r="AW63">
        <v>60</v>
      </c>
      <c r="AX63">
        <f>IF(Z63&gt;0, (R63*SUMPRODUCT(K63:$K$98, X63:$X$98)-K63*$AZ$3)/Z63, 0)</f>
        <v>-9608.4331411516214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0.75167664000000001</v>
      </c>
      <c r="Q64" s="4">
        <f t="shared" si="22"/>
        <v>12.5</v>
      </c>
      <c r="R64">
        <f t="shared" si="0"/>
        <v>50000</v>
      </c>
      <c r="S64">
        <f t="shared" si="1"/>
        <v>-36669.162987505464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-2.0876709162251967</v>
      </c>
      <c r="AC64">
        <f t="shared" si="19"/>
        <v>-1.8987906236862426</v>
      </c>
      <c r="AE64">
        <f t="shared" si="2"/>
        <v>0</v>
      </c>
      <c r="AF64">
        <f t="shared" si="25"/>
        <v>0</v>
      </c>
      <c r="AG64">
        <f t="shared" si="25"/>
        <v>-6.472709181871804E-4</v>
      </c>
      <c r="AH64">
        <f t="shared" si="4"/>
        <v>-8.166021643076105</v>
      </c>
      <c r="AI64">
        <f t="shared" si="26"/>
        <v>-8.1666689139942914</v>
      </c>
      <c r="AJ64">
        <f t="shared" si="6"/>
        <v>-0.18888029253895411</v>
      </c>
      <c r="AK64">
        <f t="shared" si="20"/>
        <v>-0.1461369641357638</v>
      </c>
      <c r="AL64">
        <f t="shared" si="23"/>
        <v>-8.501686170669009</v>
      </c>
      <c r="AN64">
        <f t="shared" si="27"/>
        <v>0</v>
      </c>
      <c r="AO64">
        <f t="shared" si="27"/>
        <v>0</v>
      </c>
      <c r="AP64">
        <f t="shared" si="27"/>
        <v>-1.0103297791995008E-6</v>
      </c>
      <c r="AQ64">
        <f t="shared" si="27"/>
        <v>-1.2746401254507701E-2</v>
      </c>
      <c r="AR64">
        <f t="shared" si="27"/>
        <v>-1.2747411584286899E-2</v>
      </c>
      <c r="AS64">
        <f t="shared" si="27"/>
        <v>-2.9482459182699329E-4</v>
      </c>
      <c r="AT64">
        <f t="shared" si="27"/>
        <v>-2.2810622655763225E-4</v>
      </c>
      <c r="AU64">
        <f t="shared" si="24"/>
        <v>-1.3270342402671524E-2</v>
      </c>
      <c r="AW64">
        <v>61</v>
      </c>
      <c r="AX64">
        <f>IF(Z64&gt;0, (R64*SUMPRODUCT(K64:$K$98, X64:$X$98)-K64*$AZ$3)/Z64, 0)</f>
        <v>-36669.162987505464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0.75374016600000004</v>
      </c>
      <c r="Q65" s="4">
        <f t="shared" si="22"/>
        <v>12.5</v>
      </c>
      <c r="R65">
        <f t="shared" si="0"/>
        <v>50000</v>
      </c>
      <c r="S65">
        <f t="shared" si="1"/>
        <v>-139477.68203721973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-1.8987906236862426</v>
      </c>
      <c r="AC65">
        <f t="shared" si="19"/>
        <v>-1.7063601392877623</v>
      </c>
      <c r="AE65">
        <f t="shared" si="2"/>
        <v>0</v>
      </c>
      <c r="AF65">
        <f t="shared" si="25"/>
        <v>0</v>
      </c>
      <c r="AG65">
        <f t="shared" si="25"/>
        <v>-1.5292411968393076E-4</v>
      </c>
      <c r="AH65">
        <f t="shared" si="4"/>
        <v>-1.9514963572855113</v>
      </c>
      <c r="AI65">
        <f t="shared" si="26"/>
        <v>-1.9516492814051953</v>
      </c>
      <c r="AJ65">
        <f t="shared" si="6"/>
        <v>-0.19243048439848032</v>
      </c>
      <c r="AK65">
        <f t="shared" si="20"/>
        <v>-0.13291534365803701</v>
      </c>
      <c r="AL65">
        <f t="shared" si="23"/>
        <v>-2.2769951094617125</v>
      </c>
      <c r="AN65">
        <f t="shared" si="27"/>
        <v>0</v>
      </c>
      <c r="AO65">
        <f t="shared" si="27"/>
        <v>0</v>
      </c>
      <c r="AP65">
        <f t="shared" si="27"/>
        <v>-2.1312530885618808E-7</v>
      </c>
      <c r="AQ65">
        <f t="shared" si="27"/>
        <v>-2.7197361981734828E-3</v>
      </c>
      <c r="AR65">
        <f t="shared" si="27"/>
        <v>-2.7199493234823392E-3</v>
      </c>
      <c r="AS65">
        <f t="shared" si="27"/>
        <v>-2.6818402816728137E-4</v>
      </c>
      <c r="AT65">
        <f t="shared" si="27"/>
        <v>-1.8523973672298456E-4</v>
      </c>
      <c r="AU65">
        <f t="shared" si="24"/>
        <v>-3.173373088372605E-3</v>
      </c>
      <c r="AW65">
        <v>62</v>
      </c>
      <c r="AX65">
        <f>IF(Z65&gt;0, (R65*SUMPRODUCT(K65:$K$98, X65:$X$98)-K65*$AZ$3)/Z65, 0)</f>
        <v>-139477.68203721973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0.75596915499999995</v>
      </c>
      <c r="Q66" s="4">
        <f t="shared" si="22"/>
        <v>12.5</v>
      </c>
      <c r="R66">
        <f t="shared" si="0"/>
        <v>50000</v>
      </c>
      <c r="S66">
        <f t="shared" si="1"/>
        <v>-532945.83967227302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-1.7063601392877623</v>
      </c>
      <c r="AC66">
        <f t="shared" si="19"/>
        <v>-1.5258862275814817</v>
      </c>
      <c r="AE66">
        <f t="shared" si="2"/>
        <v>0</v>
      </c>
      <c r="AF66">
        <f t="shared" si="25"/>
        <v>0</v>
      </c>
      <c r="AG66">
        <f t="shared" si="25"/>
        <v>-3.5788960950511462E-5</v>
      </c>
      <c r="AH66">
        <f t="shared" si="4"/>
        <v>-0.46242367014631997</v>
      </c>
      <c r="AI66">
        <f t="shared" si="26"/>
        <v>-0.46245945910727049</v>
      </c>
      <c r="AJ66">
        <f t="shared" si="6"/>
        <v>-0.18047391170628058</v>
      </c>
      <c r="AK66">
        <f t="shared" si="20"/>
        <v>-0.11944520975014337</v>
      </c>
      <c r="AL66">
        <f t="shared" si="23"/>
        <v>-0.76237858056369445</v>
      </c>
      <c r="AN66">
        <f t="shared" si="27"/>
        <v>0</v>
      </c>
      <c r="AO66">
        <f t="shared" si="27"/>
        <v>0</v>
      </c>
      <c r="AP66">
        <f t="shared" si="27"/>
        <v>-4.453383582366044E-8</v>
      </c>
      <c r="AQ66">
        <f t="shared" si="27"/>
        <v>-5.7541485587545168E-4</v>
      </c>
      <c r="AR66">
        <f t="shared" si="27"/>
        <v>-5.7545938971127536E-4</v>
      </c>
      <c r="AS66">
        <f t="shared" si="27"/>
        <v>-2.2457191661683123E-4</v>
      </c>
      <c r="AT66">
        <f t="shared" si="27"/>
        <v>-1.4863112031363824E-4</v>
      </c>
      <c r="AU66">
        <f t="shared" si="24"/>
        <v>-9.486624266417449E-4</v>
      </c>
      <c r="AW66">
        <v>63</v>
      </c>
      <c r="AX66">
        <f>IF(Z66&gt;0, (R66*SUMPRODUCT(K66:$K$98, X66:$X$98)-K66*$AZ$3)/Z66, 0)</f>
        <v>-532945.83967227302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0.75842527199999998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-2055570.8055289381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-1.5258862275814817</v>
      </c>
      <c r="AC67">
        <f t="shared" si="19"/>
        <v>-1.3628958853798097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-0.10857300977395615</v>
      </c>
      <c r="AI67">
        <f t="shared" ref="AI67:AI98" si="33">SUM(AE67:AH67)</f>
        <v>-0.10858129759285366</v>
      </c>
      <c r="AJ67">
        <f t="shared" ref="AJ67:AJ98" si="34">AB67-AC67</f>
        <v>-0.16299034220167208</v>
      </c>
      <c r="AK67">
        <f t="shared" si="20"/>
        <v>-0.10681203593070374</v>
      </c>
      <c r="AL67">
        <f t="shared" si="23"/>
        <v>-0.37838367572522946</v>
      </c>
      <c r="AN67">
        <f t="shared" ref="AN67:AU98" si="35">AE67*$K67</f>
        <v>0</v>
      </c>
      <c r="AO67">
        <f t="shared" si="35"/>
        <v>0</v>
      </c>
      <c r="AP67">
        <f t="shared" si="35"/>
        <v>-9.2079561764828761E-9</v>
      </c>
      <c r="AQ67">
        <f t="shared" si="35"/>
        <v>-1.2062709481343934E-4</v>
      </c>
      <c r="AR67">
        <f t="shared" si="35"/>
        <v>-1.2063630276961582E-4</v>
      </c>
      <c r="AS67">
        <f t="shared" si="35"/>
        <v>-1.8108599460740194E-4</v>
      </c>
      <c r="AT67">
        <f t="shared" si="35"/>
        <v>-1.1867061263433934E-4</v>
      </c>
      <c r="AU67">
        <f t="shared" si="24"/>
        <v>-4.2039291001135708E-4</v>
      </c>
      <c r="AW67">
        <v>64</v>
      </c>
      <c r="AX67">
        <f>IF(Z67&gt;0, (R67*SUMPRODUCT(K67:$K$98, X67:$X$98)-K67*$AZ$3)/Z67, 0)</f>
        <v>-2055570.8055289381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0.76114147499999996</v>
      </c>
      <c r="Q68" s="4">
        <f t="shared" si="22"/>
        <v>12.5</v>
      </c>
      <c r="R68">
        <f t="shared" si="28"/>
        <v>50000</v>
      </c>
      <c r="S68">
        <f t="shared" si="29"/>
        <v>-8020188.1638343297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-1.3628958853798097</v>
      </c>
      <c r="AC68">
        <f t="shared" ref="AC68:AC98" si="46">S68*Z68</f>
        <v>-1.2169756579589552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-2.5232810800756809E-2</v>
      </c>
      <c r="AI68">
        <f t="shared" si="33"/>
        <v>-2.5234707538765163E-2</v>
      </c>
      <c r="AJ68">
        <f t="shared" si="34"/>
        <v>-0.14592022742085442</v>
      </c>
      <c r="AK68">
        <f t="shared" ref="AK68:AK98" si="47">G68*SUM(AB68:AB68, AE68:AF68)</f>
        <v>-9.5402711976586688E-2</v>
      </c>
      <c r="AL68">
        <f t="shared" si="23"/>
        <v>-0.26655764693620626</v>
      </c>
      <c r="AN68">
        <f t="shared" si="35"/>
        <v>0</v>
      </c>
      <c r="AO68">
        <f t="shared" si="35"/>
        <v>0</v>
      </c>
      <c r="AP68">
        <f t="shared" si="35"/>
        <v>-1.8815350614415277E-9</v>
      </c>
      <c r="AQ68">
        <f t="shared" si="35"/>
        <v>-2.5030561949655489E-5</v>
      </c>
      <c r="AR68">
        <f t="shared" si="35"/>
        <v>-2.503244348471693E-5</v>
      </c>
      <c r="AS68">
        <f t="shared" si="35"/>
        <v>-1.447506312715651E-4</v>
      </c>
      <c r="AT68">
        <f t="shared" si="35"/>
        <v>-9.4638029474840345E-5</v>
      </c>
      <c r="AU68">
        <f t="shared" si="24"/>
        <v>-2.6442110423112236E-4</v>
      </c>
      <c r="AW68">
        <v>65</v>
      </c>
      <c r="AX68">
        <f>IF(Z68&gt;0, (R68*SUMPRODUCT(K68:$K$98, X68:$X$98)-K68*$AZ$3)/Z68, 0)</f>
        <v>-8020188.1638343297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0.76383916100000004</v>
      </c>
      <c r="Q69" s="4">
        <f t="shared" ref="Q69:Q98" si="49">$C$8</f>
        <v>12.5</v>
      </c>
      <c r="R69">
        <f t="shared" si="28"/>
        <v>50000</v>
      </c>
      <c r="S69">
        <f t="shared" si="29"/>
        <v>-31663417.339383826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-1.2169756579589552</v>
      </c>
      <c r="AC69">
        <f t="shared" si="46"/>
        <v>-1.0866070684176301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-5.7952110757484802E-3</v>
      </c>
      <c r="AI69">
        <f t="shared" si="33"/>
        <v>-5.7956400436078121E-3</v>
      </c>
      <c r="AJ69">
        <f t="shared" si="34"/>
        <v>-0.13036858954132513</v>
      </c>
      <c r="AK69">
        <f t="shared" si="47"/>
        <v>-8.5188296057126869E-2</v>
      </c>
      <c r="AL69">
        <f t="shared" si="23"/>
        <v>-0.22135252564205982</v>
      </c>
      <c r="AN69">
        <f t="shared" si="35"/>
        <v>0</v>
      </c>
      <c r="AO69">
        <f t="shared" si="35"/>
        <v>0</v>
      </c>
      <c r="AP69">
        <f t="shared" si="35"/>
        <v>-3.7993709652101089E-10</v>
      </c>
      <c r="AQ69">
        <f t="shared" si="35"/>
        <v>-5.1328220097270718E-6</v>
      </c>
      <c r="AR69">
        <f t="shared" si="35"/>
        <v>-5.1332019468235925E-6</v>
      </c>
      <c r="AS69">
        <f t="shared" si="35"/>
        <v>-1.1546753984079225E-4</v>
      </c>
      <c r="AT69">
        <f t="shared" si="35"/>
        <v>-7.5451326148063194E-5</v>
      </c>
      <c r="AU69">
        <f t="shared" si="24"/>
        <v>-1.9605206793567903E-4</v>
      </c>
      <c r="AW69">
        <v>66</v>
      </c>
      <c r="AX69">
        <f>IF(Z69&gt;0, (R69*SUMPRODUCT(K69:$K$98, X69:$X$98)-K69*$AZ$3)/Z69, 0)</f>
        <v>-31663417.339383826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0.76675259399999995</v>
      </c>
      <c r="Q70" s="4">
        <f t="shared" si="49"/>
        <v>12.5</v>
      </c>
      <c r="R70">
        <f t="shared" si="28"/>
        <v>50000</v>
      </c>
      <c r="S70">
        <f t="shared" si="29"/>
        <v>-126635459.42784418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-1.0866070684176301</v>
      </c>
      <c r="AC70">
        <f t="shared" si="46"/>
        <v>-0.97018932614743014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-1.3156488755426401E-3</v>
      </c>
      <c r="AI70">
        <f t="shared" si="33"/>
        <v>-1.3157446415044934E-3</v>
      </c>
      <c r="AJ70">
        <f t="shared" si="34"/>
        <v>-0.11641774227019996</v>
      </c>
      <c r="AK70">
        <f t="shared" si="47"/>
        <v>-7.6062494789234117E-2</v>
      </c>
      <c r="AL70">
        <f t="shared" si="23"/>
        <v>-0.19379598170093859</v>
      </c>
      <c r="AN70">
        <f t="shared" si="35"/>
        <v>0</v>
      </c>
      <c r="AO70">
        <f t="shared" si="35"/>
        <v>0</v>
      </c>
      <c r="AP70">
        <f t="shared" si="35"/>
        <v>-7.5732117179899408E-11</v>
      </c>
      <c r="AQ70">
        <f t="shared" si="35"/>
        <v>-1.040420551122548E-6</v>
      </c>
      <c r="AR70">
        <f t="shared" si="35"/>
        <v>-1.0404962832397279E-6</v>
      </c>
      <c r="AS70">
        <f t="shared" si="35"/>
        <v>-9.2063630216874376E-5</v>
      </c>
      <c r="AT70">
        <f t="shared" si="35"/>
        <v>-6.0150534249292617E-5</v>
      </c>
      <c r="AU70">
        <f t="shared" si="24"/>
        <v>-1.5325466074940673E-4</v>
      </c>
      <c r="AW70">
        <v>67</v>
      </c>
      <c r="AX70">
        <f>IF(Z70&gt;0, (R70*SUMPRODUCT(K70:$K$98, X70:$X$98)-K70*$AZ$3)/Z70, 0)</f>
        <v>-126635459.42784418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0.76980532899999998</v>
      </c>
      <c r="Q71" s="4">
        <f t="shared" si="49"/>
        <v>12.5</v>
      </c>
      <c r="R71">
        <f t="shared" si="28"/>
        <v>50000</v>
      </c>
      <c r="S71">
        <f t="shared" si="29"/>
        <v>-513488776.10422611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-0.97018932614743014</v>
      </c>
      <c r="AC71">
        <f t="shared" si="46"/>
        <v>-0.86624137094993692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-2.9488459108594444E-4</v>
      </c>
      <c r="AI71">
        <f t="shared" si="33"/>
        <v>-2.9490567824040772E-4</v>
      </c>
      <c r="AJ71">
        <f t="shared" si="34"/>
        <v>-0.10394795519749322</v>
      </c>
      <c r="AK71">
        <f t="shared" si="47"/>
        <v>-6.7913252830320112E-2</v>
      </c>
      <c r="AL71">
        <f t="shared" si="23"/>
        <v>-0.17215611370605374</v>
      </c>
      <c r="AN71">
        <f t="shared" si="35"/>
        <v>0</v>
      </c>
      <c r="AO71">
        <f t="shared" si="35"/>
        <v>0</v>
      </c>
      <c r="AP71">
        <f t="shared" si="35"/>
        <v>-1.4889114845144105E-11</v>
      </c>
      <c r="AQ71">
        <f t="shared" si="35"/>
        <v>-2.0821066921978221E-7</v>
      </c>
      <c r="AR71">
        <f t="shared" si="35"/>
        <v>-2.0822555833462734E-7</v>
      </c>
      <c r="AS71">
        <f t="shared" si="35"/>
        <v>-7.3395063594184563E-5</v>
      </c>
      <c r="AT71">
        <f t="shared" si="35"/>
        <v>-4.7951857262599465E-5</v>
      </c>
      <c r="AU71">
        <f t="shared" si="24"/>
        <v>-1.2155514641511865E-4</v>
      </c>
      <c r="AW71">
        <v>68</v>
      </c>
      <c r="AX71">
        <f>IF(Z71&gt;0, (R71*SUMPRODUCT(K71:$K$98, X71:$X$98)-K71*$AZ$3)/Z71, 0)</f>
        <v>-513488776.10422611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0.772959481</v>
      </c>
      <c r="Q72" s="4">
        <f t="shared" si="49"/>
        <v>12.5</v>
      </c>
      <c r="R72">
        <f t="shared" si="28"/>
        <v>50000</v>
      </c>
      <c r="S72">
        <f t="shared" si="29"/>
        <v>-2112380815.3168151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-0.86624137094993692</v>
      </c>
      <c r="AC72">
        <f t="shared" si="46"/>
        <v>-0.77342997593020957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-6.5198063878837815E-5</v>
      </c>
      <c r="AI72">
        <f t="shared" si="33"/>
        <v>-6.5202640645786763E-5</v>
      </c>
      <c r="AJ72">
        <f t="shared" si="34"/>
        <v>-9.281139501972735E-2</v>
      </c>
      <c r="AK72">
        <f t="shared" si="47"/>
        <v>-6.0636895966495588E-2</v>
      </c>
      <c r="AL72">
        <f t="shared" si="23"/>
        <v>-0.15351349362686872</v>
      </c>
      <c r="AN72">
        <f t="shared" si="35"/>
        <v>0</v>
      </c>
      <c r="AO72">
        <f t="shared" si="35"/>
        <v>0</v>
      </c>
      <c r="AP72">
        <f t="shared" si="35"/>
        <v>-2.8853046548577503E-12</v>
      </c>
      <c r="AQ72">
        <f t="shared" si="35"/>
        <v>-4.1102437440185655E-8</v>
      </c>
      <c r="AR72">
        <f t="shared" si="35"/>
        <v>-4.1105322744840513E-8</v>
      </c>
      <c r="AS72">
        <f t="shared" si="35"/>
        <v>-5.8510549709328296E-5</v>
      </c>
      <c r="AT72">
        <f t="shared" si="35"/>
        <v>-3.8226966795541556E-5</v>
      </c>
      <c r="AU72">
        <f t="shared" si="24"/>
        <v>-9.6778621827614696E-5</v>
      </c>
      <c r="AW72">
        <v>69</v>
      </c>
      <c r="AX72">
        <f>IF(Z72&gt;0, (R72*SUMPRODUCT(K72:$K$98, X72:$X$98)-K72*$AZ$3)/Z72, 0)</f>
        <v>-2112380815.3168151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0.77634382000000002</v>
      </c>
      <c r="Q73" s="4">
        <f t="shared" si="49"/>
        <v>12.5</v>
      </c>
      <c r="R73">
        <f t="shared" si="28"/>
        <v>50000</v>
      </c>
      <c r="S73">
        <f t="shared" si="29"/>
        <v>-8827520911.061018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-0.77342997593020957</v>
      </c>
      <c r="AC73">
        <f t="shared" si="46"/>
        <v>-0.69056251414836423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-1.4212578945575015E-5</v>
      </c>
      <c r="AI73">
        <f t="shared" si="33"/>
        <v>-1.4213556800118078E-5</v>
      </c>
      <c r="AJ73">
        <f t="shared" si="34"/>
        <v>-8.2867461781845342E-2</v>
      </c>
      <c r="AK73">
        <f t="shared" si="47"/>
        <v>-5.4140098315114675E-2</v>
      </c>
      <c r="AL73">
        <f t="shared" si="23"/>
        <v>-0.13702177365376014</v>
      </c>
      <c r="AN73">
        <f t="shared" si="35"/>
        <v>0</v>
      </c>
      <c r="AO73">
        <f t="shared" si="35"/>
        <v>0</v>
      </c>
      <c r="AP73">
        <f t="shared" si="35"/>
        <v>-5.5041354526171882E-13</v>
      </c>
      <c r="AQ73">
        <f t="shared" si="35"/>
        <v>-7.9999587057715987E-9</v>
      </c>
      <c r="AR73">
        <f t="shared" si="35"/>
        <v>-8.0005091193168616E-9</v>
      </c>
      <c r="AS73">
        <f t="shared" si="35"/>
        <v>-4.6644333505234066E-5</v>
      </c>
      <c r="AT73">
        <f t="shared" si="35"/>
        <v>-3.0474310996329085E-5</v>
      </c>
      <c r="AU73">
        <f t="shared" si="24"/>
        <v>-7.7126645010682472E-5</v>
      </c>
      <c r="AW73">
        <v>70</v>
      </c>
      <c r="AX73">
        <f>IF(Z73&gt;0, (R73*SUMPRODUCT(K73:$K$98, X73:$X$98)-K73*$AZ$3)/Z73, 0)</f>
        <v>-8827520911.061018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0.77982431100000005</v>
      </c>
      <c r="Q74" s="4">
        <f t="shared" si="49"/>
        <v>12.5</v>
      </c>
      <c r="R74">
        <f t="shared" si="28"/>
        <v>50000</v>
      </c>
      <c r="S74">
        <f t="shared" si="29"/>
        <v>-37500603544.51342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-0.69056251414836423</v>
      </c>
      <c r="AC74">
        <f t="shared" si="46"/>
        <v>-0.61657368028735637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-3.0502189812057275E-6</v>
      </c>
      <c r="AI74">
        <f t="shared" si="33"/>
        <v>-3.0504245024580574E-6</v>
      </c>
      <c r="AJ74">
        <f t="shared" si="34"/>
        <v>-7.3988833861007852E-2</v>
      </c>
      <c r="AK74">
        <f t="shared" si="47"/>
        <v>-4.83393759903855E-2</v>
      </c>
      <c r="AL74">
        <f t="shared" si="23"/>
        <v>-0.1223312602758958</v>
      </c>
      <c r="AN74">
        <f t="shared" si="35"/>
        <v>0</v>
      </c>
      <c r="AO74">
        <f t="shared" si="35"/>
        <v>0</v>
      </c>
      <c r="AP74">
        <f t="shared" si="35"/>
        <v>-1.0328888045563791E-13</v>
      </c>
      <c r="AQ74">
        <f t="shared" si="35"/>
        <v>-1.5329495132099542E-9</v>
      </c>
      <c r="AR74">
        <f t="shared" si="35"/>
        <v>-1.53305280209041E-9</v>
      </c>
      <c r="AS74">
        <f t="shared" si="35"/>
        <v>-3.7184591515908041E-5</v>
      </c>
      <c r="AT74">
        <f t="shared" si="35"/>
        <v>-2.4293935402645267E-5</v>
      </c>
      <c r="AU74">
        <f t="shared" si="24"/>
        <v>-6.1480059971355397E-5</v>
      </c>
      <c r="AW74">
        <v>71</v>
      </c>
      <c r="AX74">
        <f>IF(Z74&gt;0, (R74*SUMPRODUCT(K74:$K$98, X74:$X$98)-K74*$AZ$3)/Z74, 0)</f>
        <v>-37500603544.51342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0.78351069500000003</v>
      </c>
      <c r="Q75" s="4">
        <f t="shared" si="49"/>
        <v>12.5</v>
      </c>
      <c r="R75">
        <f t="shared" si="28"/>
        <v>50000</v>
      </c>
      <c r="S75">
        <f t="shared" si="29"/>
        <v>-162152135758.84271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-0.61657368028735637</v>
      </c>
      <c r="AC75">
        <f t="shared" si="46"/>
        <v>-0.55051221587301413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-6.4411239700078613E-7</v>
      </c>
      <c r="AI75">
        <f t="shared" si="33"/>
        <v>-6.4415483494134241E-7</v>
      </c>
      <c r="AJ75">
        <f t="shared" si="34"/>
        <v>-6.6061464414342241E-2</v>
      </c>
      <c r="AK75">
        <f t="shared" si="47"/>
        <v>-4.316015762011495E-2</v>
      </c>
      <c r="AL75">
        <f t="shared" si="23"/>
        <v>-0.10922226618929214</v>
      </c>
      <c r="AN75">
        <f t="shared" si="35"/>
        <v>0</v>
      </c>
      <c r="AO75">
        <f t="shared" si="35"/>
        <v>0</v>
      </c>
      <c r="AP75">
        <f t="shared" si="35"/>
        <v>-1.9042901017422102E-14</v>
      </c>
      <c r="AQ75">
        <f t="shared" si="35"/>
        <v>-2.8902836611274558E-10</v>
      </c>
      <c r="AR75">
        <f t="shared" si="35"/>
        <v>-2.8904740901376299E-10</v>
      </c>
      <c r="AS75">
        <f t="shared" si="35"/>
        <v>-2.9643331212998404E-5</v>
      </c>
      <c r="AT75">
        <f t="shared" si="35"/>
        <v>-1.9366976782617593E-5</v>
      </c>
      <c r="AU75">
        <f t="shared" si="24"/>
        <v>-4.9010597043025011E-5</v>
      </c>
      <c r="AW75">
        <v>72</v>
      </c>
      <c r="AX75">
        <f>IF(Z75&gt;0, (R75*SUMPRODUCT(K75:$K$98, X75:$X$98)-K75*$AZ$3)/Z75, 0)</f>
        <v>-162152135758.84271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0.78741316699999997</v>
      </c>
      <c r="Q76" s="4">
        <f t="shared" si="49"/>
        <v>12.5</v>
      </c>
      <c r="R76">
        <f t="shared" si="28"/>
        <v>50000</v>
      </c>
      <c r="S76">
        <f t="shared" si="29"/>
        <v>-714650061762.75793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-0.55051221587301413</v>
      </c>
      <c r="AC76">
        <f t="shared" si="46"/>
        <v>-0.49152876442338916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-1.3366477269761109E-7</v>
      </c>
      <c r="AI76">
        <f t="shared" si="33"/>
        <v>-1.3367337006558743E-7</v>
      </c>
      <c r="AJ76">
        <f t="shared" si="34"/>
        <v>-5.8983451449624968E-2</v>
      </c>
      <c r="AK76">
        <f t="shared" si="47"/>
        <v>-3.8535855111110996E-2</v>
      </c>
      <c r="AL76">
        <f t="shared" si="23"/>
        <v>-9.7519440234106025E-2</v>
      </c>
      <c r="AN76">
        <f t="shared" si="35"/>
        <v>0</v>
      </c>
      <c r="AO76">
        <f t="shared" si="35"/>
        <v>0</v>
      </c>
      <c r="AP76">
        <f t="shared" si="35"/>
        <v>-3.4445009002250195E-15</v>
      </c>
      <c r="AQ76">
        <f t="shared" si="35"/>
        <v>-5.3552253567842346E-11</v>
      </c>
      <c r="AR76">
        <f t="shared" si="35"/>
        <v>-5.3555698068742572E-11</v>
      </c>
      <c r="AS76">
        <f t="shared" si="35"/>
        <v>-2.3631482585787451E-5</v>
      </c>
      <c r="AT76">
        <f t="shared" si="35"/>
        <v>-1.5439235355096163E-5</v>
      </c>
      <c r="AU76">
        <f t="shared" si="24"/>
        <v>-3.9070771496581684E-5</v>
      </c>
      <c r="AW76">
        <v>73</v>
      </c>
      <c r="AX76">
        <f>IF(Z76&gt;0, (R76*SUMPRODUCT(K76:$K$98, X76:$X$98)-K76*$AZ$3)/Z76, 0)</f>
        <v>-714650061762.75793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0.79138766699999996</v>
      </c>
      <c r="Q77" s="4">
        <f t="shared" si="49"/>
        <v>12.5</v>
      </c>
      <c r="R77">
        <f t="shared" si="28"/>
        <v>50000</v>
      </c>
      <c r="S77">
        <f t="shared" si="29"/>
        <v>-3212692800682.4829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-0.49152876442338916</v>
      </c>
      <c r="AC77">
        <f t="shared" si="46"/>
        <v>-0.43886496828171523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-2.7215403940561841E-8</v>
      </c>
      <c r="AI77">
        <f t="shared" si="33"/>
        <v>-2.7217111483873282E-8</v>
      </c>
      <c r="AJ77">
        <f t="shared" si="34"/>
        <v>-5.2663796141673935E-2</v>
      </c>
      <c r="AK77">
        <f t="shared" si="47"/>
        <v>-3.4407013509637242E-2</v>
      </c>
      <c r="AL77">
        <f t="shared" si="23"/>
        <v>-8.7070836868422652E-2</v>
      </c>
      <c r="AN77">
        <f t="shared" si="35"/>
        <v>0</v>
      </c>
      <c r="AO77">
        <f t="shared" si="35"/>
        <v>0</v>
      </c>
      <c r="AP77">
        <f t="shared" si="35"/>
        <v>-6.1082174983418875E-16</v>
      </c>
      <c r="AQ77">
        <f t="shared" si="35"/>
        <v>-9.7354840407445622E-12</v>
      </c>
      <c r="AR77">
        <f t="shared" si="35"/>
        <v>-9.7360948624943963E-12</v>
      </c>
      <c r="AS77">
        <f t="shared" si="35"/>
        <v>-1.8838873308000119E-5</v>
      </c>
      <c r="AT77">
        <f t="shared" si="35"/>
        <v>-1.2308063905438427E-5</v>
      </c>
      <c r="AU77">
        <f t="shared" si="24"/>
        <v>-3.1146946949533404E-5</v>
      </c>
      <c r="AW77">
        <v>74</v>
      </c>
      <c r="AX77">
        <f>IF(Z77&gt;0, (R77*SUMPRODUCT(K77:$K$98, X77:$X$98)-K77*$AZ$3)/Z77, 0)</f>
        <v>-3212692800682.4829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0.79554122000000005</v>
      </c>
      <c r="Q78" s="4">
        <f t="shared" si="49"/>
        <v>12.5</v>
      </c>
      <c r="R78">
        <f t="shared" si="28"/>
        <v>50000</v>
      </c>
      <c r="S78">
        <f t="shared" si="29"/>
        <v>-14751073286364.645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-0.43886496828171523</v>
      </c>
      <c r="AC78">
        <f t="shared" si="46"/>
        <v>-0.39184372168857023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-5.4336843567478519E-9</v>
      </c>
      <c r="AI78">
        <f t="shared" si="33"/>
        <v>-5.4340164035369924E-9</v>
      </c>
      <c r="AJ78">
        <f t="shared" si="34"/>
        <v>-4.7021246593144994E-2</v>
      </c>
      <c r="AK78">
        <f t="shared" si="47"/>
        <v>-3.0720547779720071E-2</v>
      </c>
      <c r="AL78">
        <f t="shared" si="23"/>
        <v>-7.7741799806881465E-2</v>
      </c>
      <c r="AN78">
        <f t="shared" si="35"/>
        <v>0</v>
      </c>
      <c r="AO78">
        <f t="shared" si="35"/>
        <v>0</v>
      </c>
      <c r="AP78">
        <f t="shared" si="35"/>
        <v>-1.0605326095555493E-16</v>
      </c>
      <c r="AQ78">
        <f t="shared" si="35"/>
        <v>-1.7354781430915189E-12</v>
      </c>
      <c r="AR78">
        <f t="shared" si="35"/>
        <v>-1.7355841963524748E-12</v>
      </c>
      <c r="AS78">
        <f t="shared" si="35"/>
        <v>-1.5018234473259174E-5</v>
      </c>
      <c r="AT78">
        <f t="shared" si="35"/>
        <v>-9.8119131909628755E-6</v>
      </c>
      <c r="AU78">
        <f t="shared" si="24"/>
        <v>-2.4830149399806245E-5</v>
      </c>
      <c r="AW78">
        <v>75</v>
      </c>
      <c r="AX78">
        <f>IF(Z78&gt;0, (R78*SUMPRODUCT(K78:$K$98, X78:$X$98)-K78*$AZ$3)/Z78, 0)</f>
        <v>-14751073286364.645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0.79972280399999995</v>
      </c>
      <c r="Q79" s="4">
        <f t="shared" si="49"/>
        <v>12.5</v>
      </c>
      <c r="R79">
        <f t="shared" si="28"/>
        <v>50000</v>
      </c>
      <c r="S79">
        <f t="shared" si="29"/>
        <v>-69217969496443.086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-0.39184372168857023</v>
      </c>
      <c r="AC79">
        <f t="shared" si="46"/>
        <v>-0.34986046579487673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-1.0621815570811498E-9</v>
      </c>
      <c r="AI79">
        <f t="shared" si="33"/>
        <v>-1.0622447380131282E-9</v>
      </c>
      <c r="AJ79">
        <f t="shared" si="34"/>
        <v>-4.1983255893693505E-2</v>
      </c>
      <c r="AK79">
        <f t="shared" si="47"/>
        <v>-2.7429060518199919E-2</v>
      </c>
      <c r="AL79">
        <f t="shared" si="23"/>
        <v>-6.941231747413816E-2</v>
      </c>
      <c r="AN79">
        <f t="shared" si="35"/>
        <v>0</v>
      </c>
      <c r="AO79">
        <f t="shared" si="35"/>
        <v>0</v>
      </c>
      <c r="AP79">
        <f t="shared" si="35"/>
        <v>-1.8017426001142209E-17</v>
      </c>
      <c r="AQ79">
        <f t="shared" si="35"/>
        <v>-3.0290432580257186E-13</v>
      </c>
      <c r="AR79">
        <f t="shared" si="35"/>
        <v>-3.0292234322857301E-13</v>
      </c>
      <c r="AS79">
        <f t="shared" si="35"/>
        <v>-1.19724445756918E-5</v>
      </c>
      <c r="AT79">
        <f t="shared" si="35"/>
        <v>-7.8219971230667255E-6</v>
      </c>
      <c r="AU79">
        <f t="shared" si="24"/>
        <v>-1.9794442001680869E-5</v>
      </c>
      <c r="AW79">
        <v>76</v>
      </c>
      <c r="AX79">
        <f>IF(Z79&gt;0, (R79*SUMPRODUCT(K79:$K$98, X79:$X$98)-K79*$AZ$3)/Z79, 0)</f>
        <v>-69217969496443.086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0.80383592599999998</v>
      </c>
      <c r="Q80" s="4">
        <f t="shared" si="49"/>
        <v>12.5</v>
      </c>
      <c r="R80">
        <f t="shared" si="28"/>
        <v>50000</v>
      </c>
      <c r="S80">
        <f t="shared" si="29"/>
        <v>-331974677772786.63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-0.34986046579487673</v>
      </c>
      <c r="AC80">
        <f t="shared" si="46"/>
        <v>-0.3123754158885465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-2.0314841184951812E-10</v>
      </c>
      <c r="AI80">
        <f t="shared" si="33"/>
        <v>-2.0316017386921433E-10</v>
      </c>
      <c r="AJ80">
        <f t="shared" si="34"/>
        <v>-3.7485049906330226E-2</v>
      </c>
      <c r="AK80">
        <f t="shared" si="47"/>
        <v>-2.4490232605641375E-2</v>
      </c>
      <c r="AL80">
        <f t="shared" si="23"/>
        <v>-6.197528271513178E-2</v>
      </c>
      <c r="AN80">
        <f t="shared" si="35"/>
        <v>0</v>
      </c>
      <c r="AO80">
        <f t="shared" si="35"/>
        <v>0</v>
      </c>
      <c r="AP80">
        <f t="shared" si="35"/>
        <v>-2.9948191315769307E-18</v>
      </c>
      <c r="AQ80">
        <f t="shared" si="35"/>
        <v>-5.1725193977730789E-14</v>
      </c>
      <c r="AR80">
        <f t="shared" si="35"/>
        <v>-5.1728188796862368E-14</v>
      </c>
      <c r="AS80">
        <f t="shared" si="35"/>
        <v>-9.5443595153778684E-6</v>
      </c>
      <c r="AT80">
        <f t="shared" si="35"/>
        <v>-6.2356482167574097E-6</v>
      </c>
      <c r="AU80">
        <f t="shared" si="24"/>
        <v>-1.5780007783863467E-5</v>
      </c>
      <c r="AW80">
        <v>77</v>
      </c>
      <c r="AX80">
        <f>IF(Z80&gt;0, (R80*SUMPRODUCT(K80:$K$98, X80:$X$98)-K80*$AZ$3)/Z80, 0)</f>
        <v>-331974677772786.63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0.80804740799999997</v>
      </c>
      <c r="Q81" s="4">
        <f t="shared" si="49"/>
        <v>12.5</v>
      </c>
      <c r="R81">
        <f t="shared" si="28"/>
        <v>50000</v>
      </c>
      <c r="S81">
        <f t="shared" si="29"/>
        <v>-1629028523524296.8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-0.3123754158885465</v>
      </c>
      <c r="AC81">
        <f t="shared" si="46"/>
        <v>-0.27890662132910443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-3.8017078113473129E-11</v>
      </c>
      <c r="AI81">
        <f t="shared" si="33"/>
        <v>-3.8019218243444007E-11</v>
      </c>
      <c r="AJ81">
        <f t="shared" si="34"/>
        <v>-3.3468794559442072E-2</v>
      </c>
      <c r="AK81">
        <f t="shared" si="47"/>
        <v>-2.1866279112198257E-2</v>
      </c>
      <c r="AL81">
        <f t="shared" si="23"/>
        <v>-5.5335073709659552E-2</v>
      </c>
      <c r="AN81">
        <f t="shared" si="35"/>
        <v>0</v>
      </c>
      <c r="AO81">
        <f t="shared" si="35"/>
        <v>0</v>
      </c>
      <c r="AP81">
        <f t="shared" si="35"/>
        <v>-4.8653134246572456E-19</v>
      </c>
      <c r="AQ81">
        <f t="shared" si="35"/>
        <v>-8.6426994167841059E-15</v>
      </c>
      <c r="AR81">
        <f t="shared" si="35"/>
        <v>-8.6431859481265696E-15</v>
      </c>
      <c r="AS81">
        <f t="shared" si="35"/>
        <v>-7.6087049708547686E-6</v>
      </c>
      <c r="AT81">
        <f t="shared" si="35"/>
        <v>-4.9710205809651407E-6</v>
      </c>
      <c r="AU81">
        <f t="shared" si="24"/>
        <v>-1.2579725560463096E-5</v>
      </c>
      <c r="AW81">
        <v>78</v>
      </c>
      <c r="AX81">
        <f>IF(Z81&gt;0, (R81*SUMPRODUCT(K81:$K$98, X81:$X$98)-K81*$AZ$3)/Z81, 0)</f>
        <v>-1629028523524296.8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0.81233261800000001</v>
      </c>
      <c r="Q82" s="4">
        <f t="shared" si="49"/>
        <v>12.5</v>
      </c>
      <c r="R82">
        <f t="shared" si="28"/>
        <v>50000</v>
      </c>
      <c r="S82">
        <f t="shared" si="29"/>
        <v>-8186588538501331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-0.27890662132910443</v>
      </c>
      <c r="AC82">
        <f t="shared" si="46"/>
        <v>-0.24902376904385079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-6.953989528422976E-12</v>
      </c>
      <c r="AI82">
        <f t="shared" si="33"/>
        <v>-6.9543697597120421E-12</v>
      </c>
      <c r="AJ82">
        <f t="shared" si="34"/>
        <v>-2.9882852285253642E-2</v>
      </c>
      <c r="AK82">
        <f t="shared" si="47"/>
        <v>-1.9523463493037314E-2</v>
      </c>
      <c r="AL82">
        <f t="shared" si="23"/>
        <v>-4.9406315785245326E-2</v>
      </c>
      <c r="AN82">
        <f t="shared" si="35"/>
        <v>0</v>
      </c>
      <c r="AO82">
        <f t="shared" si="35"/>
        <v>0</v>
      </c>
      <c r="AP82">
        <f t="shared" si="35"/>
        <v>-7.7179240961455992E-20</v>
      </c>
      <c r="AQ82">
        <f t="shared" si="35"/>
        <v>-1.4115188541579879E-15</v>
      </c>
      <c r="AR82">
        <f t="shared" si="35"/>
        <v>-1.4115960333989492E-15</v>
      </c>
      <c r="AS82">
        <f t="shared" si="35"/>
        <v>-6.0656130188650498E-6</v>
      </c>
      <c r="AT82">
        <f t="shared" si="35"/>
        <v>-3.9628671723261675E-6</v>
      </c>
      <c r="AU82">
        <f t="shared" si="24"/>
        <v>-1.0028480192602813E-5</v>
      </c>
      <c r="AW82">
        <v>79</v>
      </c>
      <c r="AX82">
        <f>IF(Z82&gt;0, (R82*SUMPRODUCT(K82:$K$98, X82:$X$98)-K82*$AZ$3)/Z82, 0)</f>
        <v>-8186588538501331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0.81666386499999999</v>
      </c>
      <c r="Q83" s="4">
        <f t="shared" si="49"/>
        <v>12.5</v>
      </c>
      <c r="R83">
        <f t="shared" si="28"/>
        <v>50000</v>
      </c>
      <c r="S83">
        <f t="shared" si="29"/>
        <v>-4.2169245623443552E+16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-0.24902376904385079</v>
      </c>
      <c r="AC83">
        <f t="shared" si="46"/>
        <v>-0.22234265093201083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-1.2420846164906195E-12</v>
      </c>
      <c r="AI83">
        <f t="shared" si="33"/>
        <v>-1.2421505243126723E-12</v>
      </c>
      <c r="AJ83">
        <f t="shared" si="34"/>
        <v>-2.6681118111839958E-2</v>
      </c>
      <c r="AK83">
        <f t="shared" si="47"/>
        <v>-1.7431663833069558E-2</v>
      </c>
      <c r="AL83">
        <f t="shared" si="23"/>
        <v>-4.4112781946151668E-2</v>
      </c>
      <c r="AN83">
        <f t="shared" si="35"/>
        <v>0</v>
      </c>
      <c r="AO83">
        <f t="shared" si="35"/>
        <v>0</v>
      </c>
      <c r="AP83">
        <f t="shared" si="35"/>
        <v>-1.1944599402225415E-20</v>
      </c>
      <c r="AQ83">
        <f t="shared" si="35"/>
        <v>-2.2510534721910342E-16</v>
      </c>
      <c r="AR83">
        <f t="shared" si="35"/>
        <v>-2.2511729181850567E-16</v>
      </c>
      <c r="AS83">
        <f t="shared" si="35"/>
        <v>-4.8354695622341301E-6</v>
      </c>
      <c r="AT83">
        <f t="shared" si="35"/>
        <v>-3.1591734473264402E-6</v>
      </c>
      <c r="AU83">
        <f t="shared" si="24"/>
        <v>-7.9946430097856876E-6</v>
      </c>
      <c r="AW83">
        <v>80</v>
      </c>
      <c r="AX83">
        <f>IF(Z83&gt;0, (R83*SUMPRODUCT(K83:$K$98, X83:$X$98)-K83*$AZ$3)/Z83, 0)</f>
        <v>-4.2169245623443552E+16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0.82101379900000004</v>
      </c>
      <c r="Q84" s="4">
        <f t="shared" si="49"/>
        <v>12.5</v>
      </c>
      <c r="R84">
        <f t="shared" si="28"/>
        <v>50000</v>
      </c>
      <c r="S84">
        <f t="shared" si="29"/>
        <v>-2.2280583823402794E+17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-0.22234265093201083</v>
      </c>
      <c r="AC84">
        <f t="shared" si="46"/>
        <v>-0.19852022404643846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-2.164449254694947E-13</v>
      </c>
      <c r="AI84">
        <f t="shared" si="33"/>
        <v>-2.1645606298195957E-13</v>
      </c>
      <c r="AJ84">
        <f t="shared" si="34"/>
        <v>-2.3822426885572373E-2</v>
      </c>
      <c r="AK84">
        <f t="shared" si="47"/>
        <v>-1.5563985565240759E-2</v>
      </c>
      <c r="AL84">
        <f t="shared" si="23"/>
        <v>-3.9386412451029584E-2</v>
      </c>
      <c r="AN84">
        <f t="shared" si="35"/>
        <v>0</v>
      </c>
      <c r="AO84">
        <f t="shared" si="35"/>
        <v>0</v>
      </c>
      <c r="AP84">
        <f t="shared" si="35"/>
        <v>-1.8022075673651281E-21</v>
      </c>
      <c r="AQ84">
        <f t="shared" si="35"/>
        <v>-3.50238604741222E-17</v>
      </c>
      <c r="AR84">
        <f t="shared" si="35"/>
        <v>-3.5025662681689566E-17</v>
      </c>
      <c r="AS84">
        <f t="shared" si="35"/>
        <v>-3.8548067300975202E-6</v>
      </c>
      <c r="AT84">
        <f t="shared" si="35"/>
        <v>-2.5184737303304025E-6</v>
      </c>
      <c r="AU84">
        <f t="shared" si="24"/>
        <v>-6.3732804604629479E-6</v>
      </c>
      <c r="AW84">
        <v>81</v>
      </c>
      <c r="AX84">
        <f>IF(Z84&gt;0, (R84*SUMPRODUCT(K84:$K$98, X84:$X$98)-K84*$AZ$3)/Z84, 0)</f>
        <v>-2.2280583823402794E+17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0.82538683700000004</v>
      </c>
      <c r="Q85" s="4">
        <f t="shared" si="49"/>
        <v>12.5</v>
      </c>
      <c r="R85">
        <f t="shared" si="28"/>
        <v>50000</v>
      </c>
      <c r="S85">
        <f t="shared" si="29"/>
        <v>-1.2084925683465846E+18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-0.19852022404643846</v>
      </c>
      <c r="AC85">
        <f t="shared" si="46"/>
        <v>-0.17725020004146294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-3.6771024741755694E-14</v>
      </c>
      <c r="AI85">
        <f t="shared" si="33"/>
        <v>-3.6772858122910493E-14</v>
      </c>
      <c r="AJ85">
        <f t="shared" si="34"/>
        <v>-2.1270024004975518E-2</v>
      </c>
      <c r="AK85">
        <f t="shared" si="47"/>
        <v>-1.3896415683250693E-2</v>
      </c>
      <c r="AL85">
        <f t="shared" si="23"/>
        <v>-3.5166439688262982E-2</v>
      </c>
      <c r="AN85">
        <f t="shared" si="35"/>
        <v>0</v>
      </c>
      <c r="AO85">
        <f t="shared" si="35"/>
        <v>0</v>
      </c>
      <c r="AP85">
        <f t="shared" si="35"/>
        <v>-2.6488132861295477E-22</v>
      </c>
      <c r="AQ85">
        <f t="shared" si="35"/>
        <v>-5.3125657273034548E-18</v>
      </c>
      <c r="AR85">
        <f t="shared" si="35"/>
        <v>-5.3128306086320682E-18</v>
      </c>
      <c r="AS85">
        <f t="shared" si="35"/>
        <v>-3.0730283243762384E-6</v>
      </c>
      <c r="AT85">
        <f t="shared" si="35"/>
        <v>-2.0077118385924786E-6</v>
      </c>
      <c r="AU85">
        <f t="shared" si="24"/>
        <v>-5.0807401629740296E-6</v>
      </c>
      <c r="AW85">
        <v>82</v>
      </c>
      <c r="AX85">
        <f>IF(Z85&gt;0, (R85*SUMPRODUCT(K85:$K$98, X85:$X$98)-K85*$AZ$3)/Z85, 0)</f>
        <v>-1.2084925683465846E+18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0.82979096200000002</v>
      </c>
      <c r="Q86" s="4">
        <f t="shared" si="49"/>
        <v>12.5</v>
      </c>
      <c r="R86">
        <f t="shared" si="28"/>
        <v>50000</v>
      </c>
      <c r="S86">
        <f t="shared" si="29"/>
        <v>-6.73502091522466E+18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-0.17725020004146294</v>
      </c>
      <c r="AC86">
        <f t="shared" si="46"/>
        <v>-0.15825910717987762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-6.0852924486051372E-15</v>
      </c>
      <c r="AI86">
        <f t="shared" si="33"/>
        <v>-6.0855861728362345E-15</v>
      </c>
      <c r="AJ86">
        <f t="shared" si="34"/>
        <v>-1.8991092861585318E-2</v>
      </c>
      <c r="AK86">
        <f t="shared" si="47"/>
        <v>-1.2407514002902407E-2</v>
      </c>
      <c r="AL86">
        <f t="shared" si="23"/>
        <v>-3.1398606864493812E-2</v>
      </c>
      <c r="AN86">
        <f t="shared" si="35"/>
        <v>0</v>
      </c>
      <c r="AO86">
        <f t="shared" si="35"/>
        <v>0</v>
      </c>
      <c r="AP86">
        <f t="shared" si="35"/>
        <v>-3.7889627536824417E-23</v>
      </c>
      <c r="AQ86">
        <f t="shared" si="35"/>
        <v>-7.8498618744850667E-19</v>
      </c>
      <c r="AR86">
        <f t="shared" si="35"/>
        <v>-7.8502407707604349E-19</v>
      </c>
      <c r="AS86">
        <f t="shared" si="35"/>
        <v>-2.4497993657336126E-6</v>
      </c>
      <c r="AT86">
        <f t="shared" si="35"/>
        <v>-1.6005355856126269E-6</v>
      </c>
      <c r="AU86">
        <f t="shared" si="24"/>
        <v>-4.0503349513470246E-6</v>
      </c>
      <c r="AW86">
        <v>83</v>
      </c>
      <c r="AX86">
        <f>IF(Z86&gt;0, (R86*SUMPRODUCT(K86:$K$98, X86:$X$98)-K86*$AZ$3)/Z86, 0)</f>
        <v>-6.73502091522466E+18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0.834201203</v>
      </c>
      <c r="Q87" s="4">
        <f t="shared" si="49"/>
        <v>12.5</v>
      </c>
      <c r="R87">
        <f t="shared" si="28"/>
        <v>50000</v>
      </c>
      <c r="S87">
        <f t="shared" si="29"/>
        <v>-3.8597291168112083E+19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-0.15825910717987762</v>
      </c>
      <c r="AC87">
        <f t="shared" si="46"/>
        <v>-0.14130277426774784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-9.8010042772640802E-16</v>
      </c>
      <c r="AI87">
        <f t="shared" si="33"/>
        <v>-9.8014618960826278E-16</v>
      </c>
      <c r="AJ87">
        <f t="shared" si="34"/>
        <v>-1.6956332912129779E-2</v>
      </c>
      <c r="AK87">
        <f t="shared" si="47"/>
        <v>-1.1078137502591434E-2</v>
      </c>
      <c r="AL87">
        <f t="shared" si="23"/>
        <v>-2.8034470414722193E-2</v>
      </c>
      <c r="AN87">
        <f t="shared" si="35"/>
        <v>0</v>
      </c>
      <c r="AO87">
        <f t="shared" si="35"/>
        <v>0</v>
      </c>
      <c r="AP87">
        <f t="shared" si="35"/>
        <v>-5.2706771330493899E-24</v>
      </c>
      <c r="AQ87">
        <f t="shared" si="35"/>
        <v>-1.1288418883014588E-19</v>
      </c>
      <c r="AR87">
        <f t="shared" si="35"/>
        <v>-1.1288945950727895E-19</v>
      </c>
      <c r="AS87">
        <f t="shared" si="35"/>
        <v>-1.9529650555912126E-6</v>
      </c>
      <c r="AT87">
        <f t="shared" si="35"/>
        <v>-1.275937169652923E-6</v>
      </c>
      <c r="AU87">
        <f t="shared" si="24"/>
        <v>-3.2289022252442483E-6</v>
      </c>
      <c r="AW87">
        <v>84</v>
      </c>
      <c r="AX87">
        <f>IF(Z87&gt;0, (R87*SUMPRODUCT(K87:$K$98, X87:$X$98)-K87*$AZ$3)/Z87, 0)</f>
        <v>-3.8597291168112083E+19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0.83859190800000005</v>
      </c>
      <c r="Q88" s="4">
        <f t="shared" si="49"/>
        <v>12.5</v>
      </c>
      <c r="R88">
        <f t="shared" si="28"/>
        <v>50000</v>
      </c>
      <c r="S88">
        <f t="shared" si="29"/>
        <v>-2.2760914994150906E+20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-0.14130277426774784</v>
      </c>
      <c r="AC88">
        <f t="shared" si="46"/>
        <v>-0.12616319131048914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-1.5350217527283529E-16</v>
      </c>
      <c r="AI88">
        <f t="shared" si="33"/>
        <v>-1.5350910399205323E-16</v>
      </c>
      <c r="AJ88">
        <f t="shared" si="34"/>
        <v>-1.5139582957258702E-2</v>
      </c>
      <c r="AK88">
        <f t="shared" si="47"/>
        <v>-9.8911941987423497E-3</v>
      </c>
      <c r="AL88">
        <f t="shared" ref="AL88:AL98" si="50">SUM(AI88:AK88)</f>
        <v>-2.5030777156001202E-2</v>
      </c>
      <c r="AN88">
        <f t="shared" si="35"/>
        <v>0</v>
      </c>
      <c r="AO88">
        <f t="shared" si="35"/>
        <v>0</v>
      </c>
      <c r="AP88">
        <f t="shared" si="35"/>
        <v>-7.1252068594914104E-25</v>
      </c>
      <c r="AQ88">
        <f t="shared" si="35"/>
        <v>-1.5785525690913778E-20</v>
      </c>
      <c r="AR88">
        <f t="shared" si="35"/>
        <v>-1.5786238211599724E-20</v>
      </c>
      <c r="AS88">
        <f t="shared" si="35"/>
        <v>-1.5568917853883998E-6</v>
      </c>
      <c r="AT88">
        <f t="shared" si="35"/>
        <v>-1.0171692997870877E-6</v>
      </c>
      <c r="AU88">
        <f t="shared" si="24"/>
        <v>-2.5740610851755029E-6</v>
      </c>
      <c r="AW88">
        <v>85</v>
      </c>
      <c r="AX88">
        <f>IF(Z88&gt;0, (R88*SUMPRODUCT(K88:$K$98, X88:$X$98)-K88*$AZ$3)/Z88, 0)</f>
        <v>-2.2760914994150906E+20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0.84368948200000005</v>
      </c>
      <c r="Q89" s="4">
        <f t="shared" si="49"/>
        <v>12.5</v>
      </c>
      <c r="R89">
        <f t="shared" si="28"/>
        <v>50000</v>
      </c>
      <c r="S89">
        <f t="shared" si="29"/>
        <v>-1.3889804921948191E+21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-0.12616319131048914</v>
      </c>
      <c r="AC89">
        <f t="shared" si="46"/>
        <v>-0.11264570652722246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-2.3382750111664464E-17</v>
      </c>
      <c r="AI89">
        <f t="shared" si="33"/>
        <v>-2.3383763856162319E-17</v>
      </c>
      <c r="AJ89">
        <f t="shared" si="34"/>
        <v>-1.3517484783266684E-2</v>
      </c>
      <c r="AK89">
        <f t="shared" si="47"/>
        <v>-8.8314233917342402E-3</v>
      </c>
      <c r="AL89">
        <f t="shared" si="50"/>
        <v>-2.2348908175000945E-2</v>
      </c>
      <c r="AN89">
        <f t="shared" si="35"/>
        <v>0</v>
      </c>
      <c r="AO89">
        <f t="shared" si="35"/>
        <v>0</v>
      </c>
      <c r="AP89">
        <f t="shared" si="35"/>
        <v>-9.3079705934762568E-26</v>
      </c>
      <c r="AQ89">
        <f t="shared" si="35"/>
        <v>-2.1469507444382698E-21</v>
      </c>
      <c r="AR89">
        <f t="shared" si="35"/>
        <v>-2.1470438241442043E-21</v>
      </c>
      <c r="AS89">
        <f t="shared" si="35"/>
        <v>-1.2411445993211082E-6</v>
      </c>
      <c r="AT89">
        <f t="shared" si="35"/>
        <v>-8.108811382231247E-7</v>
      </c>
      <c r="AU89">
        <f t="shared" si="24"/>
        <v>-2.0520257375442348E-6</v>
      </c>
      <c r="AW89">
        <v>86</v>
      </c>
      <c r="AX89">
        <f>IF(Z89&gt;0, (R89*SUMPRODUCT(K89:$K$98, X89:$X$98)-K89*$AZ$3)/Z89, 0)</f>
        <v>-1.3889804921948191E+21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0.84875936500000004</v>
      </c>
      <c r="Q90" s="4">
        <f t="shared" si="49"/>
        <v>12.5</v>
      </c>
      <c r="R90">
        <f t="shared" si="28"/>
        <v>50000</v>
      </c>
      <c r="S90">
        <f t="shared" si="29"/>
        <v>-8.7804841272865571E+21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-0.11264570652722246</v>
      </c>
      <c r="AC90">
        <f t="shared" si="46"/>
        <v>-0.10057652368502004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-3.4417005450862558E-18</v>
      </c>
      <c r="AI90">
        <f t="shared" si="33"/>
        <v>-3.4418437270028606E-18</v>
      </c>
      <c r="AJ90">
        <f t="shared" si="34"/>
        <v>-1.2069182842202417E-2</v>
      </c>
      <c r="AK90">
        <f t="shared" si="47"/>
        <v>-7.8851994569055731E-3</v>
      </c>
      <c r="AL90">
        <f t="shared" si="50"/>
        <v>-1.9954382299107995E-2</v>
      </c>
      <c r="AN90">
        <f t="shared" si="35"/>
        <v>0</v>
      </c>
      <c r="AO90">
        <f t="shared" si="35"/>
        <v>0</v>
      </c>
      <c r="AP90">
        <f t="shared" si="35"/>
        <v>-1.173806854628494E-26</v>
      </c>
      <c r="AQ90">
        <f t="shared" si="35"/>
        <v>-2.8215097179848502E-22</v>
      </c>
      <c r="AR90">
        <f t="shared" si="35"/>
        <v>-2.8216270986703132E-22</v>
      </c>
      <c r="AS90">
        <f t="shared" si="35"/>
        <v>-9.8943287573430338E-7</v>
      </c>
      <c r="AT90">
        <f t="shared" si="35"/>
        <v>-6.4642947881307768E-7</v>
      </c>
      <c r="AU90">
        <f t="shared" si="24"/>
        <v>-1.6358623545473816E-6</v>
      </c>
      <c r="AW90">
        <v>87</v>
      </c>
      <c r="AX90">
        <f>IF(Z90&gt;0, (R90*SUMPRODUCT(K90:$K$98, X90:$X$98)-K90*$AZ$3)/Z90, 0)</f>
        <v>-8.7804841272865571E+21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0.85379527200000005</v>
      </c>
      <c r="Q91" s="4">
        <f t="shared" si="49"/>
        <v>12.5</v>
      </c>
      <c r="R91">
        <f t="shared" si="28"/>
        <v>50000</v>
      </c>
      <c r="S91">
        <f t="shared" si="29"/>
        <v>-5.7558339463748776E+22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-0.10057652368502004</v>
      </c>
      <c r="AC91">
        <f t="shared" si="46"/>
        <v>-8.9800467575910745E-2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-4.8899217373224252E-19</v>
      </c>
      <c r="AI91">
        <f t="shared" si="33"/>
        <v>-4.8901167578624817E-19</v>
      </c>
      <c r="AJ91">
        <f t="shared" si="34"/>
        <v>-1.0776056109109297E-2</v>
      </c>
      <c r="AK91">
        <f t="shared" si="47"/>
        <v>-7.0403566579514036E-3</v>
      </c>
      <c r="AL91">
        <f t="shared" si="50"/>
        <v>-1.78164127670607E-2</v>
      </c>
      <c r="AN91">
        <f t="shared" si="35"/>
        <v>0</v>
      </c>
      <c r="AO91">
        <f t="shared" si="35"/>
        <v>0</v>
      </c>
      <c r="AP91">
        <f t="shared" si="35"/>
        <v>-1.4274825299929426E-27</v>
      </c>
      <c r="AQ91">
        <f t="shared" si="35"/>
        <v>-3.5792526525821405E-23</v>
      </c>
      <c r="AR91">
        <f t="shared" si="35"/>
        <v>-3.5793954008351397E-23</v>
      </c>
      <c r="AS91">
        <f t="shared" si="35"/>
        <v>-7.8876983078308599E-7</v>
      </c>
      <c r="AT91">
        <f t="shared" si="35"/>
        <v>-5.1532962277828251E-7</v>
      </c>
      <c r="AU91">
        <f t="shared" si="24"/>
        <v>-1.3040994535613685E-6</v>
      </c>
      <c r="AW91">
        <v>88</v>
      </c>
      <c r="AX91">
        <f>IF(Z91&gt;0, (R91*SUMPRODUCT(K91:$K$98, X91:$X$98)-K91*$AZ$3)/Z91, 0)</f>
        <v>-5.7558339463748776E+22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0.85879091799999996</v>
      </c>
      <c r="Q92" s="4">
        <f t="shared" si="49"/>
        <v>12.5</v>
      </c>
      <c r="R92">
        <f t="shared" si="28"/>
        <v>50000</v>
      </c>
      <c r="S92">
        <f t="shared" si="29"/>
        <v>-3.9167543692748515E+23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-8.9800467575910745E-2</v>
      </c>
      <c r="AC92">
        <f t="shared" si="46"/>
        <v>-8.0178988907063153E-2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-6.6992747449669735E-20</v>
      </c>
      <c r="AI92">
        <f t="shared" si="33"/>
        <v>-6.6995306296272931E-20</v>
      </c>
      <c r="AJ92">
        <f t="shared" si="34"/>
        <v>-9.6214786688475912E-3</v>
      </c>
      <c r="AK92">
        <f t="shared" si="47"/>
        <v>-6.2860327303137526E-3</v>
      </c>
      <c r="AL92">
        <f t="shared" si="50"/>
        <v>-1.5907511399161342E-2</v>
      </c>
      <c r="AN92">
        <f t="shared" si="35"/>
        <v>0</v>
      </c>
      <c r="AO92">
        <f t="shared" si="35"/>
        <v>0</v>
      </c>
      <c r="AP92">
        <f t="shared" si="35"/>
        <v>-1.6723095743876029E-28</v>
      </c>
      <c r="AQ92">
        <f t="shared" si="35"/>
        <v>-4.3782465441485759E-24</v>
      </c>
      <c r="AR92">
        <f t="shared" si="35"/>
        <v>-4.3784137751060147E-24</v>
      </c>
      <c r="AS92">
        <f t="shared" si="35"/>
        <v>-6.2880247989723067E-7</v>
      </c>
      <c r="AT92">
        <f t="shared" si="35"/>
        <v>-4.108176201995236E-7</v>
      </c>
      <c r="AU92">
        <f t="shared" si="24"/>
        <v>-1.0396201000967541E-6</v>
      </c>
      <c r="AW92">
        <v>89</v>
      </c>
      <c r="AX92">
        <f>IF(Z92&gt;0, (R92*SUMPRODUCT(K92:$K$98, X92:$X$98)-K92*$AZ$3)/Z92, 0)</f>
        <v>-3.9167543692748515E+23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0.86374018699999999</v>
      </c>
      <c r="Q93" s="4">
        <f t="shared" si="49"/>
        <v>12.5</v>
      </c>
      <c r="R93">
        <f t="shared" si="28"/>
        <v>50000</v>
      </c>
      <c r="S93">
        <f t="shared" si="29"/>
        <v>-2.7697665886959416E+24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-8.0178988907063153E-2</v>
      </c>
      <c r="AC93">
        <f t="shared" si="46"/>
        <v>-7.1588382952734952E-2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-8.8407145742048811E-21</v>
      </c>
      <c r="AI93">
        <f t="shared" si="33"/>
        <v>-8.8410376536984968E-21</v>
      </c>
      <c r="AJ93">
        <f t="shared" si="34"/>
        <v>-8.590605954328201E-3</v>
      </c>
      <c r="AK93">
        <f t="shared" si="47"/>
        <v>-5.6125292234944215E-3</v>
      </c>
      <c r="AL93">
        <f t="shared" si="50"/>
        <v>-1.4203135177822623E-2</v>
      </c>
      <c r="AN93">
        <f t="shared" si="35"/>
        <v>0</v>
      </c>
      <c r="AO93">
        <f t="shared" si="35"/>
        <v>0</v>
      </c>
      <c r="AP93">
        <f t="shared" si="35"/>
        <v>-1.8852276262525738E-29</v>
      </c>
      <c r="AQ93">
        <f t="shared" si="35"/>
        <v>-5.1587178017979943E-25</v>
      </c>
      <c r="AR93">
        <f t="shared" si="35"/>
        <v>-5.1589063245606198E-25</v>
      </c>
      <c r="AS93">
        <f t="shared" si="35"/>
        <v>-5.0127748716297056E-7</v>
      </c>
      <c r="AT93">
        <f t="shared" si="35"/>
        <v>-3.2750129161314059E-7</v>
      </c>
      <c r="AU93">
        <f t="shared" si="24"/>
        <v>-8.287787787761112E-7</v>
      </c>
      <c r="AW93">
        <v>90</v>
      </c>
      <c r="AX93">
        <f>IF(Z93&gt;0, (R93*SUMPRODUCT(K93:$K$98, X93:$X$98)-K93*$AZ$3)/Z93, 0)</f>
        <v>-2.7697665886959416E+24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0.86866431399999999</v>
      </c>
      <c r="Q94" s="4">
        <f t="shared" si="49"/>
        <v>12.5</v>
      </c>
      <c r="R94">
        <f t="shared" si="28"/>
        <v>50000</v>
      </c>
      <c r="S94">
        <f t="shared" si="29"/>
        <v>-2.038152141624875E+25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-7.1588382952734952E-2</v>
      </c>
      <c r="AC94">
        <f t="shared" si="46"/>
        <v>-6.3918199064941922E-2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-1.1225905067561174E-21</v>
      </c>
      <c r="AI94">
        <f t="shared" si="33"/>
        <v>-1.1226297078281079E-21</v>
      </c>
      <c r="AJ94">
        <f t="shared" si="34"/>
        <v>-7.6701838877930306E-3</v>
      </c>
      <c r="AK94">
        <f t="shared" si="47"/>
        <v>-5.0111868066914471E-3</v>
      </c>
      <c r="AL94">
        <f t="shared" si="50"/>
        <v>-1.2681370694484478E-2</v>
      </c>
      <c r="AN94">
        <f t="shared" si="35"/>
        <v>0</v>
      </c>
      <c r="AO94">
        <f t="shared" si="35"/>
        <v>0</v>
      </c>
      <c r="AP94">
        <f t="shared" si="35"/>
        <v>-2.0423695294420326E-30</v>
      </c>
      <c r="AQ94">
        <f t="shared" si="35"/>
        <v>-5.8486784381876441E-26</v>
      </c>
      <c r="AR94">
        <f t="shared" si="35"/>
        <v>-5.8488826751405882E-26</v>
      </c>
      <c r="AS94">
        <f t="shared" si="35"/>
        <v>-3.9961534372048E-7</v>
      </c>
      <c r="AT94">
        <f t="shared" si="35"/>
        <v>-2.6108202456404696E-7</v>
      </c>
      <c r="AU94">
        <f t="shared" si="24"/>
        <v>-6.6069736828452701E-7</v>
      </c>
      <c r="AW94">
        <v>91</v>
      </c>
      <c r="AX94">
        <f>IF(Z94&gt;0, (R94*SUMPRODUCT(K94:$K$98, X94:$X$98)-K94*$AZ$3)/Z94, 0)</f>
        <v>-2.038152141624875E+25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0.87358826999999994</v>
      </c>
      <c r="Q95" s="4">
        <f t="shared" si="49"/>
        <v>12.5</v>
      </c>
      <c r="R95">
        <f t="shared" si="28"/>
        <v>50000</v>
      </c>
      <c r="S95">
        <f t="shared" si="29"/>
        <v>-1.5632262297616848E+26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-6.3918199064941922E-2</v>
      </c>
      <c r="AC95">
        <f t="shared" si="46"/>
        <v>-5.706982059369814E-2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-1.3698238664887495E-22</v>
      </c>
      <c r="AI95">
        <f t="shared" si="33"/>
        <v>-1.369869501134832E-22</v>
      </c>
      <c r="AJ95">
        <f t="shared" si="34"/>
        <v>-6.8483784712437823E-3</v>
      </c>
      <c r="AK95">
        <f t="shared" si="47"/>
        <v>-4.4742739345459345E-3</v>
      </c>
      <c r="AL95">
        <f t="shared" si="50"/>
        <v>-1.1322652405789717E-2</v>
      </c>
      <c r="AN95">
        <f t="shared" si="35"/>
        <v>0</v>
      </c>
      <c r="AO95">
        <f t="shared" si="35"/>
        <v>0</v>
      </c>
      <c r="AP95">
        <f t="shared" si="35"/>
        <v>-2.1228193769788657E-31</v>
      </c>
      <c r="AQ95">
        <f t="shared" si="35"/>
        <v>-6.3721073711642118E-27</v>
      </c>
      <c r="AR95">
        <f t="shared" si="35"/>
        <v>-6.3723196531019096E-27</v>
      </c>
      <c r="AS95">
        <f t="shared" si="35"/>
        <v>-3.1857090538941347E-7</v>
      </c>
      <c r="AT95">
        <f t="shared" si="35"/>
        <v>-2.0813299152108334E-7</v>
      </c>
      <c r="AU95">
        <f t="shared" si="24"/>
        <v>-5.2670389691049681E-7</v>
      </c>
      <c r="AW95">
        <v>92</v>
      </c>
      <c r="AX95">
        <f>IF(Z95&gt;0, (R95*SUMPRODUCT(K95:$K$98, X95:$X$98)-K95*$AZ$3)/Z95, 0)</f>
        <v>-1.5632262297616848E+26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0.87851239699999994</v>
      </c>
      <c r="Q96" s="4">
        <f t="shared" si="49"/>
        <v>12.5</v>
      </c>
      <c r="R96">
        <f t="shared" si="28"/>
        <v>50000</v>
      </c>
      <c r="S96">
        <f t="shared" si="29"/>
        <v>-1.2519218887003614E+27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-5.706982059369814E-2</v>
      </c>
      <c r="AC96">
        <f t="shared" si="46"/>
        <v>-5.0955196958659049E-2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-1.6036240926488635E-23</v>
      </c>
      <c r="AI96">
        <f t="shared" si="33"/>
        <v>-1.6036749696219185E-23</v>
      </c>
      <c r="AJ96">
        <f t="shared" si="34"/>
        <v>-6.1146236350390903E-3</v>
      </c>
      <c r="AK96">
        <f t="shared" si="47"/>
        <v>-3.9948874415588701E-3</v>
      </c>
      <c r="AL96">
        <f t="shared" si="50"/>
        <v>-1.010951107659796E-2</v>
      </c>
      <c r="AN96">
        <f t="shared" si="35"/>
        <v>0</v>
      </c>
      <c r="AO96">
        <f t="shared" si="35"/>
        <v>0</v>
      </c>
      <c r="AP96">
        <f t="shared" si="35"/>
        <v>-2.1131075351904215E-32</v>
      </c>
      <c r="AQ96">
        <f t="shared" si="35"/>
        <v>-6.6604397830991063E-28</v>
      </c>
      <c r="AR96">
        <f t="shared" si="35"/>
        <v>-6.6606510938526255E-28</v>
      </c>
      <c r="AS96">
        <f t="shared" si="35"/>
        <v>-2.5396277534232576E-7</v>
      </c>
      <c r="AT96">
        <f t="shared" si="35"/>
        <v>-1.6592234655698606E-7</v>
      </c>
      <c r="AU96">
        <f t="shared" si="24"/>
        <v>-4.1988512189931179E-7</v>
      </c>
      <c r="AW96">
        <v>93</v>
      </c>
      <c r="AX96">
        <f>IF(Z96&gt;0, (R96*SUMPRODUCT(K96:$K$98, X96:$X$98)-K96*$AZ$3)/Z96, 0)</f>
        <v>-1.2519218887003614E+27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0.88343652399999995</v>
      </c>
      <c r="Q97" s="4">
        <f t="shared" si="49"/>
        <v>12.5</v>
      </c>
      <c r="R97">
        <f t="shared" si="28"/>
        <v>50000</v>
      </c>
      <c r="S97">
        <f t="shared" si="29"/>
        <v>-1.0489404461856344E+28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-5.0955196958659049E-2</v>
      </c>
      <c r="AC97">
        <f t="shared" si="46"/>
        <v>-4.5495711570231287E-2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-1.7978630490926461E-24</v>
      </c>
      <c r="AI97">
        <f t="shared" si="33"/>
        <v>-1.7979172653636171E-24</v>
      </c>
      <c r="AJ97">
        <f t="shared" si="34"/>
        <v>-5.4594853884277622E-3</v>
      </c>
      <c r="AK97">
        <f t="shared" si="47"/>
        <v>-3.5668637871061337E-3</v>
      </c>
      <c r="AL97">
        <f t="shared" si="50"/>
        <v>-9.0263491755338959E-3</v>
      </c>
      <c r="AN97">
        <f t="shared" si="35"/>
        <v>0</v>
      </c>
      <c r="AO97">
        <f t="shared" si="35"/>
        <v>0</v>
      </c>
      <c r="AP97">
        <f t="shared" si="35"/>
        <v>-2.0105364652828915E-33</v>
      </c>
      <c r="AQ97">
        <f t="shared" si="35"/>
        <v>-6.667129913310119E-29</v>
      </c>
      <c r="AR97">
        <f t="shared" si="35"/>
        <v>-6.6673309669566478E-29</v>
      </c>
      <c r="AS97">
        <f t="shared" si="35"/>
        <v>-2.0245756962876743E-7</v>
      </c>
      <c r="AT97">
        <f t="shared" si="35"/>
        <v>-1.3227227882412789E-7</v>
      </c>
      <c r="AU97">
        <f t="shared" si="24"/>
        <v>-3.3472984845289529E-7</v>
      </c>
      <c r="AW97">
        <v>94</v>
      </c>
      <c r="AX97">
        <f>IF(Z97&gt;0, (R97*SUMPRODUCT(K97:$K$98, X97:$X$98)-K97*$AZ$3)/Z97, 0)</f>
        <v>-1.0489404461856344E+28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-4.5495711570231287E-2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-4.5495711570231287E-2</v>
      </c>
      <c r="AK98">
        <f t="shared" si="47"/>
        <v>-3.1846998099161906E-3</v>
      </c>
      <c r="AL98">
        <f t="shared" si="50"/>
        <v>-4.8680411380147476E-2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-7.1804873760103274E-30</v>
      </c>
      <c r="AR98">
        <f t="shared" si="35"/>
        <v>-7.1804873760103274E-30</v>
      </c>
      <c r="AS98">
        <f t="shared" si="35"/>
        <v>-1.5063807264045174E-6</v>
      </c>
      <c r="AT98">
        <f t="shared" si="35"/>
        <v>-1.0544665084831622E-7</v>
      </c>
      <c r="AU98">
        <f t="shared" si="35"/>
        <v>-1.6118273772528335E-6</v>
      </c>
      <c r="AW98">
        <v>95</v>
      </c>
    </row>
    <row r="100" spans="5:50" x14ac:dyDescent="0.25">
      <c r="AN100" s="8">
        <f t="shared" ref="AN100:AP100" si="51">SUM(AN3:AN98)</f>
        <v>1875.0237458879503</v>
      </c>
      <c r="AO100" s="8">
        <f t="shared" si="51"/>
        <v>-187.50237458879505</v>
      </c>
      <c r="AP100" s="8">
        <f t="shared" si="51"/>
        <v>-734.11482168148552</v>
      </c>
      <c r="AQ100" s="8">
        <f>SUM(AQ3:AQ98)</f>
        <v>-1226.8406313937519</v>
      </c>
      <c r="AR100" s="8">
        <f t="shared" ref="AR100:AU100" si="52">SUM(AR3:AR98)</f>
        <v>-273.434081776082</v>
      </c>
      <c r="AS100" s="8">
        <f t="shared" si="52"/>
        <v>-274.47841079475313</v>
      </c>
      <c r="AT100" s="8">
        <f t="shared" si="52"/>
        <v>134.02553618234069</v>
      </c>
      <c r="AU100" s="8">
        <f t="shared" si="52"/>
        <v>-413.8869563884947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3743.097587935491</v>
      </c>
      <c r="K3">
        <v>1</v>
      </c>
      <c r="L3" s="2">
        <v>0</v>
      </c>
      <c r="O3">
        <f>$C$3</f>
        <v>3743.097587935491</v>
      </c>
      <c r="P3">
        <f>O3*C5</f>
        <v>374.30975879354912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3743.097587935491</v>
      </c>
      <c r="AF3">
        <f t="shared" ref="AF3:AG34" si="3">-$Z3*P3</f>
        <v>-374.30975879354912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2743.8308584419419</v>
      </c>
      <c r="AJ3">
        <f t="shared" ref="AJ3:AJ66" si="6">AB3-AC3</f>
        <v>0</v>
      </c>
      <c r="AL3">
        <f t="shared" ref="AL3:AL66" si="7">SUM(AI3:AK3)</f>
        <v>2743.8308584419419</v>
      </c>
      <c r="AN3">
        <f t="shared" ref="AN3:AU34" si="8">AE3*$K3</f>
        <v>3743.097587935491</v>
      </c>
      <c r="AO3">
        <f t="shared" si="8"/>
        <v>-374.30975879354912</v>
      </c>
      <c r="AP3">
        <f t="shared" si="8"/>
        <v>-624.95697070000006</v>
      </c>
      <c r="AQ3">
        <f t="shared" si="8"/>
        <v>0</v>
      </c>
      <c r="AR3">
        <f t="shared" si="8"/>
        <v>2743.8308584419419</v>
      </c>
      <c r="AS3">
        <f t="shared" si="8"/>
        <v>0</v>
      </c>
      <c r="AT3">
        <f t="shared" si="8"/>
        <v>0</v>
      </c>
      <c r="AU3">
        <f t="shared" si="8"/>
        <v>2743.8308584419419</v>
      </c>
      <c r="AW3">
        <v>0</v>
      </c>
      <c r="AX3">
        <f>IF(Z3&gt;0, (R3*SUMPRODUCT(K3:$K$98, X3:$X$98)-K3*$AZ$3)/Z3, 0)</f>
        <v>0</v>
      </c>
      <c r="AZ3">
        <f>C6*SUMPRODUCT(X4:X89, K4:K89)/1</f>
        <v>2593.5358558069543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175.95214148233174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173.96700068338487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-173.96700068338487</v>
      </c>
      <c r="AK4">
        <f t="shared" ref="AK4:AK67" si="20">G4*SUM(AB4:AB4, AE4:AF4)</f>
        <v>0</v>
      </c>
      <c r="AL4">
        <f t="shared" si="7"/>
        <v>-238.08085068338488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-162.2977896103973</v>
      </c>
      <c r="AT4">
        <f t="shared" si="8"/>
        <v>0</v>
      </c>
      <c r="AU4">
        <f t="shared" si="8"/>
        <v>-222.11106510251412</v>
      </c>
      <c r="AW4">
        <v>1</v>
      </c>
      <c r="AX4">
        <f>IF(Z4&gt;0, (R4*SUMPRODUCT(K4:$K$98, X4:$X$98)-K4*$AZ$3)/Z4, 0)</f>
        <v>175.95214148233174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12.5</v>
      </c>
      <c r="R5">
        <f t="shared" si="0"/>
        <v>50000</v>
      </c>
      <c r="S5">
        <f t="shared" si="1"/>
        <v>323.23799277583504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173.96700068338487</v>
      </c>
      <c r="AC5">
        <f t="shared" si="19"/>
        <v>315.96927589359939</v>
      </c>
      <c r="AE5">
        <f t="shared" si="2"/>
        <v>0</v>
      </c>
      <c r="AF5">
        <f t="shared" si="3"/>
        <v>0</v>
      </c>
      <c r="AG5">
        <f t="shared" si="3"/>
        <v>-12.21891001968028</v>
      </c>
      <c r="AH5">
        <f t="shared" si="4"/>
        <v>-65.887209778883147</v>
      </c>
      <c r="AI5">
        <f t="shared" si="5"/>
        <v>-78.106119798563427</v>
      </c>
      <c r="AJ5">
        <f t="shared" si="6"/>
        <v>-142.00227521021452</v>
      </c>
      <c r="AK5">
        <f t="shared" si="20"/>
        <v>7.1326470280187797</v>
      </c>
      <c r="AL5">
        <f t="shared" si="7"/>
        <v>-212.97574798075919</v>
      </c>
      <c r="AN5">
        <f t="shared" si="8"/>
        <v>0</v>
      </c>
      <c r="AO5">
        <f t="shared" si="8"/>
        <v>0</v>
      </c>
      <c r="AP5">
        <f t="shared" si="8"/>
        <v>-10.448487925045576</v>
      </c>
      <c r="AQ5">
        <f t="shared" si="8"/>
        <v>-56.340681343982808</v>
      </c>
      <c r="AR5">
        <f t="shared" si="8"/>
        <v>-66.789169269028378</v>
      </c>
      <c r="AS5">
        <f t="shared" si="8"/>
        <v>-121.42728405996952</v>
      </c>
      <c r="AT5">
        <f t="shared" si="8"/>
        <v>6.099183660885692</v>
      </c>
      <c r="AU5">
        <f t="shared" si="8"/>
        <v>-182.11726966811224</v>
      </c>
      <c r="AW5">
        <v>2</v>
      </c>
      <c r="AX5">
        <f>IF(Z5&gt;0, (R5*SUMPRODUCT(K5:$K$98, X5:$X$98)-K5*$AZ$3)/Z5, 0)</f>
        <v>323.23799277583504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12.5</v>
      </c>
      <c r="R6">
        <f t="shared" si="0"/>
        <v>50000</v>
      </c>
      <c r="S6">
        <f t="shared" si="1"/>
        <v>493.29326958896092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315.96927589359939</v>
      </c>
      <c r="AC6">
        <f t="shared" si="19"/>
        <v>476.70232799995892</v>
      </c>
      <c r="AE6">
        <f t="shared" si="2"/>
        <v>0</v>
      </c>
      <c r="AF6">
        <f t="shared" si="3"/>
        <v>0</v>
      </c>
      <c r="AG6">
        <f t="shared" si="3"/>
        <v>-12.07958727060004</v>
      </c>
      <c r="AH6">
        <f t="shared" si="4"/>
        <v>-68.53459553374465</v>
      </c>
      <c r="AI6">
        <f t="shared" si="5"/>
        <v>-80.614182804344694</v>
      </c>
      <c r="AJ6">
        <f t="shared" si="6"/>
        <v>-160.73305210635954</v>
      </c>
      <c r="AK6">
        <f t="shared" si="20"/>
        <v>18.484202639775564</v>
      </c>
      <c r="AL6">
        <f t="shared" si="7"/>
        <v>-222.86303227092867</v>
      </c>
      <c r="AN6">
        <f t="shared" si="8"/>
        <v>0</v>
      </c>
      <c r="AO6">
        <f t="shared" si="8"/>
        <v>0</v>
      </c>
      <c r="AP6">
        <f t="shared" si="8"/>
        <v>-9.3183147724518811</v>
      </c>
      <c r="AQ6">
        <f t="shared" si="8"/>
        <v>-52.868274360700433</v>
      </c>
      <c r="AR6">
        <f t="shared" si="8"/>
        <v>-62.186589133152317</v>
      </c>
      <c r="AS6">
        <f t="shared" si="8"/>
        <v>-123.99108846287331</v>
      </c>
      <c r="AT6">
        <f t="shared" si="8"/>
        <v>14.258899303159616</v>
      </c>
      <c r="AU6">
        <f t="shared" si="8"/>
        <v>-171.91877829286602</v>
      </c>
      <c r="AW6">
        <v>3</v>
      </c>
      <c r="AX6">
        <f>IF(Z6&gt;0, (R6*SUMPRODUCT(K6:$K$98, X6:$X$98)-K6*$AZ$3)/Z6, 0)</f>
        <v>493.29326958896092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12.5</v>
      </c>
      <c r="R7">
        <f t="shared" si="0"/>
        <v>50000</v>
      </c>
      <c r="S7">
        <f t="shared" si="1"/>
        <v>632.51672831265387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476.70232799995892</v>
      </c>
      <c r="AC7">
        <f t="shared" si="19"/>
        <v>604.22468732428752</v>
      </c>
      <c r="AE7">
        <f t="shared" si="2"/>
        <v>0</v>
      </c>
      <c r="AF7">
        <f t="shared" si="3"/>
        <v>0</v>
      </c>
      <c r="AG7">
        <f t="shared" si="3"/>
        <v>-11.940883542640837</v>
      </c>
      <c r="AH7">
        <f t="shared" si="4"/>
        <v>-71.631421012818336</v>
      </c>
      <c r="AI7">
        <f t="shared" si="5"/>
        <v>-83.572304555459169</v>
      </c>
      <c r="AJ7">
        <f t="shared" si="6"/>
        <v>-127.52235932432859</v>
      </c>
      <c r="AK7">
        <f t="shared" si="20"/>
        <v>23.406084304797982</v>
      </c>
      <c r="AL7">
        <f t="shared" si="7"/>
        <v>-187.68857957498977</v>
      </c>
      <c r="AN7">
        <f t="shared" si="8"/>
        <v>0</v>
      </c>
      <c r="AO7">
        <f t="shared" si="8"/>
        <v>0</v>
      </c>
      <c r="AP7">
        <f t="shared" si="8"/>
        <v>-8.3807818447626836</v>
      </c>
      <c r="AQ7">
        <f t="shared" si="8"/>
        <v>-50.274949135465086</v>
      </c>
      <c r="AR7">
        <f t="shared" si="8"/>
        <v>-58.655730980227766</v>
      </c>
      <c r="AS7">
        <f t="shared" si="8"/>
        <v>-89.502344613795259</v>
      </c>
      <c r="AT7">
        <f t="shared" si="8"/>
        <v>16.427702832721277</v>
      </c>
      <c r="AU7">
        <f t="shared" si="8"/>
        <v>-131.73037276130174</v>
      </c>
      <c r="AW7">
        <v>4</v>
      </c>
      <c r="AX7">
        <f>IF(Z7&gt;0, (R7*SUMPRODUCT(K7:$K$98, X7:$X$98)-K7*$AZ$3)/Z7, 0)</f>
        <v>632.51672831265387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12.5</v>
      </c>
      <c r="R8">
        <f t="shared" si="0"/>
        <v>50000</v>
      </c>
      <c r="S8">
        <f t="shared" si="1"/>
        <v>714.97744818164847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604.22468732428752</v>
      </c>
      <c r="AC8">
        <f t="shared" si="19"/>
        <v>675.09843717928493</v>
      </c>
      <c r="AE8">
        <f t="shared" si="2"/>
        <v>0</v>
      </c>
      <c r="AF8">
        <f t="shared" si="3"/>
        <v>0</v>
      </c>
      <c r="AG8">
        <f t="shared" si="3"/>
        <v>-11.80279250234072</v>
      </c>
      <c r="AH8">
        <f t="shared" si="4"/>
        <v>-74.728819494828244</v>
      </c>
      <c r="AI8">
        <f t="shared" si="5"/>
        <v>-86.531611997168966</v>
      </c>
      <c r="AJ8">
        <f t="shared" si="6"/>
        <v>-70.873749854997413</v>
      </c>
      <c r="AK8">
        <f t="shared" si="20"/>
        <v>12.869985840007324</v>
      </c>
      <c r="AL8">
        <f t="shared" si="7"/>
        <v>-144.53537601215905</v>
      </c>
      <c r="AN8">
        <f t="shared" si="8"/>
        <v>0</v>
      </c>
      <c r="AO8">
        <f t="shared" si="8"/>
        <v>0</v>
      </c>
      <c r="AP8">
        <f t="shared" si="8"/>
        <v>-7.7325322571021928</v>
      </c>
      <c r="AQ8">
        <f t="shared" si="8"/>
        <v>-48.958160296754286</v>
      </c>
      <c r="AR8">
        <f t="shared" si="8"/>
        <v>-56.690692553856479</v>
      </c>
      <c r="AS8">
        <f t="shared" si="8"/>
        <v>-46.432533387914241</v>
      </c>
      <c r="AT8">
        <f t="shared" si="8"/>
        <v>8.4316978915429424</v>
      </c>
      <c r="AU8">
        <f t="shared" si="8"/>
        <v>-94.691528050227774</v>
      </c>
      <c r="AW8">
        <v>5</v>
      </c>
      <c r="AX8">
        <f>IF(Z8&gt;0, (R8*SUMPRODUCT(K8:$K$98, X8:$X$98)-K8*$AZ$3)/Z8, 0)</f>
        <v>714.97744818164847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12.5</v>
      </c>
      <c r="R9">
        <f t="shared" si="0"/>
        <v>50000</v>
      </c>
      <c r="S9">
        <f t="shared" si="1"/>
        <v>767.33480097689471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675.09843717928493</v>
      </c>
      <c r="AC9">
        <f t="shared" si="19"/>
        <v>716.09381350599278</v>
      </c>
      <c r="AE9">
        <f t="shared" si="2"/>
        <v>0</v>
      </c>
      <c r="AF9">
        <f t="shared" si="3"/>
        <v>0</v>
      </c>
      <c r="AG9">
        <f t="shared" si="3"/>
        <v>-11.665276561716167</v>
      </c>
      <c r="AH9">
        <f t="shared" si="4"/>
        <v>-77.952062404579394</v>
      </c>
      <c r="AI9">
        <f t="shared" si="5"/>
        <v>-89.617338966295563</v>
      </c>
      <c r="AJ9">
        <f t="shared" si="6"/>
        <v>-40.995376326707856</v>
      </c>
      <c r="AK9">
        <f t="shared" si="20"/>
        <v>3.9830807793577812</v>
      </c>
      <c r="AL9">
        <f t="shared" si="7"/>
        <v>-126.62963451364564</v>
      </c>
      <c r="AN9">
        <f t="shared" si="8"/>
        <v>0</v>
      </c>
      <c r="AO9">
        <f t="shared" si="8"/>
        <v>0</v>
      </c>
      <c r="AP9">
        <f t="shared" si="8"/>
        <v>-7.2378439929446987</v>
      </c>
      <c r="AQ9">
        <f t="shared" si="8"/>
        <v>-48.3661800581975</v>
      </c>
      <c r="AR9">
        <f t="shared" si="8"/>
        <v>-55.604024051142204</v>
      </c>
      <c r="AS9">
        <f t="shared" si="8"/>
        <v>-25.436014029753728</v>
      </c>
      <c r="AT9">
        <f t="shared" si="8"/>
        <v>2.4713445189032845</v>
      </c>
      <c r="AU9">
        <f t="shared" si="8"/>
        <v>-78.568693561992646</v>
      </c>
      <c r="AW9">
        <v>6</v>
      </c>
      <c r="AX9">
        <f>IF(Z9&gt;0, (R9*SUMPRODUCT(K9:$K$98, X9:$X$98)-K9*$AZ$3)/Z9, 0)</f>
        <v>767.33480097689471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12.5</v>
      </c>
      <c r="R10">
        <f t="shared" si="0"/>
        <v>50000</v>
      </c>
      <c r="S10">
        <f t="shared" si="1"/>
        <v>813.56683288700651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716.09381350599278</v>
      </c>
      <c r="AC10">
        <f t="shared" si="19"/>
        <v>750.31657241037146</v>
      </c>
      <c r="AE10">
        <f t="shared" si="2"/>
        <v>0</v>
      </c>
      <c r="AF10">
        <f t="shared" si="3"/>
        <v>0</v>
      </c>
      <c r="AG10">
        <f t="shared" si="3"/>
        <v>-11.528195073842513</v>
      </c>
      <c r="AH10">
        <f t="shared" si="4"/>
        <v>-81.714889025971786</v>
      </c>
      <c r="AI10">
        <f t="shared" si="5"/>
        <v>-93.243084099814297</v>
      </c>
      <c r="AJ10">
        <f t="shared" si="6"/>
        <v>-34.222758904378679</v>
      </c>
      <c r="AK10">
        <f t="shared" si="20"/>
        <v>2.9359846353745707</v>
      </c>
      <c r="AL10">
        <f t="shared" si="7"/>
        <v>-124.52985836881841</v>
      </c>
      <c r="AN10">
        <f t="shared" si="8"/>
        <v>0</v>
      </c>
      <c r="AO10">
        <f t="shared" si="8"/>
        <v>0</v>
      </c>
      <c r="AP10">
        <f t="shared" si="8"/>
        <v>-6.7856847895127208</v>
      </c>
      <c r="AQ10">
        <f t="shared" si="8"/>
        <v>-48.098724560828991</v>
      </c>
      <c r="AR10">
        <f t="shared" si="8"/>
        <v>-54.884409350341713</v>
      </c>
      <c r="AS10">
        <f t="shared" si="8"/>
        <v>-20.144077460965409</v>
      </c>
      <c r="AT10">
        <f t="shared" si="8"/>
        <v>1.7281687336909164</v>
      </c>
      <c r="AU10">
        <f t="shared" si="8"/>
        <v>-73.300318077616211</v>
      </c>
      <c r="AW10">
        <v>7</v>
      </c>
      <c r="AX10">
        <f>IF(Z10&gt;0, (R10*SUMPRODUCT(K10:$K$98, X10:$X$98)-K10*$AZ$3)/Z10, 0)</f>
        <v>813.56683288700651</v>
      </c>
    </row>
    <row r="11" spans="1:52" x14ac:dyDescent="0.25">
      <c r="A11" t="s">
        <v>33</v>
      </c>
      <c r="C11" s="12">
        <f>AU91</f>
        <v>-312.99465826061663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12.5</v>
      </c>
      <c r="R11">
        <f t="shared" si="0"/>
        <v>50000</v>
      </c>
      <c r="S11">
        <f t="shared" si="1"/>
        <v>853.95150495045857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750.31657241037146</v>
      </c>
      <c r="AC11">
        <f t="shared" si="19"/>
        <v>778.22860684419379</v>
      </c>
      <c r="AE11">
        <f t="shared" si="2"/>
        <v>0</v>
      </c>
      <c r="AF11">
        <f t="shared" si="3"/>
        <v>0</v>
      </c>
      <c r="AG11">
        <f t="shared" si="3"/>
        <v>-11.391580820642476</v>
      </c>
      <c r="AH11">
        <f t="shared" si="4"/>
        <v>-85.329209846446318</v>
      </c>
      <c r="AI11">
        <f t="shared" si="5"/>
        <v>-96.720790667088792</v>
      </c>
      <c r="AJ11">
        <f t="shared" si="6"/>
        <v>-27.912034433822328</v>
      </c>
      <c r="AK11">
        <f t="shared" si="20"/>
        <v>1.8007597737848913</v>
      </c>
      <c r="AL11">
        <f t="shared" si="7"/>
        <v>-122.83206532712623</v>
      </c>
      <c r="AN11">
        <f t="shared" si="8"/>
        <v>0</v>
      </c>
      <c r="AO11">
        <f t="shared" si="8"/>
        <v>0</v>
      </c>
      <c r="AP11">
        <f t="shared" si="8"/>
        <v>-6.3714095385229754</v>
      </c>
      <c r="AQ11">
        <f t="shared" si="8"/>
        <v>-47.72536402894206</v>
      </c>
      <c r="AR11">
        <f t="shared" si="8"/>
        <v>-54.096773567465029</v>
      </c>
      <c r="AS11">
        <f t="shared" si="8"/>
        <v>-15.611441926389926</v>
      </c>
      <c r="AT11">
        <f t="shared" si="8"/>
        <v>1.0071804940795253</v>
      </c>
      <c r="AU11">
        <f t="shared" si="8"/>
        <v>-68.70103499977543</v>
      </c>
      <c r="AW11">
        <v>8</v>
      </c>
      <c r="AX11">
        <f>IF(Z11&gt;0, (R11*SUMPRODUCT(K11:$K$98, X11:$X$98)-K11*$AZ$3)/Z11, 0)</f>
        <v>853.95150495045857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12.5</v>
      </c>
      <c r="R12">
        <f t="shared" si="0"/>
        <v>50000</v>
      </c>
      <c r="S12">
        <f t="shared" si="1"/>
        <v>891.35674574395864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778.22860684419379</v>
      </c>
      <c r="AC12">
        <f t="shared" si="19"/>
        <v>802.59836805926921</v>
      </c>
      <c r="AE12">
        <f t="shared" si="2"/>
        <v>0</v>
      </c>
      <c r="AF12">
        <f t="shared" si="3"/>
        <v>0</v>
      </c>
      <c r="AG12">
        <f t="shared" si="3"/>
        <v>-11.255291047769425</v>
      </c>
      <c r="AH12">
        <f t="shared" si="4"/>
        <v>-89.495858666506621</v>
      </c>
      <c r="AI12">
        <f t="shared" si="5"/>
        <v>-100.75114971427604</v>
      </c>
      <c r="AJ12">
        <f t="shared" si="6"/>
        <v>-24.369761215075414</v>
      </c>
      <c r="AK12">
        <f t="shared" si="20"/>
        <v>1.7899257957416457</v>
      </c>
      <c r="AL12">
        <f t="shared" si="7"/>
        <v>-123.3309851336098</v>
      </c>
      <c r="AN12">
        <f t="shared" si="8"/>
        <v>0</v>
      </c>
      <c r="AO12">
        <f t="shared" si="8"/>
        <v>0</v>
      </c>
      <c r="AP12">
        <f t="shared" si="8"/>
        <v>-5.9823068435453131</v>
      </c>
      <c r="AQ12">
        <f t="shared" si="8"/>
        <v>-47.568000285137956</v>
      </c>
      <c r="AR12">
        <f t="shared" si="8"/>
        <v>-53.550307128683265</v>
      </c>
      <c r="AS12">
        <f t="shared" si="8"/>
        <v>-12.95278715350528</v>
      </c>
      <c r="AT12">
        <f t="shared" si="8"/>
        <v>0.9513645886061407</v>
      </c>
      <c r="AU12">
        <f t="shared" si="8"/>
        <v>-65.551729693582402</v>
      </c>
      <c r="AW12">
        <v>9</v>
      </c>
      <c r="AX12">
        <f>IF(Z12&gt;0, (R12*SUMPRODUCT(K12:$K$98, X12:$X$98)-K12*$AZ$3)/Z12, 0)</f>
        <v>891.35674574395864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12.5</v>
      </c>
      <c r="R13">
        <f t="shared" si="0"/>
        <v>50000</v>
      </c>
      <c r="S13">
        <f t="shared" si="1"/>
        <v>925.38688403204071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802.59836805926921</v>
      </c>
      <c r="AC13">
        <f t="shared" si="19"/>
        <v>823.16874959967936</v>
      </c>
      <c r="AE13">
        <f t="shared" si="2"/>
        <v>0</v>
      </c>
      <c r="AF13">
        <f t="shared" si="3"/>
        <v>0</v>
      </c>
      <c r="AG13">
        <f t="shared" si="3"/>
        <v>-11.119251361293038</v>
      </c>
      <c r="AH13">
        <f t="shared" si="4"/>
        <v>-93.947103994775944</v>
      </c>
      <c r="AI13">
        <f t="shared" si="5"/>
        <v>-105.06635535606898</v>
      </c>
      <c r="AJ13">
        <f t="shared" si="6"/>
        <v>-20.570381540410153</v>
      </c>
      <c r="AK13">
        <f t="shared" si="20"/>
        <v>1.6051967361185384</v>
      </c>
      <c r="AL13">
        <f t="shared" si="7"/>
        <v>-124.03154016036059</v>
      </c>
      <c r="AN13">
        <f t="shared" si="8"/>
        <v>0</v>
      </c>
      <c r="AO13">
        <f t="shared" si="8"/>
        <v>0</v>
      </c>
      <c r="AP13">
        <f t="shared" si="8"/>
        <v>-5.61787101139317</v>
      </c>
      <c r="AQ13">
        <f t="shared" si="8"/>
        <v>-47.465669673935345</v>
      </c>
      <c r="AR13">
        <f t="shared" si="8"/>
        <v>-53.083540685328515</v>
      </c>
      <c r="AS13">
        <f t="shared" si="8"/>
        <v>-10.392943409072183</v>
      </c>
      <c r="AT13">
        <f t="shared" si="8"/>
        <v>0.81100677720218439</v>
      </c>
      <c r="AU13">
        <f t="shared" si="8"/>
        <v>-62.665477317198508</v>
      </c>
      <c r="AW13">
        <v>10</v>
      </c>
      <c r="AX13">
        <f>IF(Z13&gt;0, (R13*SUMPRODUCT(K13:$K$98, X13:$X$98)-K13*$AZ$3)/Z13, 0)</f>
        <v>925.38688403204071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2.2202060000000002E-3</v>
      </c>
      <c r="Q14" s="4">
        <f t="shared" si="22"/>
        <v>12.5</v>
      </c>
      <c r="R14">
        <f t="shared" si="0"/>
        <v>50000</v>
      </c>
      <c r="S14">
        <f t="shared" si="1"/>
        <v>1042.5966093479105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823.16874959967936</v>
      </c>
      <c r="AC14">
        <f t="shared" si="19"/>
        <v>916.09809742343828</v>
      </c>
      <c r="AE14">
        <f t="shared" si="2"/>
        <v>0</v>
      </c>
      <c r="AF14">
        <f t="shared" si="3"/>
        <v>0</v>
      </c>
      <c r="AG14">
        <f t="shared" si="3"/>
        <v>-10.983371819092257</v>
      </c>
      <c r="AH14">
        <f t="shared" si="4"/>
        <v>-98.748114351403885</v>
      </c>
      <c r="AI14">
        <f t="shared" si="5"/>
        <v>-109.73148617049614</v>
      </c>
      <c r="AJ14">
        <f t="shared" si="6"/>
        <v>-92.929347823758917</v>
      </c>
      <c r="AK14">
        <f t="shared" si="20"/>
        <v>57.621812471977563</v>
      </c>
      <c r="AL14">
        <f t="shared" si="7"/>
        <v>-145.03902152227749</v>
      </c>
      <c r="AN14">
        <f t="shared" si="8"/>
        <v>0</v>
      </c>
      <c r="AO14">
        <f t="shared" si="8"/>
        <v>0</v>
      </c>
      <c r="AP14">
        <f t="shared" si="8"/>
        <v>-4.9546602413861756</v>
      </c>
      <c r="AQ14">
        <f t="shared" si="8"/>
        <v>-44.545824738289937</v>
      </c>
      <c r="AR14">
        <f t="shared" si="8"/>
        <v>-49.500484979676116</v>
      </c>
      <c r="AS14">
        <f t="shared" si="8"/>
        <v>-41.920946727849071</v>
      </c>
      <c r="AT14">
        <f t="shared" si="8"/>
        <v>25.993520750635277</v>
      </c>
      <c r="AU14">
        <f t="shared" si="8"/>
        <v>-65.427910956889903</v>
      </c>
      <c r="AW14">
        <v>11</v>
      </c>
      <c r="AX14">
        <f>IF(Z14&gt;0, (R14*SUMPRODUCT(K14:$K$98, X14:$X$98)-K14*$AZ$3)/Z14, 0)</f>
        <v>1042.5966093479105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2.3617970000000001E-3</v>
      </c>
      <c r="Q15" s="4">
        <f t="shared" si="22"/>
        <v>12.5</v>
      </c>
      <c r="R15">
        <f t="shared" si="0"/>
        <v>50000</v>
      </c>
      <c r="S15">
        <f t="shared" si="1"/>
        <v>1148.7623839189309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916.09809742343828</v>
      </c>
      <c r="AC15">
        <f t="shared" si="19"/>
        <v>996.90496687951793</v>
      </c>
      <c r="AE15">
        <f t="shared" si="2"/>
        <v>0</v>
      </c>
      <c r="AF15">
        <f t="shared" si="3"/>
        <v>0</v>
      </c>
      <c r="AG15">
        <f t="shared" si="3"/>
        <v>-10.847597606289117</v>
      </c>
      <c r="AH15">
        <f t="shared" si="4"/>
        <v>-103.76197844886654</v>
      </c>
      <c r="AI15">
        <f t="shared" si="5"/>
        <v>-114.60957605515566</v>
      </c>
      <c r="AJ15">
        <f t="shared" si="6"/>
        <v>-80.806869456079653</v>
      </c>
      <c r="AK15">
        <f t="shared" si="20"/>
        <v>64.126866819640682</v>
      </c>
      <c r="AL15">
        <f t="shared" si="7"/>
        <v>-131.28957869159461</v>
      </c>
      <c r="AN15">
        <f t="shared" si="8"/>
        <v>0</v>
      </c>
      <c r="AO15">
        <f t="shared" si="8"/>
        <v>0</v>
      </c>
      <c r="AP15">
        <f t="shared" si="8"/>
        <v>-4.369117622569811</v>
      </c>
      <c r="AQ15">
        <f t="shared" si="8"/>
        <v>-41.792506050446946</v>
      </c>
      <c r="AR15">
        <f t="shared" si="8"/>
        <v>-46.161623673016756</v>
      </c>
      <c r="AS15">
        <f t="shared" si="8"/>
        <v>-32.546811762317319</v>
      </c>
      <c r="AT15">
        <f t="shared" si="8"/>
        <v>25.828559840700631</v>
      </c>
      <c r="AU15">
        <f t="shared" si="8"/>
        <v>-52.87987559463344</v>
      </c>
      <c r="AW15">
        <v>12</v>
      </c>
      <c r="AX15">
        <f>IF(Z15&gt;0, (R15*SUMPRODUCT(K15:$K$98, X15:$X$98)-K15*$AZ$3)/Z15, 0)</f>
        <v>1148.7623839189309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2.52864E-3</v>
      </c>
      <c r="Q16" s="4">
        <f t="shared" si="22"/>
        <v>12.5</v>
      </c>
      <c r="R16">
        <f t="shared" si="0"/>
        <v>50000</v>
      </c>
      <c r="S16">
        <f t="shared" si="1"/>
        <v>1245.1750305884773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996.90496687951793</v>
      </c>
      <c r="AC16">
        <f t="shared" si="19"/>
        <v>1067.0345092169018</v>
      </c>
      <c r="AE16">
        <f t="shared" si="2"/>
        <v>0</v>
      </c>
      <c r="AF16">
        <f t="shared" si="3"/>
        <v>0</v>
      </c>
      <c r="AG16">
        <f t="shared" si="3"/>
        <v>-10.71169196101506</v>
      </c>
      <c r="AH16">
        <f t="shared" si="4"/>
        <v>-109.71867684466766</v>
      </c>
      <c r="AI16">
        <f t="shared" si="5"/>
        <v>-120.43036880568272</v>
      </c>
      <c r="AJ16">
        <f t="shared" si="6"/>
        <v>-70.129542337383896</v>
      </c>
      <c r="AK16">
        <f t="shared" si="20"/>
        <v>69.783347681566255</v>
      </c>
      <c r="AL16">
        <f t="shared" si="7"/>
        <v>-120.77656346150036</v>
      </c>
      <c r="AN16">
        <f t="shared" si="8"/>
        <v>0</v>
      </c>
      <c r="AO16">
        <f t="shared" si="8"/>
        <v>0</v>
      </c>
      <c r="AP16">
        <f t="shared" si="8"/>
        <v>-3.8521236792490874</v>
      </c>
      <c r="AQ16">
        <f t="shared" si="8"/>
        <v>-39.456877089767595</v>
      </c>
      <c r="AR16">
        <f t="shared" si="8"/>
        <v>-43.309000769016684</v>
      </c>
      <c r="AS16">
        <f t="shared" si="8"/>
        <v>-25.219887916487302</v>
      </c>
      <c r="AT16">
        <f t="shared" si="8"/>
        <v>25.095389878627536</v>
      </c>
      <c r="AU16">
        <f t="shared" si="8"/>
        <v>-43.43349880687645</v>
      </c>
      <c r="AW16">
        <v>13</v>
      </c>
      <c r="AX16">
        <f>IF(Z16&gt;0, (R16*SUMPRODUCT(K16:$K$98, X16:$X$98)-K16*$AZ$3)/Z16, 0)</f>
        <v>1245.1750305884773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2.719834E-3</v>
      </c>
      <c r="Q17" s="4">
        <f t="shared" si="22"/>
        <v>12.5</v>
      </c>
      <c r="R17">
        <f t="shared" si="0"/>
        <v>50000</v>
      </c>
      <c r="S17">
        <f t="shared" si="1"/>
        <v>1332.6962329715602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1067.0345092169018</v>
      </c>
      <c r="AC17">
        <f t="shared" si="19"/>
        <v>1127.5080324734117</v>
      </c>
      <c r="AE17">
        <f t="shared" si="2"/>
        <v>0</v>
      </c>
      <c r="AF17">
        <f t="shared" si="3"/>
        <v>0</v>
      </c>
      <c r="AG17">
        <f t="shared" si="3"/>
        <v>-10.575441017411812</v>
      </c>
      <c r="AH17">
        <f t="shared" si="4"/>
        <v>-116.53609597238172</v>
      </c>
      <c r="AI17">
        <f t="shared" si="5"/>
        <v>-127.11153698979354</v>
      </c>
      <c r="AJ17">
        <f t="shared" si="6"/>
        <v>-60.473523256509907</v>
      </c>
      <c r="AK17">
        <f t="shared" si="20"/>
        <v>74.692415645183132</v>
      </c>
      <c r="AL17">
        <f t="shared" si="7"/>
        <v>-112.89264460112031</v>
      </c>
      <c r="AN17">
        <f t="shared" si="8"/>
        <v>0</v>
      </c>
      <c r="AO17">
        <f t="shared" si="8"/>
        <v>0</v>
      </c>
      <c r="AP17">
        <f t="shared" si="8"/>
        <v>-3.3956475941978295</v>
      </c>
      <c r="AQ17">
        <f t="shared" si="8"/>
        <v>-37.418346267952714</v>
      </c>
      <c r="AR17">
        <f t="shared" si="8"/>
        <v>-40.813993862150546</v>
      </c>
      <c r="AS17">
        <f t="shared" si="8"/>
        <v>-19.417324858655402</v>
      </c>
      <c r="AT17">
        <f t="shared" si="8"/>
        <v>23.9828411006979</v>
      </c>
      <c r="AU17">
        <f t="shared" si="8"/>
        <v>-36.248477620108048</v>
      </c>
      <c r="AW17">
        <v>14</v>
      </c>
      <c r="AX17">
        <f>IF(Z17&gt;0, (R17*SUMPRODUCT(K17:$K$98, X17:$X$98)-K17*$AZ$3)/Z17, 0)</f>
        <v>1332.6962329715602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4.2403780000000004E-3</v>
      </c>
      <c r="Q18" s="4">
        <f t="shared" si="22"/>
        <v>12.5</v>
      </c>
      <c r="R18">
        <f t="shared" si="0"/>
        <v>50000</v>
      </c>
      <c r="S18">
        <f t="shared" si="1"/>
        <v>1414.0660048520558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1127.5080324734117</v>
      </c>
      <c r="AC18">
        <f t="shared" si="19"/>
        <v>1179.3132579432063</v>
      </c>
      <c r="AE18">
        <f t="shared" si="2"/>
        <v>0</v>
      </c>
      <c r="AF18">
        <f t="shared" si="3"/>
        <v>0</v>
      </c>
      <c r="AG18">
        <f t="shared" si="3"/>
        <v>-10.424842739807165</v>
      </c>
      <c r="AH18">
        <f t="shared" si="4"/>
        <v>-179.37546972212269</v>
      </c>
      <c r="AI18">
        <f t="shared" si="5"/>
        <v>-189.80031246192985</v>
      </c>
      <c r="AJ18">
        <f t="shared" si="6"/>
        <v>-51.80522546979455</v>
      </c>
      <c r="AK18">
        <f t="shared" si="20"/>
        <v>78.925562273138823</v>
      </c>
      <c r="AL18">
        <f t="shared" si="7"/>
        <v>-162.67997565858559</v>
      </c>
      <c r="AN18">
        <f t="shared" si="8"/>
        <v>0</v>
      </c>
      <c r="AO18">
        <f t="shared" si="8"/>
        <v>0</v>
      </c>
      <c r="AP18">
        <f t="shared" si="8"/>
        <v>-2.9886538293764837</v>
      </c>
      <c r="AQ18">
        <f t="shared" si="8"/>
        <v>-51.424390550676442</v>
      </c>
      <c r="AR18">
        <f t="shared" si="8"/>
        <v>-54.413044380052931</v>
      </c>
      <c r="AS18">
        <f t="shared" si="8"/>
        <v>-14.851819768062764</v>
      </c>
      <c r="AT18">
        <f t="shared" si="8"/>
        <v>22.626833786431941</v>
      </c>
      <c r="AU18">
        <f t="shared" si="8"/>
        <v>-46.638030361683754</v>
      </c>
      <c r="AW18">
        <v>15</v>
      </c>
      <c r="AX18">
        <f>IF(Z18&gt;0, (R18*SUMPRODUCT(K18:$K$98, X18:$X$98)-K18*$AZ$3)/Z18, 0)</f>
        <v>1414.0660048520558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5.9098179999999998E-3</v>
      </c>
      <c r="Q19" s="4">
        <f t="shared" si="22"/>
        <v>12.5</v>
      </c>
      <c r="R19">
        <f t="shared" si="0"/>
        <v>50000</v>
      </c>
      <c r="S19">
        <f t="shared" si="1"/>
        <v>1471.3355231116607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1179.3132579432063</v>
      </c>
      <c r="AC19">
        <f t="shared" si="19"/>
        <v>1207.5527707298043</v>
      </c>
      <c r="AE19">
        <f t="shared" si="2"/>
        <v>0</v>
      </c>
      <c r="AF19">
        <f t="shared" si="3"/>
        <v>0</v>
      </c>
      <c r="AG19">
        <f t="shared" si="3"/>
        <v>-10.258985389138212</v>
      </c>
      <c r="AH19">
        <f t="shared" si="4"/>
        <v>-246.43569308352679</v>
      </c>
      <c r="AI19">
        <f t="shared" si="5"/>
        <v>-256.69467847266498</v>
      </c>
      <c r="AJ19">
        <f t="shared" si="6"/>
        <v>-28.23951278659797</v>
      </c>
      <c r="AK19">
        <f t="shared" si="20"/>
        <v>82.551928056024451</v>
      </c>
      <c r="AL19">
        <f t="shared" si="7"/>
        <v>-202.38226320323849</v>
      </c>
      <c r="AN19">
        <f t="shared" si="8"/>
        <v>0</v>
      </c>
      <c r="AO19">
        <f t="shared" si="8"/>
        <v>0</v>
      </c>
      <c r="AP19">
        <f t="shared" si="8"/>
        <v>-2.6259865097197328</v>
      </c>
      <c r="AQ19">
        <f t="shared" si="8"/>
        <v>-63.080000702207393</v>
      </c>
      <c r="AR19">
        <f t="shared" si="8"/>
        <v>-65.705987211927123</v>
      </c>
      <c r="AS19">
        <f t="shared" si="8"/>
        <v>-7.2284516261401528</v>
      </c>
      <c r="AT19">
        <f t="shared" si="8"/>
        <v>21.130768901961016</v>
      </c>
      <c r="AU19">
        <f t="shared" si="8"/>
        <v>-51.80366993610626</v>
      </c>
      <c r="AW19">
        <v>16</v>
      </c>
      <c r="AX19">
        <f>IF(Z19&gt;0, (R19*SUMPRODUCT(K19:$K$98, X19:$X$98)-K19*$AZ$3)/Z19, 0)</f>
        <v>1471.3355231116607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7.7019840000000003E-3</v>
      </c>
      <c r="Q20" s="4">
        <f t="shared" si="22"/>
        <v>12.5</v>
      </c>
      <c r="R20">
        <f t="shared" si="0"/>
        <v>50000</v>
      </c>
      <c r="S20">
        <f t="shared" si="1"/>
        <v>1507.8338011175194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1207.5527707298043</v>
      </c>
      <c r="AC20">
        <f t="shared" si="19"/>
        <v>1215.6012551501638</v>
      </c>
      <c r="AE20">
        <f t="shared" si="2"/>
        <v>0</v>
      </c>
      <c r="AF20">
        <f t="shared" si="3"/>
        <v>0</v>
      </c>
      <c r="AG20">
        <f t="shared" si="3"/>
        <v>-10.077380993923454</v>
      </c>
      <c r="AH20">
        <f t="shared" si="4"/>
        <v>-316.05816529350517</v>
      </c>
      <c r="AI20">
        <f t="shared" si="5"/>
        <v>-326.13554628742861</v>
      </c>
      <c r="AJ20">
        <f t="shared" si="6"/>
        <v>-8.0484844203595003</v>
      </c>
      <c r="AK20">
        <f t="shared" si="20"/>
        <v>84.528693951086311</v>
      </c>
      <c r="AL20">
        <f t="shared" si="7"/>
        <v>-249.65533675670179</v>
      </c>
      <c r="AN20">
        <f t="shared" si="8"/>
        <v>0</v>
      </c>
      <c r="AO20">
        <f t="shared" si="8"/>
        <v>0</v>
      </c>
      <c r="AP20">
        <f t="shared" si="8"/>
        <v>-2.3031261951254094</v>
      </c>
      <c r="AQ20">
        <f t="shared" si="8"/>
        <v>-72.233236007418682</v>
      </c>
      <c r="AR20">
        <f t="shared" si="8"/>
        <v>-74.536362202544083</v>
      </c>
      <c r="AS20">
        <f t="shared" si="8"/>
        <v>-1.8394338083244164</v>
      </c>
      <c r="AT20">
        <f t="shared" si="8"/>
        <v>19.318536174813236</v>
      </c>
      <c r="AU20">
        <f t="shared" si="8"/>
        <v>-57.057259836055259</v>
      </c>
      <c r="AW20">
        <v>17</v>
      </c>
      <c r="AX20">
        <f>IF(Z20&gt;0, (R20*SUMPRODUCT(K20:$K$98, X20:$X$98)-K20*$AZ$3)/Z20, 0)</f>
        <v>1507.8338011175194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9.7648700000000001E-3</v>
      </c>
      <c r="Q21" s="4">
        <f t="shared" si="22"/>
        <v>12.5</v>
      </c>
      <c r="R21">
        <f t="shared" si="0"/>
        <v>50000</v>
      </c>
      <c r="S21">
        <f t="shared" si="1"/>
        <v>1527.1952945215094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1215.6012551501638</v>
      </c>
      <c r="AC21">
        <f t="shared" si="19"/>
        <v>1206.8755951450366</v>
      </c>
      <c r="AE21">
        <f t="shared" si="2"/>
        <v>0</v>
      </c>
      <c r="AF21">
        <f t="shared" si="3"/>
        <v>0</v>
      </c>
      <c r="AG21">
        <f t="shared" si="3"/>
        <v>-9.8782028686380841</v>
      </c>
      <c r="AH21">
        <f t="shared" si="4"/>
        <v>-393.61726138453321</v>
      </c>
      <c r="AI21">
        <f t="shared" si="5"/>
        <v>-403.49546425317129</v>
      </c>
      <c r="AJ21">
        <f t="shared" si="6"/>
        <v>8.7256600051271107</v>
      </c>
      <c r="AK21">
        <f t="shared" si="20"/>
        <v>85.092087860511469</v>
      </c>
      <c r="AL21">
        <f t="shared" si="7"/>
        <v>-309.67771638753271</v>
      </c>
      <c r="AN21">
        <f t="shared" si="8"/>
        <v>0</v>
      </c>
      <c r="AO21">
        <f t="shared" si="8"/>
        <v>0</v>
      </c>
      <c r="AP21">
        <f t="shared" si="8"/>
        <v>-2.0157189332903216</v>
      </c>
      <c r="AQ21">
        <f t="shared" si="8"/>
        <v>-80.320456746408027</v>
      </c>
      <c r="AR21">
        <f t="shared" si="8"/>
        <v>-82.336175679698357</v>
      </c>
      <c r="AS21">
        <f t="shared" si="8"/>
        <v>1.780534203608007</v>
      </c>
      <c r="AT21">
        <f t="shared" si="8"/>
        <v>17.363657626246376</v>
      </c>
      <c r="AU21">
        <f t="shared" si="8"/>
        <v>-63.191983849843972</v>
      </c>
      <c r="AW21">
        <v>18</v>
      </c>
      <c r="AX21">
        <f>IF(Z21&gt;0, (R21*SUMPRODUCT(K21:$K$98, X21:$X$98)-K21*$AZ$3)/Z21, 0)</f>
        <v>1527.1952945215094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1.2112915E-2</v>
      </c>
      <c r="Q22" s="4">
        <f t="shared" si="22"/>
        <v>12.5</v>
      </c>
      <c r="R22">
        <f t="shared" si="0"/>
        <v>50000</v>
      </c>
      <c r="S22">
        <f t="shared" si="1"/>
        <v>1531.1683116258228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1206.8755951450366</v>
      </c>
      <c r="AC22">
        <f t="shared" si="19"/>
        <v>1183.2583312578172</v>
      </c>
      <c r="AE22">
        <f t="shared" si="2"/>
        <v>0</v>
      </c>
      <c r="AF22">
        <f t="shared" si="3"/>
        <v>0</v>
      </c>
      <c r="AG22">
        <f t="shared" si="3"/>
        <v>-9.6597670082511335</v>
      </c>
      <c r="AH22">
        <f t="shared" si="4"/>
        <v>-478.6153268022772</v>
      </c>
      <c r="AI22">
        <f t="shared" si="5"/>
        <v>-488.27509381052835</v>
      </c>
      <c r="AJ22">
        <f t="shared" si="6"/>
        <v>23.617263887219451</v>
      </c>
      <c r="AK22">
        <f t="shared" si="20"/>
        <v>84.481291660152579</v>
      </c>
      <c r="AL22">
        <f t="shared" si="7"/>
        <v>-380.17653826315632</v>
      </c>
      <c r="AN22">
        <f t="shared" si="8"/>
        <v>0</v>
      </c>
      <c r="AO22">
        <f t="shared" si="8"/>
        <v>0</v>
      </c>
      <c r="AP22">
        <f t="shared" si="8"/>
        <v>-1.7599513498701624</v>
      </c>
      <c r="AQ22">
        <f t="shared" si="8"/>
        <v>-87.200828938701207</v>
      </c>
      <c r="AR22">
        <f t="shared" si="8"/>
        <v>-88.960780288571371</v>
      </c>
      <c r="AS22">
        <f t="shared" si="8"/>
        <v>4.3029231888354778</v>
      </c>
      <c r="AT22">
        <f t="shared" si="8"/>
        <v>15.39198234999448</v>
      </c>
      <c r="AU22">
        <f t="shared" si="8"/>
        <v>-69.265874749741414</v>
      </c>
      <c r="AW22">
        <v>19</v>
      </c>
      <c r="AX22">
        <f>IF(Z22&gt;0, (R22*SUMPRODUCT(K22:$K$98, X22:$X$98)-K22*$AZ$3)/Z22, 0)</f>
        <v>1531.1683116258228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1.471273E-2</v>
      </c>
      <c r="Q23" s="4">
        <f t="shared" si="22"/>
        <v>12.5</v>
      </c>
      <c r="R23">
        <f t="shared" si="0"/>
        <v>50000</v>
      </c>
      <c r="S23">
        <f t="shared" si="1"/>
        <v>1521.4408446404509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1183.2583312578172</v>
      </c>
      <c r="AC23">
        <f t="shared" si="19"/>
        <v>1146.6853530862486</v>
      </c>
      <c r="AE23">
        <f t="shared" si="2"/>
        <v>0</v>
      </c>
      <c r="AF23">
        <f t="shared" si="3"/>
        <v>0</v>
      </c>
      <c r="AG23">
        <f t="shared" si="3"/>
        <v>-9.4210477943133153</v>
      </c>
      <c r="AH23">
        <f t="shared" si="4"/>
        <v>-568.48617542122679</v>
      </c>
      <c r="AI23">
        <f t="shared" si="5"/>
        <v>-577.90722321554006</v>
      </c>
      <c r="AJ23">
        <f t="shared" si="6"/>
        <v>36.572978171568593</v>
      </c>
      <c r="AK23">
        <f t="shared" si="20"/>
        <v>82.828083188047216</v>
      </c>
      <c r="AL23">
        <f t="shared" si="7"/>
        <v>-458.50616185592423</v>
      </c>
      <c r="AN23">
        <f t="shared" si="8"/>
        <v>0</v>
      </c>
      <c r="AO23">
        <f t="shared" si="8"/>
        <v>0</v>
      </c>
      <c r="AP23">
        <f t="shared" si="8"/>
        <v>-1.5325519172747191</v>
      </c>
      <c r="AQ23">
        <f t="shared" si="8"/>
        <v>-92.47746079919726</v>
      </c>
      <c r="AR23">
        <f t="shared" si="8"/>
        <v>-94.010012716471977</v>
      </c>
      <c r="AS23">
        <f t="shared" si="8"/>
        <v>5.9494431024027401</v>
      </c>
      <c r="AT23">
        <f t="shared" si="8"/>
        <v>13.473908684621424</v>
      </c>
      <c r="AU23">
        <f t="shared" si="8"/>
        <v>-74.586660929447802</v>
      </c>
      <c r="AW23">
        <v>20</v>
      </c>
      <c r="AX23">
        <f>IF(Z23&gt;0, (R23*SUMPRODUCT(K23:$K$98, X23:$X$98)-K23*$AZ$3)/Z23, 0)</f>
        <v>1521.4408446404509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1.7665382E-2</v>
      </c>
      <c r="Q24" s="4">
        <f t="shared" si="22"/>
        <v>12.5</v>
      </c>
      <c r="R24">
        <f t="shared" si="0"/>
        <v>50000</v>
      </c>
      <c r="S24">
        <f t="shared" si="1"/>
        <v>1500.2210892671865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1146.6853530862486</v>
      </c>
      <c r="AC24">
        <f t="shared" si="19"/>
        <v>1099.411330471992</v>
      </c>
      <c r="AE24">
        <f t="shared" si="2"/>
        <v>0</v>
      </c>
      <c r="AF24">
        <f t="shared" si="3"/>
        <v>0</v>
      </c>
      <c r="AG24">
        <f t="shared" si="3"/>
        <v>-9.1604109082433798</v>
      </c>
      <c r="AH24">
        <f t="shared" si="4"/>
        <v>-665.70563250720863</v>
      </c>
      <c r="AI24">
        <f t="shared" si="5"/>
        <v>-674.86604341545205</v>
      </c>
      <c r="AJ24">
        <f t="shared" si="6"/>
        <v>47.274022614256637</v>
      </c>
      <c r="AK24">
        <f t="shared" si="20"/>
        <v>80.267974716037415</v>
      </c>
      <c r="AL24">
        <f t="shared" si="7"/>
        <v>-547.32404608515799</v>
      </c>
      <c r="AN24">
        <f t="shared" si="8"/>
        <v>0</v>
      </c>
      <c r="AO24">
        <f t="shared" si="8"/>
        <v>0</v>
      </c>
      <c r="AP24">
        <f t="shared" si="8"/>
        <v>-1.3304940027218584</v>
      </c>
      <c r="AQ24">
        <f t="shared" si="8"/>
        <v>-96.689696619608256</v>
      </c>
      <c r="AR24">
        <f t="shared" si="8"/>
        <v>-98.020190622330119</v>
      </c>
      <c r="AS24">
        <f t="shared" si="8"/>
        <v>6.8662644288374377</v>
      </c>
      <c r="AT24">
        <f t="shared" si="8"/>
        <v>11.658435417368956</v>
      </c>
      <c r="AU24">
        <f t="shared" si="8"/>
        <v>-79.495490776123717</v>
      </c>
      <c r="AW24">
        <v>21</v>
      </c>
      <c r="AX24">
        <f>IF(Z24&gt;0, (R24*SUMPRODUCT(K24:$K$98, X24:$X$98)-K24*$AZ$3)/Z24, 0)</f>
        <v>1500.2210892671865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2.1010579000000001E-2</v>
      </c>
      <c r="Q25" s="4">
        <f t="shared" si="22"/>
        <v>12.5</v>
      </c>
      <c r="R25">
        <f t="shared" si="0"/>
        <v>50000</v>
      </c>
      <c r="S25">
        <f t="shared" si="1"/>
        <v>1468.9073680773427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1099.411330471992</v>
      </c>
      <c r="AC25">
        <f t="shared" si="19"/>
        <v>1043.0818465175087</v>
      </c>
      <c r="AE25">
        <f t="shared" si="2"/>
        <v>0</v>
      </c>
      <c r="AF25">
        <f t="shared" si="3"/>
        <v>0</v>
      </c>
      <c r="AG25">
        <f t="shared" si="3"/>
        <v>-8.8763412621008371</v>
      </c>
      <c r="AH25">
        <f t="shared" si="4"/>
        <v>-769.86214824043714</v>
      </c>
      <c r="AI25">
        <f t="shared" si="5"/>
        <v>-778.73848950253796</v>
      </c>
      <c r="AJ25">
        <f t="shared" si="6"/>
        <v>56.329483954483294</v>
      </c>
      <c r="AK25">
        <f t="shared" si="20"/>
        <v>76.95879313303945</v>
      </c>
      <c r="AL25">
        <f t="shared" si="7"/>
        <v>-645.45021241501524</v>
      </c>
      <c r="AN25">
        <f t="shared" si="8"/>
        <v>0</v>
      </c>
      <c r="AO25">
        <f t="shared" si="8"/>
        <v>0</v>
      </c>
      <c r="AP25">
        <f t="shared" si="8"/>
        <v>-1.151102333340559</v>
      </c>
      <c r="AQ25">
        <f t="shared" si="8"/>
        <v>-99.837319118620783</v>
      </c>
      <c r="AR25">
        <f t="shared" si="8"/>
        <v>-100.98842145196134</v>
      </c>
      <c r="AS25">
        <f t="shared" si="8"/>
        <v>7.3049242363771896</v>
      </c>
      <c r="AT25">
        <f t="shared" si="8"/>
        <v>9.9801758101342273</v>
      </c>
      <c r="AU25">
        <f t="shared" si="8"/>
        <v>-83.703321405449927</v>
      </c>
      <c r="AW25">
        <v>22</v>
      </c>
      <c r="AX25">
        <f>IF(Z25&gt;0, (R25*SUMPRODUCT(K25:$K$98, X25:$X$98)-K25*$AZ$3)/Z25, 0)</f>
        <v>1468.9073680773427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2.4499257999999999E-2</v>
      </c>
      <c r="Q26" s="4">
        <f t="shared" si="22"/>
        <v>12.5</v>
      </c>
      <c r="R26">
        <f t="shared" si="0"/>
        <v>50000</v>
      </c>
      <c r="S26">
        <f t="shared" si="1"/>
        <v>1428.3363427496488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1043.0818465175087</v>
      </c>
      <c r="AC26">
        <f t="shared" si="19"/>
        <v>979.28043156417834</v>
      </c>
      <c r="AE26">
        <f t="shared" si="2"/>
        <v>0</v>
      </c>
      <c r="AF26">
        <f t="shared" si="3"/>
        <v>0</v>
      </c>
      <c r="AG26">
        <f t="shared" si="3"/>
        <v>-8.5701140748035751</v>
      </c>
      <c r="AH26">
        <f t="shared" si="4"/>
        <v>-869.85509870501619</v>
      </c>
      <c r="AI26">
        <f t="shared" si="5"/>
        <v>-878.42521277981973</v>
      </c>
      <c r="AJ26">
        <f t="shared" si="6"/>
        <v>63.801414953330323</v>
      </c>
      <c r="AK26">
        <f t="shared" si="20"/>
        <v>73.015729256225612</v>
      </c>
      <c r="AL26">
        <f t="shared" si="7"/>
        <v>-741.60806857026375</v>
      </c>
      <c r="AN26">
        <f t="shared" si="8"/>
        <v>0</v>
      </c>
      <c r="AO26">
        <f t="shared" si="8"/>
        <v>0</v>
      </c>
      <c r="AP26">
        <f t="shared" si="8"/>
        <v>-0.99231264014128662</v>
      </c>
      <c r="AQ26">
        <f t="shared" si="8"/>
        <v>-100.71840374611556</v>
      </c>
      <c r="AR26">
        <f t="shared" si="8"/>
        <v>-101.71071638625683</v>
      </c>
      <c r="AS26">
        <f t="shared" si="8"/>
        <v>7.3874104783768644</v>
      </c>
      <c r="AT26">
        <f t="shared" si="8"/>
        <v>8.4543134942748424</v>
      </c>
      <c r="AU26">
        <f t="shared" si="8"/>
        <v>-85.868992413605127</v>
      </c>
      <c r="AW26">
        <v>23</v>
      </c>
      <c r="AX26">
        <f>IF(Z26&gt;0, (R26*SUMPRODUCT(K26:$K$98, X26:$X$98)-K26*$AZ$3)/Z26, 0)</f>
        <v>1428.3363427496488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2.8232486000000001E-2</v>
      </c>
      <c r="Q27" s="4">
        <f t="shared" si="22"/>
        <v>12.5</v>
      </c>
      <c r="R27">
        <f t="shared" si="0"/>
        <v>50000</v>
      </c>
      <c r="S27">
        <f t="shared" si="1"/>
        <v>1381.167211689675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979.28043156417834</v>
      </c>
      <c r="AC27">
        <f t="shared" si="19"/>
        <v>910.73694225135773</v>
      </c>
      <c r="AE27">
        <f t="shared" si="2"/>
        <v>0</v>
      </c>
      <c r="AF27">
        <f t="shared" si="3"/>
        <v>0</v>
      </c>
      <c r="AG27">
        <f t="shared" si="3"/>
        <v>-8.2424573084202439</v>
      </c>
      <c r="AH27">
        <f t="shared" si="4"/>
        <v>-967.82250254117957</v>
      </c>
      <c r="AI27">
        <f t="shared" si="5"/>
        <v>-976.06495984959986</v>
      </c>
      <c r="AJ27">
        <f t="shared" si="6"/>
        <v>68.543489312820611</v>
      </c>
      <c r="AK27">
        <f t="shared" si="20"/>
        <v>68.549630209492491</v>
      </c>
      <c r="AL27">
        <f t="shared" si="7"/>
        <v>-838.97184032728671</v>
      </c>
      <c r="AN27">
        <f t="shared" si="8"/>
        <v>0</v>
      </c>
      <c r="AO27">
        <f t="shared" si="8"/>
        <v>0</v>
      </c>
      <c r="AP27">
        <f t="shared" si="8"/>
        <v>-0.8521196973388051</v>
      </c>
      <c r="AQ27">
        <f t="shared" si="8"/>
        <v>-100.05518828718539</v>
      </c>
      <c r="AR27">
        <f t="shared" si="8"/>
        <v>-100.90730798452421</v>
      </c>
      <c r="AS27">
        <f t="shared" si="8"/>
        <v>7.0861461797465717</v>
      </c>
      <c r="AT27">
        <f t="shared" si="8"/>
        <v>7.0867810364182686</v>
      </c>
      <c r="AU27">
        <f t="shared" si="8"/>
        <v>-86.734380768359358</v>
      </c>
      <c r="AW27">
        <v>24</v>
      </c>
      <c r="AX27">
        <f>IF(Z27&gt;0, (R27*SUMPRODUCT(K27:$K$98, X27:$X$98)-K27*$AZ$3)/Z27, 0)</f>
        <v>1381.167211689675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3.2345626000000002E-2</v>
      </c>
      <c r="Q28" s="4">
        <f t="shared" si="22"/>
        <v>12.5</v>
      </c>
      <c r="R28">
        <f t="shared" si="0"/>
        <v>50000</v>
      </c>
      <c r="S28">
        <f t="shared" si="1"/>
        <v>1329.285647359661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910.73694225135773</v>
      </c>
      <c r="AC28">
        <f t="shared" si="19"/>
        <v>839.4093561367572</v>
      </c>
      <c r="AE28">
        <f t="shared" si="2"/>
        <v>0</v>
      </c>
      <c r="AF28">
        <f t="shared" si="3"/>
        <v>0</v>
      </c>
      <c r="AG28">
        <f t="shared" si="3"/>
        <v>-7.8934252939169127</v>
      </c>
      <c r="AH28">
        <f t="shared" si="4"/>
        <v>-1066.4297656765114</v>
      </c>
      <c r="AI28">
        <f t="shared" si="5"/>
        <v>-1074.3231909704282</v>
      </c>
      <c r="AJ28">
        <f t="shared" si="6"/>
        <v>71.327586114600535</v>
      </c>
      <c r="AK28">
        <f t="shared" si="20"/>
        <v>63.751585957595047</v>
      </c>
      <c r="AL28">
        <f t="shared" si="7"/>
        <v>-939.24401889823264</v>
      </c>
      <c r="AN28">
        <f t="shared" si="8"/>
        <v>0</v>
      </c>
      <c r="AO28">
        <f t="shared" si="8"/>
        <v>0</v>
      </c>
      <c r="AP28">
        <f t="shared" si="8"/>
        <v>-0.72860371011434166</v>
      </c>
      <c r="AQ28">
        <f t="shared" si="8"/>
        <v>-98.436946561979212</v>
      </c>
      <c r="AR28">
        <f t="shared" si="8"/>
        <v>-99.16555027209354</v>
      </c>
      <c r="AS28">
        <f t="shared" si="8"/>
        <v>6.5839026710810327</v>
      </c>
      <c r="AT28">
        <f t="shared" si="8"/>
        <v>5.8845989319964351</v>
      </c>
      <c r="AU28">
        <f t="shared" si="8"/>
        <v>-86.697048669016084</v>
      </c>
      <c r="AW28">
        <v>25</v>
      </c>
      <c r="AX28">
        <f>IF(Z28&gt;0, (R28*SUMPRODUCT(K28:$K$98, X28:$X$98)-K28*$AZ$3)/Z28, 0)</f>
        <v>1329.285647359661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3.7265510000000002E-2</v>
      </c>
      <c r="Q29" s="4">
        <f t="shared" si="22"/>
        <v>12.5</v>
      </c>
      <c r="R29">
        <f t="shared" si="0"/>
        <v>50000</v>
      </c>
      <c r="S29">
        <f t="shared" si="1"/>
        <v>1274.247914761796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839.4093561367572</v>
      </c>
      <c r="AC29">
        <f t="shared" si="19"/>
        <v>766.62205437172838</v>
      </c>
      <c r="AE29">
        <f t="shared" si="2"/>
        <v>0</v>
      </c>
      <c r="AF29">
        <f t="shared" si="3"/>
        <v>0</v>
      </c>
      <c r="AG29">
        <f t="shared" si="3"/>
        <v>-7.5203385217530299</v>
      </c>
      <c r="AH29">
        <f t="shared" si="4"/>
        <v>-1176.6100768988547</v>
      </c>
      <c r="AI29">
        <f t="shared" si="5"/>
        <v>-1184.1304154206077</v>
      </c>
      <c r="AJ29">
        <f t="shared" si="6"/>
        <v>72.787301765028815</v>
      </c>
      <c r="AK29">
        <f t="shared" si="20"/>
        <v>58.758654929573012</v>
      </c>
      <c r="AL29">
        <f t="shared" si="7"/>
        <v>-1052.584458726006</v>
      </c>
      <c r="AN29">
        <f t="shared" si="8"/>
        <v>0</v>
      </c>
      <c r="AO29">
        <f t="shared" si="8"/>
        <v>0</v>
      </c>
      <c r="AP29">
        <f t="shared" si="8"/>
        <v>-0.61979096800704925</v>
      </c>
      <c r="AQ29">
        <f t="shared" si="8"/>
        <v>-96.970674447511072</v>
      </c>
      <c r="AR29">
        <f t="shared" si="8"/>
        <v>-97.590465415518125</v>
      </c>
      <c r="AS29">
        <f t="shared" si="8"/>
        <v>5.9987874334481894</v>
      </c>
      <c r="AT29">
        <f t="shared" si="8"/>
        <v>4.8426122723399674</v>
      </c>
      <c r="AU29">
        <f t="shared" si="8"/>
        <v>-86.749065709729976</v>
      </c>
      <c r="AW29">
        <v>26</v>
      </c>
      <c r="AX29">
        <f>IF(Z29&gt;0, (R29*SUMPRODUCT(K29:$K$98, X29:$X$98)-K29*$AZ$3)/Z29, 0)</f>
        <v>1274.247914761796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4.2512064000000002E-2</v>
      </c>
      <c r="Q30" s="4">
        <f t="shared" si="22"/>
        <v>12.5</v>
      </c>
      <c r="R30">
        <f t="shared" si="0"/>
        <v>50000</v>
      </c>
      <c r="S30">
        <f t="shared" si="1"/>
        <v>1214.9316710720254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766.62205437172838</v>
      </c>
      <c r="AC30">
        <f t="shared" si="19"/>
        <v>692.55284849292332</v>
      </c>
      <c r="AE30">
        <f t="shared" si="2"/>
        <v>0</v>
      </c>
      <c r="AF30">
        <f t="shared" si="3"/>
        <v>0</v>
      </c>
      <c r="AG30">
        <f t="shared" si="3"/>
        <v>-7.1254300239970689</v>
      </c>
      <c r="AH30">
        <f t="shared" si="4"/>
        <v>-1278.8204501537209</v>
      </c>
      <c r="AI30">
        <f t="shared" si="5"/>
        <v>-1285.945880177718</v>
      </c>
      <c r="AJ30">
        <f t="shared" si="6"/>
        <v>74.069205878805064</v>
      </c>
      <c r="AK30">
        <f t="shared" si="20"/>
        <v>53.663543806020989</v>
      </c>
      <c r="AL30">
        <f t="shared" si="7"/>
        <v>-1158.2131304928919</v>
      </c>
      <c r="AN30">
        <f t="shared" si="8"/>
        <v>0</v>
      </c>
      <c r="AO30">
        <f t="shared" si="8"/>
        <v>0</v>
      </c>
      <c r="AP30">
        <f t="shared" si="8"/>
        <v>-0.52432541520396514</v>
      </c>
      <c r="AQ30">
        <f t="shared" si="8"/>
        <v>-94.102118923348669</v>
      </c>
      <c r="AR30">
        <f t="shared" si="8"/>
        <v>-94.626444338552645</v>
      </c>
      <c r="AS30">
        <f t="shared" si="8"/>
        <v>5.4503892390268485</v>
      </c>
      <c r="AT30">
        <f t="shared" si="8"/>
        <v>3.948836742855887</v>
      </c>
      <c r="AU30">
        <f t="shared" si="8"/>
        <v>-85.227218356669894</v>
      </c>
      <c r="AW30">
        <v>27</v>
      </c>
      <c r="AX30">
        <f>IF(Z30&gt;0, (R30*SUMPRODUCT(K30:$K$98, X30:$X$98)-K30*$AZ$3)/Z30, 0)</f>
        <v>1214.9316710720254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4.7737861999999999E-2</v>
      </c>
      <c r="Q31" s="4">
        <f t="shared" si="22"/>
        <v>12.5</v>
      </c>
      <c r="R31">
        <f t="shared" si="0"/>
        <v>50000</v>
      </c>
      <c r="S31">
        <f t="shared" si="1"/>
        <v>1152.2496943086057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692.55284849292332</v>
      </c>
      <c r="AC31">
        <f t="shared" si="19"/>
        <v>618.89846936306219</v>
      </c>
      <c r="AE31">
        <f t="shared" si="2"/>
        <v>0</v>
      </c>
      <c r="AF31">
        <f t="shared" si="3"/>
        <v>0</v>
      </c>
      <c r="AG31">
        <f t="shared" si="3"/>
        <v>-6.7140229285808708</v>
      </c>
      <c r="AH31">
        <f t="shared" si="4"/>
        <v>-1360.6111807049151</v>
      </c>
      <c r="AI31">
        <f t="shared" si="5"/>
        <v>-1367.3252036334959</v>
      </c>
      <c r="AJ31">
        <f t="shared" si="6"/>
        <v>73.654379129861127</v>
      </c>
      <c r="AK31">
        <f t="shared" si="20"/>
        <v>48.478699394504638</v>
      </c>
      <c r="AL31">
        <f t="shared" si="7"/>
        <v>-1245.1921251091301</v>
      </c>
      <c r="AN31">
        <f t="shared" si="8"/>
        <v>0</v>
      </c>
      <c r="AO31">
        <f t="shared" si="8"/>
        <v>0</v>
      </c>
      <c r="AP31">
        <f t="shared" si="8"/>
        <v>-0.4411178453016304</v>
      </c>
      <c r="AQ31">
        <f t="shared" si="8"/>
        <v>-89.393479693212825</v>
      </c>
      <c r="AR31">
        <f t="shared" si="8"/>
        <v>-89.834597538514458</v>
      </c>
      <c r="AS31">
        <f t="shared" si="8"/>
        <v>4.8391644420048348</v>
      </c>
      <c r="AT31">
        <f t="shared" si="8"/>
        <v>3.1850977643964353</v>
      </c>
      <c r="AU31">
        <f t="shared" si="8"/>
        <v>-81.810335332113183</v>
      </c>
      <c r="AW31">
        <v>28</v>
      </c>
      <c r="AX31">
        <f>IF(Z31&gt;0, (R31*SUMPRODUCT(K31:$K$98, X31:$X$98)-K31*$AZ$3)/Z31, 0)</f>
        <v>1152.2496943086057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5.3487053E-2</v>
      </c>
      <c r="Q32" s="4">
        <f t="shared" si="22"/>
        <v>12.5</v>
      </c>
      <c r="R32">
        <f t="shared" si="0"/>
        <v>50000</v>
      </c>
      <c r="S32">
        <f t="shared" si="1"/>
        <v>1088.9432035323478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618.89846936306219</v>
      </c>
      <c r="AC32">
        <f t="shared" si="19"/>
        <v>547.76190019974945</v>
      </c>
      <c r="AE32">
        <f t="shared" si="2"/>
        <v>0</v>
      </c>
      <c r="AF32">
        <f t="shared" si="3"/>
        <v>0</v>
      </c>
      <c r="AG32">
        <f t="shared" si="3"/>
        <v>-6.2877693990708412</v>
      </c>
      <c r="AH32">
        <f t="shared" si="4"/>
        <v>-1436.4532008968808</v>
      </c>
      <c r="AI32">
        <f t="shared" si="5"/>
        <v>-1442.7409702959517</v>
      </c>
      <c r="AJ32">
        <f t="shared" si="6"/>
        <v>71.136569163312743</v>
      </c>
      <c r="AK32">
        <f t="shared" si="20"/>
        <v>43.322892855414359</v>
      </c>
      <c r="AL32">
        <f t="shared" si="7"/>
        <v>-1328.2815082772245</v>
      </c>
      <c r="AN32">
        <f t="shared" si="8"/>
        <v>0</v>
      </c>
      <c r="AO32">
        <f t="shared" si="8"/>
        <v>0</v>
      </c>
      <c r="AP32">
        <f t="shared" si="8"/>
        <v>-0.36885051185510703</v>
      </c>
      <c r="AQ32">
        <f t="shared" si="8"/>
        <v>-84.264619896050363</v>
      </c>
      <c r="AR32">
        <f t="shared" si="8"/>
        <v>-84.633470407905463</v>
      </c>
      <c r="AS32">
        <f t="shared" si="8"/>
        <v>4.1729838170244431</v>
      </c>
      <c r="AT32">
        <f t="shared" si="8"/>
        <v>2.5413895120143719</v>
      </c>
      <c r="AU32">
        <f t="shared" si="8"/>
        <v>-77.919097078866642</v>
      </c>
      <c r="AW32">
        <v>29</v>
      </c>
      <c r="AX32">
        <f>IF(Z32&gt;0, (R32*SUMPRODUCT(K32:$K$98, X32:$X$98)-K32*$AZ$3)/Z32, 0)</f>
        <v>1088.9432035323478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5.9601715E-2</v>
      </c>
      <c r="Q33" s="4">
        <f t="shared" si="22"/>
        <v>12.5</v>
      </c>
      <c r="R33">
        <f t="shared" si="0"/>
        <v>50000</v>
      </c>
      <c r="S33">
        <f t="shared" si="1"/>
        <v>1025.1868426821597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547.76190019974945</v>
      </c>
      <c r="AC33">
        <f t="shared" si="19"/>
        <v>479.79809327682358</v>
      </c>
      <c r="AE33">
        <f t="shared" si="2"/>
        <v>0</v>
      </c>
      <c r="AF33">
        <f t="shared" si="3"/>
        <v>0</v>
      </c>
      <c r="AG33">
        <f t="shared" si="3"/>
        <v>-5.8501298653709917</v>
      </c>
      <c r="AH33">
        <f t="shared" si="4"/>
        <v>-1499.0473588365662</v>
      </c>
      <c r="AI33">
        <f t="shared" si="5"/>
        <v>-1504.8974887019372</v>
      </c>
      <c r="AJ33">
        <f t="shared" si="6"/>
        <v>67.963806922925869</v>
      </c>
      <c r="AK33">
        <f t="shared" si="20"/>
        <v>38.343333013982466</v>
      </c>
      <c r="AL33">
        <f t="shared" si="7"/>
        <v>-1398.5903487650289</v>
      </c>
      <c r="AN33">
        <f t="shared" si="8"/>
        <v>0</v>
      </c>
      <c r="AO33">
        <f t="shared" si="8"/>
        <v>0</v>
      </c>
      <c r="AP33">
        <f t="shared" si="8"/>
        <v>-0.30640882468871766</v>
      </c>
      <c r="AQ33">
        <f t="shared" si="8"/>
        <v>-78.514725304257894</v>
      </c>
      <c r="AR33">
        <f t="shared" si="8"/>
        <v>-78.821134128946611</v>
      </c>
      <c r="AS33">
        <f t="shared" si="8"/>
        <v>3.5597004989399545</v>
      </c>
      <c r="AT33">
        <f t="shared" si="8"/>
        <v>2.0082862900202327</v>
      </c>
      <c r="AU33">
        <f t="shared" si="8"/>
        <v>-73.253147339986427</v>
      </c>
      <c r="AW33">
        <v>30</v>
      </c>
      <c r="AX33">
        <f>IF(Z33&gt;0, (R33*SUMPRODUCT(K33:$K$98, X33:$X$98)-K33*$AZ$3)/Z33, 0)</f>
        <v>1025.1868426821597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6.6409420999999996E-2</v>
      </c>
      <c r="Q34" s="4">
        <f t="shared" si="22"/>
        <v>12.5</v>
      </c>
      <c r="R34">
        <f t="shared" si="0"/>
        <v>50000</v>
      </c>
      <c r="S34">
        <f t="shared" si="1"/>
        <v>962.03048787898683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479.79809327682358</v>
      </c>
      <c r="AC34">
        <f t="shared" si="19"/>
        <v>415.83766526999841</v>
      </c>
      <c r="AE34">
        <f t="shared" si="2"/>
        <v>0</v>
      </c>
      <c r="AF34">
        <f t="shared" si="3"/>
        <v>0</v>
      </c>
      <c r="AG34">
        <f t="shared" si="3"/>
        <v>-5.4031248295831862</v>
      </c>
      <c r="AH34">
        <f t="shared" si="4"/>
        <v>-1554.0149485363818</v>
      </c>
      <c r="AI34">
        <f t="shared" si="5"/>
        <v>-1559.418073365965</v>
      </c>
      <c r="AJ34">
        <f t="shared" si="6"/>
        <v>63.960428006825168</v>
      </c>
      <c r="AK34">
        <f t="shared" si="20"/>
        <v>33.585866529377654</v>
      </c>
      <c r="AL34">
        <f t="shared" si="7"/>
        <v>-1461.8717788297622</v>
      </c>
      <c r="AN34">
        <f t="shared" si="8"/>
        <v>0</v>
      </c>
      <c r="AO34">
        <f t="shared" si="8"/>
        <v>0</v>
      </c>
      <c r="AP34">
        <f t="shared" si="8"/>
        <v>-0.25267527125443057</v>
      </c>
      <c r="AQ34">
        <f t="shared" si="8"/>
        <v>-72.672973703100865</v>
      </c>
      <c r="AR34">
        <f t="shared" si="8"/>
        <v>-72.925648974355298</v>
      </c>
      <c r="AS34">
        <f t="shared" si="8"/>
        <v>2.9910873810814311</v>
      </c>
      <c r="AT34">
        <f t="shared" si="8"/>
        <v>1.5706314777628894</v>
      </c>
      <c r="AU34">
        <f t="shared" ref="AU34:AU89" si="23">AL34*$K34</f>
        <v>-68.363930115510968</v>
      </c>
      <c r="AW34">
        <v>31</v>
      </c>
      <c r="AX34">
        <f>IF(Z34&gt;0, (R34*SUMPRODUCT(K34:$K$98, X34:$X$98)-K34*$AZ$3)/Z34, 0)</f>
        <v>962.03048787898683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7.4261202999999998E-2</v>
      </c>
      <c r="Q35" s="4">
        <f t="shared" si="22"/>
        <v>12.5</v>
      </c>
      <c r="R35">
        <f t="shared" si="0"/>
        <v>50000</v>
      </c>
      <c r="S35">
        <f t="shared" si="1"/>
        <v>899.78355654283416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415.83766526999841</v>
      </c>
      <c r="AC35">
        <f t="shared" si="19"/>
        <v>356.1595998681766</v>
      </c>
      <c r="AE35">
        <f t="shared" si="2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4"/>
        <v>-1604.9701992160697</v>
      </c>
      <c r="AI35">
        <f t="shared" si="5"/>
        <v>-1609.9180502475531</v>
      </c>
      <c r="AJ35">
        <f t="shared" si="6"/>
        <v>59.678065401821812</v>
      </c>
      <c r="AK35">
        <f t="shared" si="20"/>
        <v>29.108636568899893</v>
      </c>
      <c r="AL35">
        <f t="shared" si="7"/>
        <v>-1521.1313482768314</v>
      </c>
      <c r="AN35">
        <f t="shared" ref="AN35:AT66" si="25">AE35*$K35</f>
        <v>0</v>
      </c>
      <c r="AO35">
        <f t="shared" si="25"/>
        <v>0</v>
      </c>
      <c r="AP35">
        <f t="shared" si="25"/>
        <v>-0.20659334725909009</v>
      </c>
      <c r="AQ35">
        <f t="shared" si="25"/>
        <v>-67.014177184661904</v>
      </c>
      <c r="AR35">
        <f t="shared" si="25"/>
        <v>-67.220770531921005</v>
      </c>
      <c r="AS35">
        <f t="shared" si="25"/>
        <v>2.4918072938855387</v>
      </c>
      <c r="AT35">
        <f t="shared" si="25"/>
        <v>1.215406572399276</v>
      </c>
      <c r="AU35">
        <f t="shared" si="23"/>
        <v>-63.513556665636187</v>
      </c>
      <c r="AW35">
        <v>32</v>
      </c>
      <c r="AX35">
        <f>IF(Z35&gt;0, (R35*SUMPRODUCT(K35:$K$98, X35:$X$98)-K35*$AZ$3)/Z35, 0)</f>
        <v>899.78355654283416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8.2657132999999994E-2</v>
      </c>
      <c r="Q36" s="4">
        <f t="shared" si="22"/>
        <v>12.5</v>
      </c>
      <c r="R36">
        <f t="shared" si="0"/>
        <v>50000</v>
      </c>
      <c r="S36">
        <f t="shared" si="1"/>
        <v>837.38416478252805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356.1595998681766</v>
      </c>
      <c r="AC36">
        <f t="shared" si="19"/>
        <v>300.74801938108544</v>
      </c>
      <c r="AE36">
        <f t="shared" si="2"/>
        <v>0</v>
      </c>
      <c r="AF36">
        <f t="shared" si="24"/>
        <v>0</v>
      </c>
      <c r="AG36">
        <f t="shared" si="24"/>
        <v>-4.4893973403949978</v>
      </c>
      <c r="AH36">
        <f t="shared" si="4"/>
        <v>-1635.9007230940213</v>
      </c>
      <c r="AI36">
        <f t="shared" si="5"/>
        <v>-1640.3901204344163</v>
      </c>
      <c r="AJ36">
        <f t="shared" si="6"/>
        <v>55.411580487091157</v>
      </c>
      <c r="AK36">
        <f t="shared" si="20"/>
        <v>24.931171990772363</v>
      </c>
      <c r="AL36">
        <f t="shared" si="7"/>
        <v>-1560.0473679565528</v>
      </c>
      <c r="AN36">
        <f t="shared" si="25"/>
        <v>0</v>
      </c>
      <c r="AO36">
        <f t="shared" si="25"/>
        <v>0</v>
      </c>
      <c r="AP36">
        <f t="shared" si="25"/>
        <v>-0.16736696429034767</v>
      </c>
      <c r="AQ36">
        <f t="shared" si="25"/>
        <v>-60.98719207610641</v>
      </c>
      <c r="AR36">
        <f t="shared" si="25"/>
        <v>-61.154559040396755</v>
      </c>
      <c r="AS36">
        <f t="shared" si="25"/>
        <v>2.06577126270555</v>
      </c>
      <c r="AT36">
        <f t="shared" si="25"/>
        <v>0.92944648377436445</v>
      </c>
      <c r="AU36">
        <f t="shared" si="23"/>
        <v>-58.159341293916839</v>
      </c>
      <c r="AW36">
        <v>33</v>
      </c>
      <c r="AX36">
        <f>IF(Z36&gt;0, (R36*SUMPRODUCT(K36:$K$98, X36:$X$98)-K36*$AZ$3)/Z36, 0)</f>
        <v>837.38416478252805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9.1575552000000005E-2</v>
      </c>
      <c r="Q37" s="4">
        <f t="shared" si="22"/>
        <v>12.5</v>
      </c>
      <c r="R37">
        <f t="shared" si="0"/>
        <v>50000</v>
      </c>
      <c r="S37">
        <f t="shared" si="1"/>
        <v>775.15638338484064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300.74801938108544</v>
      </c>
      <c r="AC37">
        <f t="shared" si="19"/>
        <v>250.12028864209529</v>
      </c>
      <c r="AE37">
        <f t="shared" si="2"/>
        <v>0</v>
      </c>
      <c r="AF37">
        <f t="shared" si="24"/>
        <v>0</v>
      </c>
      <c r="AG37">
        <f t="shared" si="24"/>
        <v>-4.0333843273970444</v>
      </c>
      <c r="AH37">
        <f t="shared" si="4"/>
        <v>-1644.4761583760153</v>
      </c>
      <c r="AI37">
        <f t="shared" si="5"/>
        <v>-1648.5095427034123</v>
      </c>
      <c r="AJ37">
        <f t="shared" si="6"/>
        <v>50.627730738990152</v>
      </c>
      <c r="AK37">
        <f t="shared" si="20"/>
        <v>21.052361356675984</v>
      </c>
      <c r="AL37">
        <f t="shared" si="7"/>
        <v>-1576.8294506077464</v>
      </c>
      <c r="AN37">
        <f t="shared" si="25"/>
        <v>0</v>
      </c>
      <c r="AO37">
        <f t="shared" si="25"/>
        <v>0</v>
      </c>
      <c r="AP37">
        <f t="shared" si="25"/>
        <v>-0.13425586830892083</v>
      </c>
      <c r="AQ37">
        <f t="shared" si="25"/>
        <v>-54.738293362331703</v>
      </c>
      <c r="AR37">
        <f t="shared" si="25"/>
        <v>-54.872549230640622</v>
      </c>
      <c r="AS37">
        <f t="shared" si="25"/>
        <v>1.685202648481523</v>
      </c>
      <c r="AT37">
        <f t="shared" si="25"/>
        <v>0.70075222802230008</v>
      </c>
      <c r="AU37">
        <f t="shared" si="23"/>
        <v>-52.486594354136805</v>
      </c>
      <c r="AW37">
        <v>34</v>
      </c>
      <c r="AX37">
        <f>IF(Z37&gt;0, (R37*SUMPRODUCT(K37:$K$98, X37:$X$98)-K37*$AZ$3)/Z37, 0)</f>
        <v>775.15638338484064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0.101620166</v>
      </c>
      <c r="Q38" s="4">
        <f t="shared" si="22"/>
        <v>12.5</v>
      </c>
      <c r="R38">
        <f t="shared" si="0"/>
        <v>50000</v>
      </c>
      <c r="S38">
        <f t="shared" si="1"/>
        <v>713.8619486351771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250.12028864209529</v>
      </c>
      <c r="AC38">
        <f t="shared" si="19"/>
        <v>204.63151433076058</v>
      </c>
      <c r="AE38">
        <f t="shared" si="2"/>
        <v>0</v>
      </c>
      <c r="AF38">
        <f t="shared" si="24"/>
        <v>0</v>
      </c>
      <c r="AG38">
        <f t="shared" si="24"/>
        <v>-3.5831772992311883</v>
      </c>
      <c r="AH38">
        <f t="shared" si="4"/>
        <v>-1639.492739567544</v>
      </c>
      <c r="AI38">
        <f t="shared" si="5"/>
        <v>-1643.0759168667753</v>
      </c>
      <c r="AJ38">
        <f t="shared" si="6"/>
        <v>45.488774311334708</v>
      </c>
      <c r="AK38">
        <f t="shared" si="20"/>
        <v>17.50842020494667</v>
      </c>
      <c r="AL38">
        <f t="shared" si="7"/>
        <v>-1580.078722350494</v>
      </c>
      <c r="AN38">
        <f t="shared" si="25"/>
        <v>0</v>
      </c>
      <c r="AO38">
        <f t="shared" si="25"/>
        <v>0</v>
      </c>
      <c r="AP38">
        <f t="shared" si="25"/>
        <v>-0.10649125535875444</v>
      </c>
      <c r="AQ38">
        <f t="shared" si="25"/>
        <v>-48.725370085809551</v>
      </c>
      <c r="AR38">
        <f t="shared" si="25"/>
        <v>-48.831861341168306</v>
      </c>
      <c r="AS38">
        <f t="shared" si="25"/>
        <v>1.3519165468547878</v>
      </c>
      <c r="AT38">
        <f t="shared" si="25"/>
        <v>0.52034646663267259</v>
      </c>
      <c r="AU38">
        <f t="shared" si="23"/>
        <v>-46.959598327680851</v>
      </c>
      <c r="AW38">
        <v>35</v>
      </c>
      <c r="AX38">
        <f>IF(Z38&gt;0, (R38*SUMPRODUCT(K38:$K$98, X38:$X$98)-K38*$AZ$3)/Z38, 0)</f>
        <v>713.8619486351771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0.112947091</v>
      </c>
      <c r="Q39" s="4">
        <f t="shared" si="22"/>
        <v>12.5</v>
      </c>
      <c r="R39">
        <f t="shared" si="0"/>
        <v>50000</v>
      </c>
      <c r="S39">
        <f t="shared" si="1"/>
        <v>652.97348923364711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204.63151433076058</v>
      </c>
      <c r="AC39">
        <f t="shared" si="19"/>
        <v>164.16464339762697</v>
      </c>
      <c r="AE39">
        <f t="shared" si="2"/>
        <v>0</v>
      </c>
      <c r="AF39">
        <f t="shared" si="24"/>
        <v>0</v>
      </c>
      <c r="AG39">
        <f t="shared" si="24"/>
        <v>-3.1426360737534771</v>
      </c>
      <c r="AH39">
        <f t="shared" si="4"/>
        <v>-1618.8378099415972</v>
      </c>
      <c r="AI39">
        <f t="shared" si="5"/>
        <v>-1621.9804460153507</v>
      </c>
      <c r="AJ39">
        <f t="shared" si="6"/>
        <v>40.466870933133606</v>
      </c>
      <c r="AK39">
        <f t="shared" si="20"/>
        <v>14.324206003153241</v>
      </c>
      <c r="AL39">
        <f t="shared" si="7"/>
        <v>-1567.1893690790639</v>
      </c>
      <c r="AN39">
        <f t="shared" si="25"/>
        <v>0</v>
      </c>
      <c r="AO39">
        <f t="shared" si="25"/>
        <v>0</v>
      </c>
      <c r="AP39">
        <f t="shared" si="25"/>
        <v>-8.3391486870944109E-2</v>
      </c>
      <c r="AQ39">
        <f t="shared" si="25"/>
        <v>-42.956705391819554</v>
      </c>
      <c r="AR39">
        <f t="shared" si="25"/>
        <v>-43.040096878690491</v>
      </c>
      <c r="AS39">
        <f t="shared" si="25"/>
        <v>1.0738095207117258</v>
      </c>
      <c r="AT39">
        <f t="shared" si="25"/>
        <v>0.38010027531503338</v>
      </c>
      <c r="AU39">
        <f t="shared" si="23"/>
        <v>-41.586187082663734</v>
      </c>
      <c r="AW39">
        <v>36</v>
      </c>
      <c r="AX39">
        <f>IF(Z39&gt;0, (R39*SUMPRODUCT(K39:$K$98, X39:$X$98)-K39*$AZ$3)/Z39, 0)</f>
        <v>652.97348923364711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0.12591097000000001</v>
      </c>
      <c r="Q40" s="4">
        <f t="shared" si="22"/>
        <v>12.5</v>
      </c>
      <c r="R40">
        <f t="shared" si="0"/>
        <v>50000</v>
      </c>
      <c r="S40">
        <f t="shared" si="1"/>
        <v>591.88352106478112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164.16464339762697</v>
      </c>
      <c r="AC40">
        <f t="shared" si="19"/>
        <v>128.5815979635538</v>
      </c>
      <c r="AE40">
        <f t="shared" si="2"/>
        <v>0</v>
      </c>
      <c r="AF40">
        <f t="shared" si="24"/>
        <v>0</v>
      </c>
      <c r="AG40">
        <f t="shared" si="24"/>
        <v>-2.7155173566126503</v>
      </c>
      <c r="AH40">
        <f t="shared" si="4"/>
        <v>-1582.7694256131674</v>
      </c>
      <c r="AI40">
        <f t="shared" si="5"/>
        <v>-1585.4849429697801</v>
      </c>
      <c r="AJ40">
        <f t="shared" si="6"/>
        <v>35.583045434073171</v>
      </c>
      <c r="AK40">
        <f t="shared" si="20"/>
        <v>11.49152503783389</v>
      </c>
      <c r="AL40">
        <f t="shared" si="7"/>
        <v>-1538.4103724978729</v>
      </c>
      <c r="AN40">
        <f t="shared" si="25"/>
        <v>0</v>
      </c>
      <c r="AO40">
        <f t="shared" si="25"/>
        <v>0</v>
      </c>
      <c r="AP40">
        <f t="shared" si="25"/>
        <v>-6.4337204464796252E-2</v>
      </c>
      <c r="AQ40">
        <f t="shared" si="25"/>
        <v>-37.499653577367269</v>
      </c>
      <c r="AR40">
        <f t="shared" si="25"/>
        <v>-37.563990781832068</v>
      </c>
      <c r="AS40">
        <f t="shared" si="25"/>
        <v>0.8430488076230902</v>
      </c>
      <c r="AT40">
        <f t="shared" si="25"/>
        <v>0.27226215077251126</v>
      </c>
      <c r="AU40">
        <f t="shared" si="23"/>
        <v>-36.448679823436464</v>
      </c>
      <c r="AW40">
        <v>37</v>
      </c>
      <c r="AX40">
        <f>IF(Z40&gt;0, (R40*SUMPRODUCT(K40:$K$98, X40:$X$98)-K40*$AZ$3)/Z40, 0)</f>
        <v>591.88352106478112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0.140869152</v>
      </c>
      <c r="Q41" s="4">
        <f t="shared" si="22"/>
        <v>12.5</v>
      </c>
      <c r="R41">
        <f t="shared" si="0"/>
        <v>50000</v>
      </c>
      <c r="S41">
        <f t="shared" si="1"/>
        <v>529.44920139302917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128.5815979635538</v>
      </c>
      <c r="AC41">
        <f t="shared" si="19"/>
        <v>97.665569348460025</v>
      </c>
      <c r="AE41">
        <f t="shared" si="2"/>
        <v>0</v>
      </c>
      <c r="AF41">
        <f t="shared" si="24"/>
        <v>0</v>
      </c>
      <c r="AG41">
        <f t="shared" si="24"/>
        <v>-2.3058295557792183</v>
      </c>
      <c r="AH41">
        <f t="shared" si="4"/>
        <v>-1530.1305090692226</v>
      </c>
      <c r="AI41">
        <f t="shared" si="5"/>
        <v>-1532.4363386250018</v>
      </c>
      <c r="AJ41">
        <f t="shared" si="6"/>
        <v>30.916028615093779</v>
      </c>
      <c r="AK41">
        <f t="shared" si="20"/>
        <v>9.000711857448767</v>
      </c>
      <c r="AL41">
        <f t="shared" si="7"/>
        <v>-1492.5195981524591</v>
      </c>
      <c r="AN41">
        <f t="shared" si="25"/>
        <v>0</v>
      </c>
      <c r="AO41">
        <f t="shared" si="25"/>
        <v>0</v>
      </c>
      <c r="AP41">
        <f t="shared" si="25"/>
        <v>-4.8777415165305212E-2</v>
      </c>
      <c r="AQ41">
        <f t="shared" si="25"/>
        <v>-32.368312267880228</v>
      </c>
      <c r="AR41">
        <f t="shared" si="25"/>
        <v>-32.417089683045532</v>
      </c>
      <c r="AS41">
        <f t="shared" si="25"/>
        <v>0.65399628486906058</v>
      </c>
      <c r="AT41">
        <f t="shared" si="25"/>
        <v>0.19040065557044186</v>
      </c>
      <c r="AU41">
        <f t="shared" si="23"/>
        <v>-31.572692742606023</v>
      </c>
      <c r="AW41">
        <v>38</v>
      </c>
      <c r="AX41">
        <f>IF(Z41&gt;0, (R41*SUMPRODUCT(K41:$K$98, X41:$X$98)-K41*$AZ$3)/Z41, 0)</f>
        <v>529.44920139302917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0.15811491799999999</v>
      </c>
      <c r="Q42" s="4">
        <f t="shared" si="22"/>
        <v>12.5</v>
      </c>
      <c r="R42">
        <f t="shared" si="0"/>
        <v>50000</v>
      </c>
      <c r="S42">
        <f t="shared" si="1"/>
        <v>463.82052497357785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97.665569348460025</v>
      </c>
      <c r="AC42">
        <f t="shared" si="19"/>
        <v>71.175493654038291</v>
      </c>
      <c r="AE42">
        <f t="shared" si="2"/>
        <v>0</v>
      </c>
      <c r="AF42">
        <f t="shared" si="24"/>
        <v>0</v>
      </c>
      <c r="AG42">
        <f t="shared" si="24"/>
        <v>-1.9181852090874185</v>
      </c>
      <c r="AH42">
        <f t="shared" si="4"/>
        <v>-1458.34420453603</v>
      </c>
      <c r="AI42">
        <f t="shared" si="5"/>
        <v>-1460.2623897451174</v>
      </c>
      <c r="AJ42">
        <f t="shared" si="6"/>
        <v>26.490075694421733</v>
      </c>
      <c r="AK42">
        <f t="shared" si="20"/>
        <v>6.8365898543922023</v>
      </c>
      <c r="AL42">
        <f t="shared" si="7"/>
        <v>-1426.9357241963035</v>
      </c>
      <c r="AN42">
        <f t="shared" si="25"/>
        <v>0</v>
      </c>
      <c r="AO42">
        <f t="shared" si="25"/>
        <v>0</v>
      </c>
      <c r="AP42">
        <f t="shared" si="25"/>
        <v>-3.6229646441551751E-2</v>
      </c>
      <c r="AQ42">
        <f t="shared" si="25"/>
        <v>-27.544417853979244</v>
      </c>
      <c r="AR42">
        <f t="shared" si="25"/>
        <v>-27.580647500420795</v>
      </c>
      <c r="AS42">
        <f t="shared" si="25"/>
        <v>0.50033024552172156</v>
      </c>
      <c r="AT42">
        <f t="shared" si="25"/>
        <v>0.12912581752643537</v>
      </c>
      <c r="AU42">
        <f t="shared" si="23"/>
        <v>-26.951191437372639</v>
      </c>
      <c r="AW42">
        <v>39</v>
      </c>
      <c r="AX42">
        <f>IF(Z42&gt;0, (R42*SUMPRODUCT(K42:$K$98, X42:$X$98)-K42*$AZ$3)/Z42, 0)</f>
        <v>463.82052497357785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0.17865895700000001</v>
      </c>
      <c r="Q43" s="4">
        <f t="shared" si="22"/>
        <v>12.5</v>
      </c>
      <c r="R43">
        <f t="shared" si="0"/>
        <v>50000</v>
      </c>
      <c r="S43">
        <f t="shared" si="1"/>
        <v>392.59322033451969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71.175493654038291</v>
      </c>
      <c r="AC43">
        <f t="shared" si="19"/>
        <v>48.879501312075604</v>
      </c>
      <c r="AE43">
        <f t="shared" si="2"/>
        <v>0</v>
      </c>
      <c r="AF43">
        <f t="shared" si="24"/>
        <v>0</v>
      </c>
      <c r="AG43">
        <f t="shared" si="24"/>
        <v>-1.5563023882081592</v>
      </c>
      <c r="AH43">
        <f t="shared" si="4"/>
        <v>-1370.8038751535405</v>
      </c>
      <c r="AI43">
        <f t="shared" si="5"/>
        <v>-1372.3601775417487</v>
      </c>
      <c r="AJ43">
        <f t="shared" si="6"/>
        <v>22.295992341962688</v>
      </c>
      <c r="AK43">
        <f t="shared" si="20"/>
        <v>4.9822845557826811</v>
      </c>
      <c r="AL43">
        <f t="shared" si="7"/>
        <v>-1345.0819006440036</v>
      </c>
      <c r="AN43">
        <f t="shared" si="25"/>
        <v>0</v>
      </c>
      <c r="AO43">
        <f t="shared" si="25"/>
        <v>0</v>
      </c>
      <c r="AP43">
        <f t="shared" si="25"/>
        <v>-2.6245177795901638E-2</v>
      </c>
      <c r="AQ43">
        <f t="shared" si="25"/>
        <v>-23.116967306165705</v>
      </c>
      <c r="AR43">
        <f t="shared" si="25"/>
        <v>-23.143212483961605</v>
      </c>
      <c r="AS43">
        <f t="shared" si="25"/>
        <v>0.37599523562037046</v>
      </c>
      <c r="AT43">
        <f t="shared" si="25"/>
        <v>8.4020268160638248E-2</v>
      </c>
      <c r="AU43">
        <f t="shared" si="23"/>
        <v>-22.6831969801806</v>
      </c>
      <c r="AW43">
        <v>40</v>
      </c>
      <c r="AX43">
        <f>IF(Z43&gt;0, (R43*SUMPRODUCT(K43:$K$98, X43:$X$98)-K43*$AZ$3)/Z43, 0)</f>
        <v>392.59322033451969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0.202352371</v>
      </c>
      <c r="Q44" s="4">
        <f t="shared" si="22"/>
        <v>12.5</v>
      </c>
      <c r="R44">
        <f t="shared" si="0"/>
        <v>50000</v>
      </c>
      <c r="S44">
        <f t="shared" si="1"/>
        <v>310.49298348935554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48.879501312075604</v>
      </c>
      <c r="AC44">
        <f t="shared" si="19"/>
        <v>30.448628213067515</v>
      </c>
      <c r="AE44">
        <f t="shared" si="2"/>
        <v>0</v>
      </c>
      <c r="AF44">
        <f t="shared" si="24"/>
        <v>0</v>
      </c>
      <c r="AG44">
        <f t="shared" si="24"/>
        <v>-1.2258178860791942</v>
      </c>
      <c r="AH44">
        <f t="shared" si="4"/>
        <v>-1259.6859129875338</v>
      </c>
      <c r="AI44">
        <f t="shared" si="5"/>
        <v>-1260.9117308736129</v>
      </c>
      <c r="AJ44">
        <f t="shared" si="6"/>
        <v>18.430873099008089</v>
      </c>
      <c r="AK44">
        <f t="shared" si="20"/>
        <v>3.4215650918452925</v>
      </c>
      <c r="AL44">
        <f t="shared" si="7"/>
        <v>-1239.0592926827596</v>
      </c>
      <c r="AN44">
        <f t="shared" si="25"/>
        <v>0</v>
      </c>
      <c r="AO44">
        <f t="shared" si="25"/>
        <v>0</v>
      </c>
      <c r="AP44">
        <f t="shared" si="25"/>
        <v>-1.8457100056808364E-2</v>
      </c>
      <c r="AQ44">
        <f t="shared" si="25"/>
        <v>-18.96704983684732</v>
      </c>
      <c r="AR44">
        <f t="shared" si="25"/>
        <v>-18.985506936904127</v>
      </c>
      <c r="AS44">
        <f t="shared" si="25"/>
        <v>0.27751305702579099</v>
      </c>
      <c r="AT44">
        <f t="shared" si="25"/>
        <v>5.1518394345725277E-2</v>
      </c>
      <c r="AU44">
        <f t="shared" si="23"/>
        <v>-18.656475485532614</v>
      </c>
      <c r="AW44">
        <v>41</v>
      </c>
      <c r="AX44">
        <f>IF(Z44&gt;0, (R44*SUMPRODUCT(K44:$K$98, X44:$X$98)-K44*$AZ$3)/Z44, 0)</f>
        <v>310.49298348935554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0.22956153600000001</v>
      </c>
      <c r="Q45" s="4">
        <f t="shared" si="22"/>
        <v>12.5</v>
      </c>
      <c r="R45">
        <f t="shared" si="0"/>
        <v>50000</v>
      </c>
      <c r="S45">
        <f t="shared" si="1"/>
        <v>210.07132202624237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30.448628213067515</v>
      </c>
      <c r="AC45">
        <f t="shared" si="19"/>
        <v>15.665591061182347</v>
      </c>
      <c r="AE45">
        <f t="shared" si="2"/>
        <v>0</v>
      </c>
      <c r="AF45">
        <f t="shared" si="24"/>
        <v>0</v>
      </c>
      <c r="AG45">
        <f t="shared" si="24"/>
        <v>-0.93215907043378943</v>
      </c>
      <c r="AH45">
        <f t="shared" si="4"/>
        <v>-1125.6025471384512</v>
      </c>
      <c r="AI45">
        <f t="shared" si="5"/>
        <v>-1126.5347062088849</v>
      </c>
      <c r="AJ45">
        <f t="shared" si="6"/>
        <v>14.783037151885168</v>
      </c>
      <c r="AK45">
        <f t="shared" si="20"/>
        <v>2.1314039749147264</v>
      </c>
      <c r="AL45">
        <f t="shared" si="7"/>
        <v>-1109.6202650820851</v>
      </c>
      <c r="AN45">
        <f t="shared" si="25"/>
        <v>0</v>
      </c>
      <c r="AO45">
        <f t="shared" si="25"/>
        <v>0</v>
      </c>
      <c r="AP45">
        <f t="shared" si="25"/>
        <v>-1.2531686443833628E-2</v>
      </c>
      <c r="AQ45">
        <f t="shared" si="25"/>
        <v>-15.132286568380765</v>
      </c>
      <c r="AR45">
        <f t="shared" si="25"/>
        <v>-15.1448182548246</v>
      </c>
      <c r="AS45">
        <f t="shared" si="25"/>
        <v>0.19873902657918391</v>
      </c>
      <c r="AT45">
        <f t="shared" si="25"/>
        <v>2.8654000315999916E-2</v>
      </c>
      <c r="AU45">
        <f t="shared" si="23"/>
        <v>-14.917425227929415</v>
      </c>
      <c r="AW45">
        <v>42</v>
      </c>
      <c r="AX45">
        <f>IF(Z45&gt;0, (R45*SUMPRODUCT(K45:$K$98, X45:$X$98)-K45*$AZ$3)/Z45, 0)</f>
        <v>210.07132202624237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0.26099212799999999</v>
      </c>
      <c r="Q46" s="4">
        <f t="shared" si="22"/>
        <v>12.5</v>
      </c>
      <c r="R46">
        <f t="shared" si="0"/>
        <v>50000</v>
      </c>
      <c r="S46">
        <f t="shared" si="1"/>
        <v>78.526634090667514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15.665591061182347</v>
      </c>
      <c r="AC46">
        <f t="shared" si="19"/>
        <v>4.2690301043749308</v>
      </c>
      <c r="AE46">
        <f t="shared" si="2"/>
        <v>0</v>
      </c>
      <c r="AF46">
        <f t="shared" si="24"/>
        <v>0</v>
      </c>
      <c r="AG46">
        <f t="shared" si="24"/>
        <v>-0.67955130030243505</v>
      </c>
      <c r="AH46">
        <f t="shared" si="4"/>
        <v>-973.14471770806631</v>
      </c>
      <c r="AI46">
        <f t="shared" si="5"/>
        <v>-973.82426900836879</v>
      </c>
      <c r="AJ46">
        <f t="shared" si="6"/>
        <v>11.396560956807416</v>
      </c>
      <c r="AK46">
        <f t="shared" si="20"/>
        <v>1.0965913742827644</v>
      </c>
      <c r="AL46">
        <f t="shared" si="7"/>
        <v>-961.3311166772786</v>
      </c>
      <c r="AN46">
        <f t="shared" si="25"/>
        <v>0</v>
      </c>
      <c r="AO46">
        <f t="shared" si="25"/>
        <v>0</v>
      </c>
      <c r="AP46">
        <f t="shared" si="25"/>
        <v>-8.1568732740985722E-3</v>
      </c>
      <c r="AQ46">
        <f t="shared" si="25"/>
        <v>-11.680969687160324</v>
      </c>
      <c r="AR46">
        <f t="shared" si="25"/>
        <v>-11.689126560434424</v>
      </c>
      <c r="AS46">
        <f t="shared" si="25"/>
        <v>0.13679659422893548</v>
      </c>
      <c r="AT46">
        <f t="shared" si="25"/>
        <v>1.3162739692372354E-2</v>
      </c>
      <c r="AU46">
        <f t="shared" si="23"/>
        <v>-11.539167226513115</v>
      </c>
      <c r="AW46">
        <v>43</v>
      </c>
      <c r="AX46">
        <f>IF(Z46&gt;0, (R46*SUMPRODUCT(K46:$K$98, X46:$X$98)-K46*$AZ$3)/Z46, 0)</f>
        <v>78.526634090667514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0.29613519399999999</v>
      </c>
      <c r="Q47" s="4">
        <f t="shared" si="22"/>
        <v>12.5</v>
      </c>
      <c r="R47">
        <f t="shared" si="0"/>
        <v>50000</v>
      </c>
      <c r="S47">
        <f t="shared" si="1"/>
        <v>-108.06801798908211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4.2690301043749308</v>
      </c>
      <c r="AC47">
        <f t="shared" si="19"/>
        <v>-4.0764702867377878</v>
      </c>
      <c r="AE47">
        <f t="shared" si="2"/>
        <v>0</v>
      </c>
      <c r="AF47">
        <f t="shared" si="24"/>
        <v>0</v>
      </c>
      <c r="AG47">
        <f t="shared" si="24"/>
        <v>-0.47151673115139686</v>
      </c>
      <c r="AH47">
        <f t="shared" si="4"/>
        <v>-804.95622459205549</v>
      </c>
      <c r="AI47">
        <f t="shared" si="5"/>
        <v>-805.42774132320687</v>
      </c>
      <c r="AJ47">
        <f t="shared" si="6"/>
        <v>8.3455003911127186</v>
      </c>
      <c r="AK47">
        <f t="shared" si="20"/>
        <v>0.29883210730624521</v>
      </c>
      <c r="AL47">
        <f t="shared" si="7"/>
        <v>-796.7834088247879</v>
      </c>
      <c r="AN47">
        <f t="shared" si="25"/>
        <v>0</v>
      </c>
      <c r="AO47">
        <f t="shared" si="25"/>
        <v>0</v>
      </c>
      <c r="AP47">
        <f t="shared" si="25"/>
        <v>-5.0533636534812422E-3</v>
      </c>
      <c r="AQ47">
        <f t="shared" si="25"/>
        <v>-8.6269187480664158</v>
      </c>
      <c r="AR47">
        <f t="shared" si="25"/>
        <v>-8.6319721117198966</v>
      </c>
      <c r="AS47">
        <f t="shared" si="25"/>
        <v>8.9440831173860175E-2</v>
      </c>
      <c r="AT47">
        <f t="shared" si="25"/>
        <v>3.2026590145954196E-3</v>
      </c>
      <c r="AU47">
        <f t="shared" si="23"/>
        <v>-8.5393286215314408</v>
      </c>
      <c r="AW47">
        <v>44</v>
      </c>
      <c r="AX47">
        <f>IF(Z47&gt;0, (R47*SUMPRODUCT(K47:$K$98, X47:$X$98)-K47*$AZ$3)/Z47, 0)</f>
        <v>-108.06801798908211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0.33524791700000001</v>
      </c>
      <c r="Q48" s="4">
        <f t="shared" si="22"/>
        <v>12.5</v>
      </c>
      <c r="R48">
        <f t="shared" si="0"/>
        <v>50000</v>
      </c>
      <c r="S48">
        <f t="shared" si="1"/>
        <v>-393.76638786305648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-4.0764702867377878</v>
      </c>
      <c r="AC48">
        <f t="shared" si="19"/>
        <v>-9.7252914490473881</v>
      </c>
      <c r="AE48">
        <f t="shared" si="2"/>
        <v>0</v>
      </c>
      <c r="AF48">
        <f t="shared" si="24"/>
        <v>0</v>
      </c>
      <c r="AG48">
        <f t="shared" si="24"/>
        <v>-0.30872656189072811</v>
      </c>
      <c r="AH48">
        <f t="shared" si="4"/>
        <v>-632.30000779661918</v>
      </c>
      <c r="AI48">
        <f t="shared" si="5"/>
        <v>-632.60873435850988</v>
      </c>
      <c r="AJ48">
        <f t="shared" si="6"/>
        <v>5.6488211623096003</v>
      </c>
      <c r="AK48">
        <f t="shared" si="20"/>
        <v>-0.28535292007164514</v>
      </c>
      <c r="AL48">
        <f t="shared" si="7"/>
        <v>-627.24526611627198</v>
      </c>
      <c r="AN48">
        <f t="shared" si="25"/>
        <v>0</v>
      </c>
      <c r="AO48">
        <f t="shared" si="25"/>
        <v>0</v>
      </c>
      <c r="AP48">
        <f t="shared" si="25"/>
        <v>-2.9541967663154764E-3</v>
      </c>
      <c r="AQ48">
        <f t="shared" si="25"/>
        <v>-6.0504629952610571</v>
      </c>
      <c r="AR48">
        <f t="shared" si="25"/>
        <v>-6.0534171920273723</v>
      </c>
      <c r="AS48">
        <f t="shared" si="25"/>
        <v>5.405342873314533E-2</v>
      </c>
      <c r="AT48">
        <f t="shared" si="25"/>
        <v>-2.7305349710489229E-3</v>
      </c>
      <c r="AU48">
        <f t="shared" si="23"/>
        <v>-6.002094298265277</v>
      </c>
      <c r="AW48">
        <v>45</v>
      </c>
      <c r="AX48">
        <f>IF(Z48&gt;0, (R48*SUMPRODUCT(K48:$K$98, X48:$X$98)-K48*$AZ$3)/Z48, 0)</f>
        <v>-393.76638786305648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0.37793865599999998</v>
      </c>
      <c r="Q49" s="4">
        <f t="shared" si="22"/>
        <v>12.5</v>
      </c>
      <c r="R49">
        <f t="shared" si="0"/>
        <v>50000</v>
      </c>
      <c r="S49">
        <f t="shared" si="1"/>
        <v>-867.69467729563769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-9.7252914490473881</v>
      </c>
      <c r="AC49">
        <f t="shared" si="19"/>
        <v>-13.116738742739869</v>
      </c>
      <c r="AE49">
        <f t="shared" si="2"/>
        <v>0</v>
      </c>
      <c r="AF49">
        <f t="shared" si="24"/>
        <v>0</v>
      </c>
      <c r="AG49">
        <f t="shared" si="24"/>
        <v>-0.18895959439933821</v>
      </c>
      <c r="AH49">
        <f t="shared" si="4"/>
        <v>-466.71880748993038</v>
      </c>
      <c r="AI49">
        <f t="shared" si="5"/>
        <v>-466.90776708432975</v>
      </c>
      <c r="AJ49">
        <f t="shared" si="6"/>
        <v>3.3914472936924813</v>
      </c>
      <c r="AK49">
        <f t="shared" si="20"/>
        <v>-0.68077040143331724</v>
      </c>
      <c r="AL49">
        <f t="shared" si="7"/>
        <v>-464.19709019207062</v>
      </c>
      <c r="AN49">
        <f t="shared" si="25"/>
        <v>0</v>
      </c>
      <c r="AO49">
        <f t="shared" si="25"/>
        <v>0</v>
      </c>
      <c r="AP49">
        <f t="shared" si="25"/>
        <v>-1.6144193243138431E-3</v>
      </c>
      <c r="AQ49">
        <f t="shared" si="25"/>
        <v>-3.9875184122172045</v>
      </c>
      <c r="AR49">
        <f t="shared" si="25"/>
        <v>-3.9891328315415184</v>
      </c>
      <c r="AS49">
        <f t="shared" si="25"/>
        <v>2.8975602248372541E-2</v>
      </c>
      <c r="AT49">
        <f t="shared" si="25"/>
        <v>-5.8163169485438366E-3</v>
      </c>
      <c r="AU49">
        <f t="shared" si="23"/>
        <v>-3.9659735462416901</v>
      </c>
      <c r="AW49">
        <v>46</v>
      </c>
      <c r="AX49">
        <f>IF(Z49&gt;0, (R49*SUMPRODUCT(K49:$K$98, X49:$X$98)-K49*$AZ$3)/Z49, 0)</f>
        <v>-867.69467729563769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0.42486345599999997</v>
      </c>
      <c r="Q50" s="4">
        <f t="shared" si="22"/>
        <v>12.5</v>
      </c>
      <c r="R50">
        <f t="shared" si="0"/>
        <v>50000</v>
      </c>
      <c r="S50">
        <f t="shared" si="1"/>
        <v>-1724.2269539367958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-13.116738742739869</v>
      </c>
      <c r="AC50">
        <f t="shared" si="19"/>
        <v>-14.730135992842268</v>
      </c>
      <c r="AE50">
        <f t="shared" si="2"/>
        <v>0</v>
      </c>
      <c r="AF50">
        <f t="shared" si="24"/>
        <v>0</v>
      </c>
      <c r="AG50">
        <f t="shared" si="24"/>
        <v>-0.10678797213448375</v>
      </c>
      <c r="AH50">
        <f t="shared" si="4"/>
        <v>-321.12810528344426</v>
      </c>
      <c r="AI50">
        <f t="shared" si="5"/>
        <v>-321.23489325557875</v>
      </c>
      <c r="AJ50">
        <f t="shared" si="6"/>
        <v>1.6133972501023983</v>
      </c>
      <c r="AK50">
        <f t="shared" si="20"/>
        <v>-0.91817171199179093</v>
      </c>
      <c r="AL50">
        <f t="shared" si="7"/>
        <v>-320.53966771746815</v>
      </c>
      <c r="AN50">
        <f t="shared" si="25"/>
        <v>0</v>
      </c>
      <c r="AO50">
        <f t="shared" si="25"/>
        <v>0</v>
      </c>
      <c r="AP50">
        <f t="shared" si="25"/>
        <v>-8.1461371206208969E-4</v>
      </c>
      <c r="AQ50">
        <f t="shared" si="25"/>
        <v>-2.4496706198613003</v>
      </c>
      <c r="AR50">
        <f t="shared" si="25"/>
        <v>-2.4504852335733625</v>
      </c>
      <c r="AS50">
        <f t="shared" si="25"/>
        <v>1.2307523934264061E-2</v>
      </c>
      <c r="AT50">
        <f t="shared" si="25"/>
        <v>-7.0041152731517087E-3</v>
      </c>
      <c r="AU50">
        <f t="shared" si="23"/>
        <v>-2.4451818249122499</v>
      </c>
      <c r="AW50">
        <v>47</v>
      </c>
      <c r="AX50">
        <f>IF(Z50&gt;0, (R50*SUMPRODUCT(K50:$K$98, X50:$X$98)-K50*$AZ$3)/Z50, 0)</f>
        <v>-1724.2269539367958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0.47765295400000002</v>
      </c>
      <c r="Q51" s="4">
        <f t="shared" si="22"/>
        <v>12.5</v>
      </c>
      <c r="R51">
        <f t="shared" si="0"/>
        <v>50000</v>
      </c>
      <c r="S51">
        <f t="shared" si="1"/>
        <v>-3440.7253838068264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-14.730135992842268</v>
      </c>
      <c r="AC51">
        <f t="shared" si="19"/>
        <v>-15.060055575101064</v>
      </c>
      <c r="AE51">
        <f t="shared" si="2"/>
        <v>0</v>
      </c>
      <c r="AF51">
        <f t="shared" si="24"/>
        <v>0</v>
      </c>
      <c r="AG51">
        <f t="shared" si="24"/>
        <v>-5.4712502071433064E-2</v>
      </c>
      <c r="AH51">
        <f t="shared" si="4"/>
        <v>-204.0303613668234</v>
      </c>
      <c r="AI51">
        <f t="shared" si="5"/>
        <v>-204.08507386889482</v>
      </c>
      <c r="AJ51">
        <f t="shared" si="6"/>
        <v>0.32991958225879614</v>
      </c>
      <c r="AK51">
        <f t="shared" si="20"/>
        <v>-1.0311095194989588</v>
      </c>
      <c r="AL51">
        <f t="shared" si="7"/>
        <v>-204.78626380613497</v>
      </c>
      <c r="AN51">
        <f t="shared" si="25"/>
        <v>0</v>
      </c>
      <c r="AO51">
        <f t="shared" si="25"/>
        <v>0</v>
      </c>
      <c r="AP51">
        <f t="shared" si="25"/>
        <v>-3.7264725804116622E-4</v>
      </c>
      <c r="AQ51">
        <f t="shared" si="25"/>
        <v>-1.389652306912009</v>
      </c>
      <c r="AR51">
        <f t="shared" si="25"/>
        <v>-1.39002495417005</v>
      </c>
      <c r="AS51">
        <f t="shared" si="25"/>
        <v>2.2470847255771855E-3</v>
      </c>
      <c r="AT51">
        <f t="shared" si="25"/>
        <v>-7.0228945969198139E-3</v>
      </c>
      <c r="AU51">
        <f t="shared" si="23"/>
        <v>-1.3948007640413926</v>
      </c>
      <c r="AW51">
        <v>48</v>
      </c>
      <c r="AX51">
        <f>IF(Z51&gt;0, (R51*SUMPRODUCT(K51:$K$98, X51:$X$98)-K51*$AZ$3)/Z51, 0)</f>
        <v>-3440.7253838068264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0.53697763200000004</v>
      </c>
      <c r="Q52" s="4">
        <f t="shared" si="22"/>
        <v>12.5</v>
      </c>
      <c r="R52">
        <f t="shared" si="0"/>
        <v>50000</v>
      </c>
      <c r="S52">
        <f t="shared" si="1"/>
        <v>-7341.3824924490091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-15.060055575101064</v>
      </c>
      <c r="AC52">
        <f t="shared" si="19"/>
        <v>-14.557073027010837</v>
      </c>
      <c r="AE52">
        <f t="shared" si="2"/>
        <v>0</v>
      </c>
      <c r="AF52">
        <f t="shared" si="24"/>
        <v>0</v>
      </c>
      <c r="AG52">
        <f t="shared" si="24"/>
        <v>-2.4785987247605508E-2</v>
      </c>
      <c r="AH52">
        <f t="shared" si="4"/>
        <v>-117.51755921245289</v>
      </c>
      <c r="AI52">
        <f t="shared" si="5"/>
        <v>-117.54234519970051</v>
      </c>
      <c r="AJ52">
        <f t="shared" si="6"/>
        <v>-0.5029825480902268</v>
      </c>
      <c r="AK52">
        <f t="shared" si="20"/>
        <v>-1.0542038902570745</v>
      </c>
      <c r="AL52">
        <f t="shared" si="7"/>
        <v>-119.09953163804781</v>
      </c>
      <c r="AN52">
        <f t="shared" si="25"/>
        <v>0</v>
      </c>
      <c r="AO52">
        <f t="shared" si="25"/>
        <v>0</v>
      </c>
      <c r="AP52">
        <f t="shared" si="25"/>
        <v>-1.5072994934510367E-4</v>
      </c>
      <c r="AQ52">
        <f t="shared" si="25"/>
        <v>-0.7146544364079942</v>
      </c>
      <c r="AR52">
        <f t="shared" si="25"/>
        <v>-0.71480516635733937</v>
      </c>
      <c r="AS52">
        <f t="shared" si="25"/>
        <v>-3.058765956657032E-3</v>
      </c>
      <c r="AT52">
        <f t="shared" si="25"/>
        <v>-6.4108843997412648E-3</v>
      </c>
      <c r="AU52">
        <f t="shared" si="23"/>
        <v>-0.72427481671373772</v>
      </c>
      <c r="AW52">
        <v>49</v>
      </c>
      <c r="AX52">
        <f>IF(Z52&gt;0, (R52*SUMPRODUCT(K52:$K$98, X52:$X$98)-K52*$AZ$3)/Z52, 0)</f>
        <v>-7341.3824924490091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0.60388337299999995</v>
      </c>
      <c r="Q53" s="4">
        <f t="shared" si="22"/>
        <v>12.5</v>
      </c>
      <c r="R53">
        <f t="shared" si="0"/>
        <v>50000</v>
      </c>
      <c r="S53">
        <f t="shared" si="1"/>
        <v>-17739.648643850509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-14.557073027010837</v>
      </c>
      <c r="AC53">
        <f t="shared" si="19"/>
        <v>-13.581874914309692</v>
      </c>
      <c r="AE53">
        <f t="shared" si="2"/>
        <v>0</v>
      </c>
      <c r="AF53">
        <f t="shared" si="24"/>
        <v>0</v>
      </c>
      <c r="AG53">
        <f t="shared" si="24"/>
        <v>-9.5702817929104525E-3</v>
      </c>
      <c r="AH53">
        <f t="shared" si="4"/>
        <v>-59.871382328875995</v>
      </c>
      <c r="AI53">
        <f t="shared" si="5"/>
        <v>-59.880952610668906</v>
      </c>
      <c r="AJ53">
        <f t="shared" si="6"/>
        <v>-0.97519811270114509</v>
      </c>
      <c r="AK53">
        <f t="shared" si="20"/>
        <v>-1.0189951118907588</v>
      </c>
      <c r="AL53">
        <f t="shared" si="7"/>
        <v>-61.87514583526081</v>
      </c>
      <c r="AN53">
        <f t="shared" si="25"/>
        <v>0</v>
      </c>
      <c r="AO53">
        <f t="shared" si="25"/>
        <v>0</v>
      </c>
      <c r="AP53">
        <f t="shared" si="25"/>
        <v>-5.1963696097332401E-5</v>
      </c>
      <c r="AQ53">
        <f t="shared" si="25"/>
        <v>-0.32508325079514405</v>
      </c>
      <c r="AR53">
        <f t="shared" si="25"/>
        <v>-0.32513521449124139</v>
      </c>
      <c r="AS53">
        <f t="shared" si="25"/>
        <v>-5.2950267776476299E-3</v>
      </c>
      <c r="AT53">
        <f t="shared" si="25"/>
        <v>-5.5328310560493511E-3</v>
      </c>
      <c r="AU53">
        <f t="shared" si="23"/>
        <v>-0.33596307232493838</v>
      </c>
      <c r="AW53">
        <v>50</v>
      </c>
      <c r="AX53">
        <f>IF(Z53&gt;0, (R53*SUMPRODUCT(K53:$K$98, X53:$X$98)-K53*$AZ$3)/Z53, 0)</f>
        <v>-17739.648643850509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0.676158394</v>
      </c>
      <c r="Q54" s="4">
        <f t="shared" si="22"/>
        <v>12.5</v>
      </c>
      <c r="R54">
        <f t="shared" si="0"/>
        <v>50000</v>
      </c>
      <c r="S54">
        <f t="shared" si="1"/>
        <v>-51597.902822757133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-13.581874914309692</v>
      </c>
      <c r="AC54">
        <f t="shared" si="19"/>
        <v>-12.398161246257391</v>
      </c>
      <c r="AE54">
        <f t="shared" si="2"/>
        <v>0</v>
      </c>
      <c r="AF54">
        <f t="shared" si="24"/>
        <v>0</v>
      </c>
      <c r="AG54">
        <f t="shared" si="24"/>
        <v>-3.0035526077595767E-3</v>
      </c>
      <c r="AH54">
        <f t="shared" si="4"/>
        <v>-25.884105468887089</v>
      </c>
      <c r="AI54">
        <f t="shared" si="5"/>
        <v>-25.887109021494847</v>
      </c>
      <c r="AJ54">
        <f t="shared" si="6"/>
        <v>-1.1837136680523006</v>
      </c>
      <c r="AK54">
        <f t="shared" si="20"/>
        <v>-0.95073124400167852</v>
      </c>
      <c r="AL54">
        <f t="shared" si="7"/>
        <v>-28.021553933548827</v>
      </c>
      <c r="AN54">
        <f t="shared" si="25"/>
        <v>0</v>
      </c>
      <c r="AO54">
        <f t="shared" si="25"/>
        <v>0</v>
      </c>
      <c r="AP54">
        <f t="shared" si="25"/>
        <v>-1.4561044497216729E-5</v>
      </c>
      <c r="AQ54">
        <f t="shared" si="25"/>
        <v>-0.12548460464098696</v>
      </c>
      <c r="AR54">
        <f t="shared" si="25"/>
        <v>-0.12549916568548417</v>
      </c>
      <c r="AS54">
        <f t="shared" si="25"/>
        <v>-5.7385734972459886E-3</v>
      </c>
      <c r="AT54">
        <f t="shared" si="25"/>
        <v>-4.609088555012515E-3</v>
      </c>
      <c r="AU54">
        <f t="shared" si="23"/>
        <v>-0.13584682773774265</v>
      </c>
      <c r="AW54">
        <v>51</v>
      </c>
      <c r="AX54">
        <f>IF(Z54&gt;0, (R54*SUMPRODUCT(K54:$K$98, X54:$X$98)-K54*$AZ$3)/Z54, 0)</f>
        <v>-51597.902822757133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0.75167664000000001</v>
      </c>
      <c r="Q55" s="4">
        <f t="shared" si="22"/>
        <v>12.5</v>
      </c>
      <c r="R55">
        <f t="shared" si="0"/>
        <v>50000</v>
      </c>
      <c r="S55">
        <f t="shared" si="1"/>
        <v>-195170.51245782091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-12.398161246257391</v>
      </c>
      <c r="AC55">
        <f t="shared" si="19"/>
        <v>-11.176505744784588</v>
      </c>
      <c r="AE55">
        <f t="shared" si="2"/>
        <v>0</v>
      </c>
      <c r="AF55">
        <f t="shared" si="24"/>
        <v>0</v>
      </c>
      <c r="AG55">
        <f t="shared" si="24"/>
        <v>-7.1581674941802425E-4</v>
      </c>
      <c r="AH55">
        <f t="shared" si="4"/>
        <v>-9.0308013290558264</v>
      </c>
      <c r="AI55">
        <f t="shared" si="5"/>
        <v>-9.0315171458052443</v>
      </c>
      <c r="AJ55">
        <f t="shared" si="6"/>
        <v>-1.221655501472803</v>
      </c>
      <c r="AK55">
        <f t="shared" si="20"/>
        <v>-0.86787128723801743</v>
      </c>
      <c r="AL55">
        <f t="shared" si="7"/>
        <v>-11.121043934516065</v>
      </c>
      <c r="AN55">
        <f t="shared" si="25"/>
        <v>0</v>
      </c>
      <c r="AO55">
        <f t="shared" si="25"/>
        <v>0</v>
      </c>
      <c r="AP55">
        <f t="shared" si="25"/>
        <v>-3.0984259372198218E-6</v>
      </c>
      <c r="AQ55">
        <f t="shared" si="25"/>
        <v>-3.9089989294851288E-2</v>
      </c>
      <c r="AR55">
        <f t="shared" si="25"/>
        <v>-3.9093087720788504E-2</v>
      </c>
      <c r="AS55">
        <f t="shared" si="25"/>
        <v>-5.2879582591327801E-3</v>
      </c>
      <c r="AT55">
        <f t="shared" si="25"/>
        <v>-3.7565967948261559E-3</v>
      </c>
      <c r="AU55">
        <f t="shared" si="23"/>
        <v>-4.8137642774747441E-2</v>
      </c>
      <c r="AW55">
        <v>52</v>
      </c>
      <c r="AX55">
        <f>IF(Z55&gt;0, (R55*SUMPRODUCT(K55:$K$98, X55:$X$98)-K55*$AZ$3)/Z55, 0)</f>
        <v>-195170.51245782091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0.75374016600000004</v>
      </c>
      <c r="Q56" s="4">
        <f t="shared" si="22"/>
        <v>12.5</v>
      </c>
      <c r="R56">
        <f t="shared" si="0"/>
        <v>50000</v>
      </c>
      <c r="S56">
        <f t="shared" si="1"/>
        <v>-740071.12469235074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-11.176505744784588</v>
      </c>
      <c r="AC56">
        <f t="shared" si="19"/>
        <v>-10.012792067906412</v>
      </c>
      <c r="AE56">
        <f t="shared" si="2"/>
        <v>0</v>
      </c>
      <c r="AF56">
        <f t="shared" si="24"/>
        <v>0</v>
      </c>
      <c r="AG56">
        <f t="shared" si="24"/>
        <v>-1.6911874639192201E-4</v>
      </c>
      <c r="AH56">
        <f t="shared" si="4"/>
        <v>-2.1581593421276879</v>
      </c>
      <c r="AI56">
        <f t="shared" si="5"/>
        <v>-2.1583284608740798</v>
      </c>
      <c r="AJ56">
        <f t="shared" si="6"/>
        <v>-1.1637136768781762</v>
      </c>
      <c r="AK56">
        <f t="shared" si="20"/>
        <v>-0.78235540213492127</v>
      </c>
      <c r="AL56">
        <f t="shared" si="7"/>
        <v>-4.1043975398871773</v>
      </c>
      <c r="AN56">
        <f t="shared" si="25"/>
        <v>0</v>
      </c>
      <c r="AO56">
        <f t="shared" si="25"/>
        <v>0</v>
      </c>
      <c r="AP56">
        <f t="shared" si="25"/>
        <v>-6.5360142641861571E-7</v>
      </c>
      <c r="AQ56">
        <f t="shared" si="25"/>
        <v>-8.3407431437813352E-3</v>
      </c>
      <c r="AR56">
        <f t="shared" si="25"/>
        <v>-8.3413967452077541E-3</v>
      </c>
      <c r="AS56">
        <f t="shared" si="25"/>
        <v>-4.4974607214020744E-3</v>
      </c>
      <c r="AT56">
        <f t="shared" si="25"/>
        <v>-3.0236068898989834E-3</v>
      </c>
      <c r="AU56">
        <f t="shared" si="23"/>
        <v>-1.5862464356508812E-2</v>
      </c>
      <c r="AW56">
        <v>53</v>
      </c>
      <c r="AX56">
        <f>IF(Z56&gt;0, (R56*SUMPRODUCT(K56:$K$98, X56:$X$98)-K56*$AZ$3)/Z56, 0)</f>
        <v>-740071.12469235074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0.75596915499999995</v>
      </c>
      <c r="Q57" s="4">
        <f t="shared" si="22"/>
        <v>12.5</v>
      </c>
      <c r="R57">
        <f t="shared" si="0"/>
        <v>50000</v>
      </c>
      <c r="S57">
        <f t="shared" si="1"/>
        <v>-2825741.0053847204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-10.012792067906412</v>
      </c>
      <c r="AC57">
        <f t="shared" si="19"/>
        <v>-8.9472009662528489</v>
      </c>
      <c r="AE57">
        <f t="shared" si="2"/>
        <v>0</v>
      </c>
      <c r="AF57">
        <f t="shared" si="24"/>
        <v>0</v>
      </c>
      <c r="AG57">
        <f t="shared" si="24"/>
        <v>-3.9579003123442221E-5</v>
      </c>
      <c r="AH57">
        <f t="shared" si="4"/>
        <v>-0.51139422321824224</v>
      </c>
      <c r="AI57">
        <f t="shared" si="5"/>
        <v>-0.5114338022213657</v>
      </c>
      <c r="AJ57">
        <f t="shared" si="6"/>
        <v>-1.0655911016535633</v>
      </c>
      <c r="AK57">
        <f t="shared" si="20"/>
        <v>-0.70089544475344889</v>
      </c>
      <c r="AL57">
        <f t="shared" si="7"/>
        <v>-2.2779203486283777</v>
      </c>
      <c r="AN57">
        <f t="shared" si="25"/>
        <v>0</v>
      </c>
      <c r="AO57">
        <f t="shared" si="25"/>
        <v>0</v>
      </c>
      <c r="AP57">
        <f t="shared" si="25"/>
        <v>-1.3657401260531606E-7</v>
      </c>
      <c r="AQ57">
        <f t="shared" si="25"/>
        <v>-1.7646518501302695E-3</v>
      </c>
      <c r="AR57">
        <f t="shared" si="25"/>
        <v>-1.7647884241428747E-3</v>
      </c>
      <c r="AS57">
        <f t="shared" si="25"/>
        <v>-3.6770014670518391E-3</v>
      </c>
      <c r="AT57">
        <f t="shared" si="25"/>
        <v>-2.4185577137507477E-3</v>
      </c>
      <c r="AU57">
        <f t="shared" si="23"/>
        <v>-7.8603476049454619E-3</v>
      </c>
      <c r="AW57">
        <v>54</v>
      </c>
      <c r="AX57">
        <f>IF(Z57&gt;0, (R57*SUMPRODUCT(K57:$K$98, X57:$X$98)-K57*$AZ$3)/Z57, 0)</f>
        <v>-2825741.0053847204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0.75842527199999998</v>
      </c>
      <c r="Q58" s="4">
        <f t="shared" si="22"/>
        <v>12.5</v>
      </c>
      <c r="R58">
        <f t="shared" si="0"/>
        <v>50000</v>
      </c>
      <c r="S58">
        <f t="shared" si="1"/>
        <v>-10896978.638589602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-8.9472009662528489</v>
      </c>
      <c r="AC58">
        <f t="shared" si="19"/>
        <v>-7.9900978995339207</v>
      </c>
      <c r="AE58">
        <f t="shared" si="2"/>
        <v>0</v>
      </c>
      <c r="AF58">
        <f t="shared" si="24"/>
        <v>0</v>
      </c>
      <c r="AG58">
        <f t="shared" si="24"/>
        <v>-9.1654968828222827E-6</v>
      </c>
      <c r="AH58">
        <f t="shared" si="4"/>
        <v>-0.12007086483754208</v>
      </c>
      <c r="AI58">
        <f t="shared" si="5"/>
        <v>-0.12008003033442489</v>
      </c>
      <c r="AJ58">
        <f t="shared" si="6"/>
        <v>-0.9571030667189282</v>
      </c>
      <c r="AK58">
        <f t="shared" si="20"/>
        <v>-0.62630406763769952</v>
      </c>
      <c r="AL58">
        <f t="shared" si="7"/>
        <v>-1.7034871646910528</v>
      </c>
      <c r="AN58">
        <f t="shared" si="25"/>
        <v>0</v>
      </c>
      <c r="AO58">
        <f t="shared" si="25"/>
        <v>0</v>
      </c>
      <c r="AP58">
        <f t="shared" si="25"/>
        <v>-2.8238473054414852E-8</v>
      </c>
      <c r="AQ58">
        <f t="shared" si="25"/>
        <v>-3.699327952082795E-4</v>
      </c>
      <c r="AR58">
        <f t="shared" si="25"/>
        <v>-3.699610336813339E-4</v>
      </c>
      <c r="AS58">
        <f t="shared" si="25"/>
        <v>-2.948790393513063E-3</v>
      </c>
      <c r="AT58">
        <f t="shared" si="25"/>
        <v>-1.9296139384438564E-3</v>
      </c>
      <c r="AU58">
        <f t="shared" si="23"/>
        <v>-5.2483653656382537E-3</v>
      </c>
      <c r="AW58">
        <v>55</v>
      </c>
      <c r="AX58">
        <f>IF(Z58&gt;0, (R58*SUMPRODUCT(K58:$K$98, X58:$X$98)-K58*$AZ$3)/Z58, 0)</f>
        <v>-10896978.638589602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0.76114147499999996</v>
      </c>
      <c r="Q59" s="4">
        <f t="shared" si="22"/>
        <v>12.5</v>
      </c>
      <c r="R59">
        <f t="shared" si="0"/>
        <v>50000</v>
      </c>
      <c r="S59">
        <f t="shared" si="1"/>
        <v>-42514831.276092842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-7.9900978995339207</v>
      </c>
      <c r="AC59">
        <f t="shared" si="19"/>
        <v>-7.1343359407496107</v>
      </c>
      <c r="AE59">
        <f t="shared" si="2"/>
        <v>0</v>
      </c>
      <c r="AF59">
        <f t="shared" si="24"/>
        <v>0</v>
      </c>
      <c r="AG59">
        <f t="shared" si="24"/>
        <v>-2.0976020974948065E-6</v>
      </c>
      <c r="AH59">
        <f t="shared" si="4"/>
        <v>-2.7904959265997016E-2</v>
      </c>
      <c r="AI59">
        <f t="shared" si="5"/>
        <v>-2.7907056868094512E-2</v>
      </c>
      <c r="AJ59">
        <f t="shared" si="6"/>
        <v>-0.85576195878430994</v>
      </c>
      <c r="AK59">
        <f t="shared" si="20"/>
        <v>-0.55930685296737448</v>
      </c>
      <c r="AL59">
        <f t="shared" si="7"/>
        <v>-1.4429758686197789</v>
      </c>
      <c r="AN59">
        <f t="shared" si="25"/>
        <v>0</v>
      </c>
      <c r="AO59">
        <f t="shared" si="25"/>
        <v>0</v>
      </c>
      <c r="AP59">
        <f t="shared" si="25"/>
        <v>-5.7701922245407413E-9</v>
      </c>
      <c r="AQ59">
        <f t="shared" si="25"/>
        <v>-7.6762403687089542E-5</v>
      </c>
      <c r="AR59">
        <f t="shared" si="25"/>
        <v>-7.6768173879314085E-5</v>
      </c>
      <c r="AS59">
        <f t="shared" si="25"/>
        <v>-2.354074210038401E-3</v>
      </c>
      <c r="AT59">
        <f t="shared" si="25"/>
        <v>-1.5385701883017335E-3</v>
      </c>
      <c r="AU59">
        <f t="shared" si="23"/>
        <v>-3.9694125722194483E-3</v>
      </c>
      <c r="AW59">
        <v>56</v>
      </c>
      <c r="AX59">
        <f>IF(Z59&gt;0, (R59*SUMPRODUCT(K59:$K$98, X59:$X$98)-K59*$AZ$3)/Z59, 0)</f>
        <v>-42514831.276092842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0.76383916100000004</v>
      </c>
      <c r="Q60" s="4">
        <f t="shared" si="22"/>
        <v>12.5</v>
      </c>
      <c r="R60">
        <f t="shared" si="0"/>
        <v>50000</v>
      </c>
      <c r="S60">
        <f t="shared" si="1"/>
        <v>-167845444.79373622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-7.1343359407496107</v>
      </c>
      <c r="AC60">
        <f t="shared" si="19"/>
        <v>-6.3700092285287306</v>
      </c>
      <c r="AE60">
        <f t="shared" si="2"/>
        <v>0</v>
      </c>
      <c r="AF60">
        <f t="shared" si="24"/>
        <v>0</v>
      </c>
      <c r="AG60">
        <f t="shared" si="24"/>
        <v>-4.7439545025758507E-7</v>
      </c>
      <c r="AH60">
        <f t="shared" si="4"/>
        <v>-6.4089225050490929E-3</v>
      </c>
      <c r="AI60">
        <f t="shared" si="5"/>
        <v>-6.4093969004993508E-3</v>
      </c>
      <c r="AJ60">
        <f t="shared" si="6"/>
        <v>-0.76432671222088011</v>
      </c>
      <c r="AK60">
        <f t="shared" si="20"/>
        <v>-0.49940351585247278</v>
      </c>
      <c r="AL60">
        <f t="shared" si="7"/>
        <v>-1.2701396249738521</v>
      </c>
      <c r="AN60">
        <f t="shared" si="25"/>
        <v>0</v>
      </c>
      <c r="AO60">
        <f t="shared" si="25"/>
        <v>0</v>
      </c>
      <c r="AP60">
        <f t="shared" si="25"/>
        <v>-1.1651709952619731E-9</v>
      </c>
      <c r="AQ60">
        <f t="shared" si="25"/>
        <v>-1.5741067098578298E-5</v>
      </c>
      <c r="AR60">
        <f t="shared" si="25"/>
        <v>-1.5742232269573559E-5</v>
      </c>
      <c r="AS60">
        <f t="shared" si="25"/>
        <v>-1.8772762586575318E-3</v>
      </c>
      <c r="AT60">
        <f t="shared" si="25"/>
        <v>-1.226593744284862E-3</v>
      </c>
      <c r="AU60">
        <f t="shared" si="23"/>
        <v>-3.119612235211967E-3</v>
      </c>
      <c r="AW60">
        <v>57</v>
      </c>
      <c r="AX60">
        <f>IF(Z60&gt;0, (R60*SUMPRODUCT(K60:$K$98, X60:$X$98)-K60*$AZ$3)/Z60, 0)</f>
        <v>-167845444.79373622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0.76675259399999995</v>
      </c>
      <c r="Q61" s="4">
        <f t="shared" si="22"/>
        <v>12.5</v>
      </c>
      <c r="R61">
        <f t="shared" si="0"/>
        <v>50000</v>
      </c>
      <c r="S61">
        <f t="shared" si="1"/>
        <v>-671283783.49628186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-6.3700092285287306</v>
      </c>
      <c r="AC61">
        <f t="shared" si="19"/>
        <v>-5.6875218672524657</v>
      </c>
      <c r="AE61">
        <f t="shared" si="2"/>
        <v>0</v>
      </c>
      <c r="AF61">
        <f t="shared" si="24"/>
        <v>0</v>
      </c>
      <c r="AG61">
        <f t="shared" si="24"/>
        <v>-1.0590755368820793E-7</v>
      </c>
      <c r="AH61">
        <f t="shared" si="4"/>
        <v>-1.4549757682672051E-3</v>
      </c>
      <c r="AI61">
        <f t="shared" si="5"/>
        <v>-1.4550816758208934E-3</v>
      </c>
      <c r="AJ61">
        <f t="shared" si="6"/>
        <v>-0.68248736127626497</v>
      </c>
      <c r="AK61">
        <f t="shared" si="20"/>
        <v>-0.44590064599701118</v>
      </c>
      <c r="AL61">
        <f t="shared" si="7"/>
        <v>-1.1298430889490971</v>
      </c>
      <c r="AN61">
        <f t="shared" si="25"/>
        <v>0</v>
      </c>
      <c r="AO61">
        <f t="shared" si="25"/>
        <v>0</v>
      </c>
      <c r="AP61">
        <f t="shared" si="25"/>
        <v>-2.3225125199881597E-10</v>
      </c>
      <c r="AQ61">
        <f t="shared" si="25"/>
        <v>-3.1907067252524268E-6</v>
      </c>
      <c r="AR61">
        <f t="shared" si="25"/>
        <v>-3.1909389765044256E-6</v>
      </c>
      <c r="AS61">
        <f t="shared" si="25"/>
        <v>-1.4966689212407857E-3</v>
      </c>
      <c r="AT61">
        <f t="shared" si="25"/>
        <v>-9.7784321980253115E-4</v>
      </c>
      <c r="AU61">
        <f t="shared" si="23"/>
        <v>-2.4777030800198214E-3</v>
      </c>
      <c r="AW61">
        <v>58</v>
      </c>
      <c r="AX61">
        <f>IF(Z61&gt;0, (R61*SUMPRODUCT(K61:$K$98, X61:$X$98)-K61*$AZ$3)/Z61, 0)</f>
        <v>-671283783.49628186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0.76980532899999998</v>
      </c>
      <c r="Q62" s="4">
        <f t="shared" si="22"/>
        <v>12.5</v>
      </c>
      <c r="R62">
        <f t="shared" si="0"/>
        <v>50000</v>
      </c>
      <c r="S62">
        <f t="shared" si="1"/>
        <v>-2721958912.2964497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-5.6875218672524657</v>
      </c>
      <c r="AC62">
        <f t="shared" si="19"/>
        <v>-5.0781472880097578</v>
      </c>
      <c r="AE62">
        <f t="shared" si="2"/>
        <v>0</v>
      </c>
      <c r="AF62">
        <f t="shared" si="24"/>
        <v>0</v>
      </c>
      <c r="AG62">
        <f t="shared" si="24"/>
        <v>-2.3320278940789786E-8</v>
      </c>
      <c r="AH62">
        <f t="shared" si="4"/>
        <v>-3.2611279684214428E-4</v>
      </c>
      <c r="AI62">
        <f t="shared" si="5"/>
        <v>-3.2613611712108506E-4</v>
      </c>
      <c r="AJ62">
        <f t="shared" si="6"/>
        <v>-0.60937457924270788</v>
      </c>
      <c r="AK62">
        <f t="shared" si="20"/>
        <v>-0.39812653070767262</v>
      </c>
      <c r="AL62">
        <f t="shared" si="7"/>
        <v>-1.0078272460675015</v>
      </c>
      <c r="AN62">
        <f t="shared" si="25"/>
        <v>0</v>
      </c>
      <c r="AO62">
        <f t="shared" si="25"/>
        <v>0</v>
      </c>
      <c r="AP62">
        <f t="shared" si="25"/>
        <v>-4.5661150020729798E-11</v>
      </c>
      <c r="AQ62">
        <f t="shared" si="25"/>
        <v>-6.3852946948432292E-7</v>
      </c>
      <c r="AR62">
        <f t="shared" si="25"/>
        <v>-6.3857513063434362E-7</v>
      </c>
      <c r="AS62">
        <f t="shared" si="25"/>
        <v>-1.1931565721090833E-3</v>
      </c>
      <c r="AT62">
        <f t="shared" si="25"/>
        <v>-7.7953249581756787E-4</v>
      </c>
      <c r="AU62">
        <f t="shared" si="23"/>
        <v>-1.9733276430572854E-3</v>
      </c>
      <c r="AW62">
        <v>59</v>
      </c>
      <c r="AX62">
        <f>IF(Z62&gt;0, (R62*SUMPRODUCT(K62:$K$98, X62:$X$98)-K62*$AZ$3)/Z62, 0)</f>
        <v>-2721958912.2964497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0.772959481</v>
      </c>
      <c r="Q63" s="4">
        <f t="shared" si="22"/>
        <v>12.5</v>
      </c>
      <c r="R63">
        <f t="shared" si="0"/>
        <v>50000</v>
      </c>
      <c r="S63">
        <f t="shared" si="1"/>
        <v>-11197543966.512016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-5.0781472880097578</v>
      </c>
      <c r="AC63">
        <f t="shared" si="19"/>
        <v>-4.5340606319415206</v>
      </c>
      <c r="AE63">
        <f t="shared" si="2"/>
        <v>0</v>
      </c>
      <c r="AF63">
        <f t="shared" si="24"/>
        <v>0</v>
      </c>
      <c r="AG63">
        <f t="shared" si="24"/>
        <v>-5.0614454445337841E-9</v>
      </c>
      <c r="AH63">
        <f t="shared" si="4"/>
        <v>-7.2102522827392418E-5</v>
      </c>
      <c r="AI63">
        <f t="shared" si="5"/>
        <v>-7.2107584272836946E-5</v>
      </c>
      <c r="AJ63">
        <f t="shared" si="6"/>
        <v>-0.54408665606823714</v>
      </c>
      <c r="AK63">
        <f t="shared" si="20"/>
        <v>-0.35547031016068309</v>
      </c>
      <c r="AL63">
        <f t="shared" si="7"/>
        <v>-0.89962907381319301</v>
      </c>
      <c r="AN63">
        <f t="shared" si="25"/>
        <v>0</v>
      </c>
      <c r="AO63">
        <f t="shared" si="25"/>
        <v>0</v>
      </c>
      <c r="AP63">
        <f t="shared" si="25"/>
        <v>-8.8484997309250474E-12</v>
      </c>
      <c r="AQ63">
        <f t="shared" si="25"/>
        <v>-1.2605078150673732E-7</v>
      </c>
      <c r="AR63">
        <f t="shared" si="25"/>
        <v>-1.2605963000646822E-7</v>
      </c>
      <c r="AS63">
        <f t="shared" si="25"/>
        <v>-9.5118097835452634E-4</v>
      </c>
      <c r="AT63">
        <f t="shared" si="25"/>
        <v>-6.2143887122315361E-4</v>
      </c>
      <c r="AU63">
        <f t="shared" si="23"/>
        <v>-1.5727459092076863E-3</v>
      </c>
      <c r="AW63">
        <v>60</v>
      </c>
      <c r="AX63">
        <f>IF(Z63&gt;0, (R63*SUMPRODUCT(K63:$K$98, X63:$X$98)-K63*$AZ$3)/Z63, 0)</f>
        <v>-11197543966.512016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0.77634382000000002</v>
      </c>
      <c r="Q64" s="4">
        <f t="shared" si="22"/>
        <v>12.5</v>
      </c>
      <c r="R64">
        <f t="shared" si="0"/>
        <v>50000</v>
      </c>
      <c r="S64">
        <f t="shared" si="1"/>
        <v>-46793906840.80114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-4.5340606319415206</v>
      </c>
      <c r="AC64">
        <f t="shared" si="19"/>
        <v>-4.04826853067292</v>
      </c>
      <c r="AE64">
        <f t="shared" si="2"/>
        <v>0</v>
      </c>
      <c r="AF64">
        <f t="shared" si="24"/>
        <v>0</v>
      </c>
      <c r="AG64">
        <f t="shared" si="24"/>
        <v>-1.0814090989574902E-9</v>
      </c>
      <c r="AH64">
        <f t="shared" si="4"/>
        <v>-1.5717687564523825E-5</v>
      </c>
      <c r="AI64">
        <f t="shared" si="5"/>
        <v>-1.5718768973622782E-5</v>
      </c>
      <c r="AJ64">
        <f t="shared" si="6"/>
        <v>-0.48579210126860062</v>
      </c>
      <c r="AK64">
        <f t="shared" si="20"/>
        <v>-0.3173842442359065</v>
      </c>
      <c r="AL64">
        <f t="shared" si="7"/>
        <v>-0.80319206427348067</v>
      </c>
      <c r="AN64">
        <f t="shared" si="25"/>
        <v>0</v>
      </c>
      <c r="AO64">
        <f t="shared" si="25"/>
        <v>0</v>
      </c>
      <c r="AP64">
        <f t="shared" si="25"/>
        <v>-1.68797915289328E-12</v>
      </c>
      <c r="AQ64">
        <f t="shared" si="25"/>
        <v>-2.4533850294197586E-8</v>
      </c>
      <c r="AR64">
        <f t="shared" si="25"/>
        <v>-2.453553827335048E-8</v>
      </c>
      <c r="AS64">
        <f t="shared" si="25"/>
        <v>-7.5827634553114959E-4</v>
      </c>
      <c r="AT64">
        <f t="shared" si="25"/>
        <v>-4.9540732387351493E-4</v>
      </c>
      <c r="AU64">
        <f t="shared" si="23"/>
        <v>-1.2537082049429377E-3</v>
      </c>
      <c r="AW64">
        <v>61</v>
      </c>
      <c r="AX64">
        <f>IF(Z64&gt;0, (R64*SUMPRODUCT(K64:$K$98, X64:$X$98)-K64*$AZ$3)/Z64, 0)</f>
        <v>-46793906840.80114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0.77982431100000005</v>
      </c>
      <c r="Q65" s="4">
        <f t="shared" si="22"/>
        <v>12.5</v>
      </c>
      <c r="R65">
        <f t="shared" si="0"/>
        <v>50000</v>
      </c>
      <c r="S65">
        <f t="shared" si="1"/>
        <v>-198787378358.65982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-4.04826853067292</v>
      </c>
      <c r="AC65">
        <f t="shared" si="19"/>
        <v>-3.6145254951001795</v>
      </c>
      <c r="AE65">
        <f t="shared" si="2"/>
        <v>0</v>
      </c>
      <c r="AF65">
        <f t="shared" si="24"/>
        <v>0</v>
      </c>
      <c r="AG65">
        <f t="shared" si="24"/>
        <v>-2.2728590246425969E-10</v>
      </c>
      <c r="AH65">
        <f t="shared" si="4"/>
        <v>-3.3732364220146227E-6</v>
      </c>
      <c r="AI65">
        <f t="shared" si="5"/>
        <v>-3.3734637079170869E-6</v>
      </c>
      <c r="AJ65">
        <f t="shared" si="6"/>
        <v>-0.43374303557274052</v>
      </c>
      <c r="AK65">
        <f t="shared" si="20"/>
        <v>-0.28337879714710446</v>
      </c>
      <c r="AL65">
        <f t="shared" si="7"/>
        <v>-0.71712520618355291</v>
      </c>
      <c r="AN65">
        <f t="shared" si="25"/>
        <v>0</v>
      </c>
      <c r="AO65">
        <f t="shared" si="25"/>
        <v>0</v>
      </c>
      <c r="AP65">
        <f t="shared" si="25"/>
        <v>-3.1676087631873345E-13</v>
      </c>
      <c r="AQ65">
        <f t="shared" si="25"/>
        <v>-4.7011684995977348E-9</v>
      </c>
      <c r="AR65">
        <f t="shared" si="25"/>
        <v>-4.7014852604740539E-9</v>
      </c>
      <c r="AS65">
        <f t="shared" si="25"/>
        <v>-6.0449338280790929E-4</v>
      </c>
      <c r="AT65">
        <f t="shared" si="25"/>
        <v>-3.9493569614851293E-4</v>
      </c>
      <c r="AU65">
        <f t="shared" si="23"/>
        <v>-9.9943378044168273E-4</v>
      </c>
      <c r="AW65">
        <v>62</v>
      </c>
      <c r="AX65">
        <f>IF(Z65&gt;0, (R65*SUMPRODUCT(K65:$K$98, X65:$X$98)-K65*$AZ$3)/Z65, 0)</f>
        <v>-198787378358.65982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0.78351069500000003</v>
      </c>
      <c r="Q66" s="4">
        <f t="shared" si="22"/>
        <v>12.5</v>
      </c>
      <c r="R66">
        <f t="shared" si="0"/>
        <v>50000</v>
      </c>
      <c r="S66">
        <f t="shared" si="1"/>
        <v>-859554110571.57568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-3.6145254951001795</v>
      </c>
      <c r="AC66">
        <f t="shared" si="19"/>
        <v>-3.2272549104204638</v>
      </c>
      <c r="AE66">
        <f t="shared" si="2"/>
        <v>0</v>
      </c>
      <c r="AF66">
        <f t="shared" si="24"/>
        <v>0</v>
      </c>
      <c r="AG66">
        <f t="shared" si="24"/>
        <v>-4.6932108036142767E-11</v>
      </c>
      <c r="AH66">
        <f t="shared" si="4"/>
        <v>-7.1232374161389727E-7</v>
      </c>
      <c r="AI66">
        <f t="shared" si="5"/>
        <v>-7.1237067372193346E-7</v>
      </c>
      <c r="AJ66">
        <f t="shared" si="6"/>
        <v>-0.38727058467971576</v>
      </c>
      <c r="AK66">
        <f t="shared" si="20"/>
        <v>-0.25301678465701261</v>
      </c>
      <c r="AL66">
        <f t="shared" si="7"/>
        <v>-0.64028808170740215</v>
      </c>
      <c r="AN66">
        <f t="shared" si="25"/>
        <v>0</v>
      </c>
      <c r="AO66">
        <f t="shared" si="25"/>
        <v>0</v>
      </c>
      <c r="AP66">
        <f t="shared" si="25"/>
        <v>-5.8399761787719841E-14</v>
      </c>
      <c r="AQ66">
        <f t="shared" si="25"/>
        <v>-8.8637690840464238E-10</v>
      </c>
      <c r="AR66">
        <f t="shared" si="25"/>
        <v>-8.8643530816643008E-10</v>
      </c>
      <c r="AS66">
        <f t="shared" si="25"/>
        <v>-4.8189844520235998E-4</v>
      </c>
      <c r="AT66">
        <f t="shared" si="25"/>
        <v>-3.1484032084996361E-4</v>
      </c>
      <c r="AU66">
        <f t="shared" si="23"/>
        <v>-7.9673965248763183E-4</v>
      </c>
      <c r="AW66">
        <v>63</v>
      </c>
      <c r="AX66">
        <f>IF(Z66&gt;0, (R66*SUMPRODUCT(K66:$K$98, X66:$X$98)-K66*$AZ$3)/Z66, 0)</f>
        <v>-859554110571.57568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0.78741316699999997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-3788296683136.9165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-3.2272549104204638</v>
      </c>
      <c r="AC67">
        <f t="shared" si="19"/>
        <v>-2.8814775993596222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-9.5078271330560152E-12</v>
      </c>
      <c r="AH67">
        <f t="shared" ref="AH67:AH89" si="30">-X67*R67</f>
        <v>-1.478198392909013E-7</v>
      </c>
      <c r="AI67">
        <f t="shared" ref="AI67:AI89" si="31">SUM(AE67:AH67)</f>
        <v>-1.4782934711803434E-7</v>
      </c>
      <c r="AJ67">
        <f t="shared" ref="AJ67:AJ89" si="32">AB67-AC67</f>
        <v>-0.34577731106084153</v>
      </c>
      <c r="AK67">
        <f t="shared" si="20"/>
        <v>-0.22590784372943248</v>
      </c>
      <c r="AL67">
        <f t="shared" ref="AL67:AL89" si="33">SUM(AI67:AK67)</f>
        <v>-0.57168530261962114</v>
      </c>
      <c r="AN67">
        <f t="shared" ref="AN67:AT89" si="34">AE67*$K67</f>
        <v>0</v>
      </c>
      <c r="AO67">
        <f t="shared" si="34"/>
        <v>0</v>
      </c>
      <c r="AP67">
        <f t="shared" si="34"/>
        <v>-1.0563413204043378E-14</v>
      </c>
      <c r="AQ67">
        <f t="shared" si="34"/>
        <v>-1.6423121921897877E-10</v>
      </c>
      <c r="AR67">
        <f t="shared" si="34"/>
        <v>-1.6424178263218279E-10</v>
      </c>
      <c r="AS67">
        <f t="shared" si="34"/>
        <v>-3.8416649379537982E-4</v>
      </c>
      <c r="AT67">
        <f t="shared" si="34"/>
        <v>-2.5098877650517711E-4</v>
      </c>
      <c r="AU67">
        <f t="shared" si="23"/>
        <v>-6.351554345423396E-4</v>
      </c>
      <c r="AW67">
        <v>64</v>
      </c>
      <c r="AX67">
        <f>IF(Z67&gt;0, (R67*SUMPRODUCT(K67:$K$98, X67:$X$98)-K67*$AZ$3)/Z67, 0)</f>
        <v>-3788296683136.9165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0.79138766699999996</v>
      </c>
      <c r="Q68" s="4">
        <f t="shared" si="22"/>
        <v>12.5</v>
      </c>
      <c r="R68">
        <f t="shared" si="26"/>
        <v>50000</v>
      </c>
      <c r="S68">
        <f t="shared" si="27"/>
        <v>-17030199997643.078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-2.8814775993596222</v>
      </c>
      <c r="AC68">
        <f t="shared" ref="AC68:AC89" si="45">S68*Z68</f>
        <v>-2.5727478567138369</v>
      </c>
      <c r="AE68">
        <f t="shared" si="28"/>
        <v>0</v>
      </c>
      <c r="AF68">
        <f t="shared" si="29"/>
        <v>0</v>
      </c>
      <c r="AG68">
        <f t="shared" si="29"/>
        <v>-1.8883717286569568E-12</v>
      </c>
      <c r="AH68">
        <f t="shared" si="30"/>
        <v>-3.0097508532273993E-8</v>
      </c>
      <c r="AI68">
        <f t="shared" si="31"/>
        <v>-3.0099396904002647E-8</v>
      </c>
      <c r="AJ68">
        <f t="shared" si="32"/>
        <v>-0.30872974264578534</v>
      </c>
      <c r="AK68">
        <f t="shared" ref="AK68:AK89" si="46">G68*SUM(AB68:AB68, AE68:AF68)</f>
        <v>-0.20170343195517357</v>
      </c>
      <c r="AL68">
        <f t="shared" si="33"/>
        <v>-0.5104332047003558</v>
      </c>
      <c r="AN68">
        <f t="shared" si="34"/>
        <v>0</v>
      </c>
      <c r="AO68">
        <f t="shared" si="34"/>
        <v>0</v>
      </c>
      <c r="AP68">
        <f t="shared" si="34"/>
        <v>-1.8732358400875537E-15</v>
      </c>
      <c r="AQ68">
        <f t="shared" si="34"/>
        <v>-2.9856267611088865E-11</v>
      </c>
      <c r="AR68">
        <f t="shared" si="34"/>
        <v>-2.9858140846928949E-11</v>
      </c>
      <c r="AS68">
        <f t="shared" si="34"/>
        <v>-3.0625517743606862E-4</v>
      </c>
      <c r="AT68">
        <f t="shared" si="34"/>
        <v>-2.0008671601741114E-4</v>
      </c>
      <c r="AU68">
        <f t="shared" si="23"/>
        <v>-5.0634192331162062E-4</v>
      </c>
      <c r="AW68">
        <v>65</v>
      </c>
      <c r="AX68">
        <f>IF(Z68&gt;0, (R68*SUMPRODUCT(K68:$K$98, X68:$X$98)-K68*$AZ$3)/Z68, 0)</f>
        <v>-17030199997643.078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6"/>
        <v>50000</v>
      </c>
      <c r="S69">
        <f t="shared" si="27"/>
        <v>-78194133030934.453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-2.5727478567138369</v>
      </c>
      <c r="AC69">
        <f t="shared" si="45"/>
        <v>-2.2970963006633216</v>
      </c>
      <c r="AE69">
        <f t="shared" si="28"/>
        <v>0</v>
      </c>
      <c r="AF69">
        <f t="shared" si="29"/>
        <v>0</v>
      </c>
      <c r="AG69">
        <f t="shared" si="29"/>
        <v>-3.6721046254112267E-13</v>
      </c>
      <c r="AH69">
        <f t="shared" si="30"/>
        <v>-6.0091101953170582E-9</v>
      </c>
      <c r="AI69">
        <f t="shared" si="31"/>
        <v>-6.0094774057795997E-9</v>
      </c>
      <c r="AJ69">
        <f t="shared" si="32"/>
        <v>-0.27565155605051528</v>
      </c>
      <c r="AK69">
        <f t="shared" si="46"/>
        <v>-0.18009234996996859</v>
      </c>
      <c r="AL69">
        <f t="shared" si="33"/>
        <v>-0.45574391202996128</v>
      </c>
      <c r="AN69">
        <f t="shared" si="34"/>
        <v>0</v>
      </c>
      <c r="AO69">
        <f t="shared" si="34"/>
        <v>0</v>
      </c>
      <c r="AP69">
        <f t="shared" si="34"/>
        <v>-3.2523853224616123E-16</v>
      </c>
      <c r="AQ69">
        <f t="shared" si="34"/>
        <v>-5.3222725913249191E-12</v>
      </c>
      <c r="AR69">
        <f t="shared" si="34"/>
        <v>-5.3225978298571661E-12</v>
      </c>
      <c r="AS69">
        <f t="shared" si="34"/>
        <v>-2.4414475252376597E-4</v>
      </c>
      <c r="AT69">
        <f t="shared" si="34"/>
        <v>-1.5950790499721993E-4</v>
      </c>
      <c r="AU69">
        <f t="shared" si="23"/>
        <v>-4.0365266284358374E-4</v>
      </c>
      <c r="AW69">
        <v>66</v>
      </c>
      <c r="AX69">
        <f>IF(Z69&gt;0, (R69*SUMPRODUCT(K69:$K$98, X69:$X$98)-K69*$AZ$3)/Z69, 0)</f>
        <v>-78194133030934.453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6"/>
        <v>50000</v>
      </c>
      <c r="S70">
        <f t="shared" si="27"/>
        <v>-366918325863647.5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-2.2970963006633216</v>
      </c>
      <c r="AC70">
        <f t="shared" si="45"/>
        <v>-2.0509788398825974</v>
      </c>
      <c r="AE70">
        <f t="shared" si="28"/>
        <v>0</v>
      </c>
      <c r="AF70">
        <f t="shared" si="29"/>
        <v>0</v>
      </c>
      <c r="AG70">
        <f t="shared" si="29"/>
        <v>-6.9871777154187873E-14</v>
      </c>
      <c r="AH70">
        <f t="shared" si="30"/>
        <v>-1.1746663230460942E-9</v>
      </c>
      <c r="AI70">
        <f t="shared" si="31"/>
        <v>-1.1747361948232484E-9</v>
      </c>
      <c r="AJ70">
        <f t="shared" si="32"/>
        <v>-0.24611746078072416</v>
      </c>
      <c r="AK70">
        <f t="shared" si="46"/>
        <v>-0.16079674104643252</v>
      </c>
      <c r="AL70">
        <f t="shared" si="33"/>
        <v>-0.40691420300189285</v>
      </c>
      <c r="AN70">
        <f t="shared" si="34"/>
        <v>0</v>
      </c>
      <c r="AO70">
        <f t="shared" si="34"/>
        <v>0</v>
      </c>
      <c r="AP70">
        <f t="shared" si="34"/>
        <v>-5.525488923835281E-17</v>
      </c>
      <c r="AQ70">
        <f t="shared" si="34"/>
        <v>-9.2893096777408714E-13</v>
      </c>
      <c r="AR70">
        <f t="shared" si="34"/>
        <v>-9.2898622266332554E-13</v>
      </c>
      <c r="AS70">
        <f t="shared" si="34"/>
        <v>-1.9463070196502747E-4</v>
      </c>
      <c r="AT70">
        <f t="shared" si="34"/>
        <v>-1.2715872528621096E-4</v>
      </c>
      <c r="AU70">
        <f t="shared" si="23"/>
        <v>-3.2178942818022463E-4</v>
      </c>
      <c r="AW70">
        <v>67</v>
      </c>
      <c r="AX70">
        <f>IF(Z70&gt;0, (R70*SUMPRODUCT(K70:$K$98, X70:$X$98)-K70*$AZ$3)/Z70, 0)</f>
        <v>-366918325863647.5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6"/>
        <v>50000</v>
      </c>
      <c r="S71">
        <f t="shared" si="27"/>
        <v>-1759768364827936.5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-2.0509788398825974</v>
      </c>
      <c r="AC71">
        <f t="shared" si="45"/>
        <v>-1.8312311070388423</v>
      </c>
      <c r="AE71">
        <f t="shared" si="28"/>
        <v>0</v>
      </c>
      <c r="AF71">
        <f t="shared" si="29"/>
        <v>0</v>
      </c>
      <c r="AG71">
        <f t="shared" si="29"/>
        <v>-1.3007614692643747E-14</v>
      </c>
      <c r="AH71">
        <f t="shared" si="30"/>
        <v>-2.2466177876000901E-10</v>
      </c>
      <c r="AI71">
        <f t="shared" si="31"/>
        <v>-2.2467478637470165E-10</v>
      </c>
      <c r="AJ71">
        <f t="shared" si="32"/>
        <v>-0.21974773284375515</v>
      </c>
      <c r="AK71">
        <f t="shared" si="46"/>
        <v>-0.14356851879178184</v>
      </c>
      <c r="AL71">
        <f t="shared" si="33"/>
        <v>-0.36331625186021177</v>
      </c>
      <c r="AN71">
        <f t="shared" si="34"/>
        <v>0</v>
      </c>
      <c r="AO71">
        <f t="shared" si="34"/>
        <v>0</v>
      </c>
      <c r="AP71">
        <f t="shared" si="34"/>
        <v>-9.1843529366343935E-18</v>
      </c>
      <c r="AQ71">
        <f t="shared" si="34"/>
        <v>-1.5862808948906701E-13</v>
      </c>
      <c r="AR71">
        <f t="shared" si="34"/>
        <v>-1.5863727384200365E-13</v>
      </c>
      <c r="AS71">
        <f t="shared" si="34"/>
        <v>-1.5515840399267646E-4</v>
      </c>
      <c r="AT71">
        <f t="shared" si="34"/>
        <v>-1.0137015727558844E-4</v>
      </c>
      <c r="AU71">
        <f t="shared" si="23"/>
        <v>-2.5652856142690221E-4</v>
      </c>
      <c r="AW71">
        <v>68</v>
      </c>
      <c r="AX71">
        <f>IF(Z71&gt;0, (R71*SUMPRODUCT(K71:$K$98, X71:$X$98)-K71*$AZ$3)/Z71, 0)</f>
        <v>-1759768364827936.5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6"/>
        <v>50000</v>
      </c>
      <c r="S72">
        <f t="shared" si="27"/>
        <v>-8635335924814909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-1.8312311070388423</v>
      </c>
      <c r="AC72">
        <f t="shared" si="45"/>
        <v>-1.6350277741419617</v>
      </c>
      <c r="AE72">
        <f t="shared" si="28"/>
        <v>0</v>
      </c>
      <c r="AF72">
        <f t="shared" si="29"/>
        <v>0</v>
      </c>
      <c r="AG72">
        <f t="shared" si="29"/>
        <v>-2.3667692090638139E-15</v>
      </c>
      <c r="AH72">
        <f t="shared" si="30"/>
        <v>-4.204307734661398E-11</v>
      </c>
      <c r="AI72">
        <f t="shared" si="31"/>
        <v>-4.2045444115823044E-11</v>
      </c>
      <c r="AJ72">
        <f t="shared" si="32"/>
        <v>-0.19620333289688063</v>
      </c>
      <c r="AK72">
        <f t="shared" si="46"/>
        <v>-0.12818617749271896</v>
      </c>
      <c r="AL72">
        <f t="shared" si="33"/>
        <v>-0.32438951043164505</v>
      </c>
      <c r="AN72">
        <f t="shared" si="34"/>
        <v>0</v>
      </c>
      <c r="AO72">
        <f t="shared" si="34"/>
        <v>0</v>
      </c>
      <c r="AP72">
        <f t="shared" si="34"/>
        <v>-1.4920685916637859E-18</v>
      </c>
      <c r="AQ72">
        <f t="shared" si="34"/>
        <v>-2.6504973516445031E-14</v>
      </c>
      <c r="AR72">
        <f t="shared" si="34"/>
        <v>-2.6506465585036695E-14</v>
      </c>
      <c r="AS72">
        <f t="shared" si="34"/>
        <v>-1.2369132971397229E-4</v>
      </c>
      <c r="AT72">
        <f t="shared" si="34"/>
        <v>-8.081166874651881E-5</v>
      </c>
      <c r="AU72">
        <f t="shared" si="23"/>
        <v>-2.0450299848699758E-4</v>
      </c>
      <c r="AW72">
        <v>69</v>
      </c>
      <c r="AX72">
        <f>IF(Z72&gt;0, (R72*SUMPRODUCT(K72:$K$98, X72:$X$98)-K72*$AZ$3)/Z72, 0)</f>
        <v>-8635335924814909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6"/>
        <v>50000</v>
      </c>
      <c r="S73">
        <f t="shared" si="27"/>
        <v>-4.3396380779911576E+16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-1.6350277741419617</v>
      </c>
      <c r="AC73">
        <f t="shared" si="45"/>
        <v>-1.459846226912489</v>
      </c>
      <c r="AE73">
        <f t="shared" si="28"/>
        <v>0</v>
      </c>
      <c r="AF73">
        <f t="shared" si="29"/>
        <v>0</v>
      </c>
      <c r="AG73">
        <f t="shared" si="29"/>
        <v>-4.2049768917257839E-16</v>
      </c>
      <c r="AH73">
        <f t="shared" si="30"/>
        <v>-7.6904153112023895E-12</v>
      </c>
      <c r="AI73">
        <f t="shared" si="31"/>
        <v>-7.6908358088915623E-12</v>
      </c>
      <c r="AJ73">
        <f t="shared" si="32"/>
        <v>-0.17518154722947266</v>
      </c>
      <c r="AK73">
        <f t="shared" si="46"/>
        <v>-0.11445194418993733</v>
      </c>
      <c r="AL73">
        <f t="shared" si="33"/>
        <v>-0.28963349142710082</v>
      </c>
      <c r="AN73">
        <f t="shared" si="34"/>
        <v>0</v>
      </c>
      <c r="AO73">
        <f t="shared" si="34"/>
        <v>0</v>
      </c>
      <c r="AP73">
        <f t="shared" si="34"/>
        <v>-2.3668921468333197E-19</v>
      </c>
      <c r="AQ73">
        <f t="shared" si="34"/>
        <v>-4.3287713760779146E-15</v>
      </c>
      <c r="AR73">
        <f t="shared" si="34"/>
        <v>-4.329008065292598E-15</v>
      </c>
      <c r="AS73">
        <f t="shared" si="34"/>
        <v>-9.8605970754188021E-5</v>
      </c>
      <c r="AT73">
        <f t="shared" si="34"/>
        <v>-6.4422567559411389E-5</v>
      </c>
      <c r="AU73">
        <f t="shared" si="23"/>
        <v>-1.6302853831792841E-4</v>
      </c>
      <c r="AW73">
        <v>70</v>
      </c>
      <c r="AX73">
        <f>IF(Z73&gt;0, (R73*SUMPRODUCT(K73:$K$98, X73:$X$98)-K73*$AZ$3)/Z73, 0)</f>
        <v>-4.3396380779911576E+16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6"/>
        <v>50000</v>
      </c>
      <c r="S74">
        <f t="shared" si="27"/>
        <v>-2.2353543624064637E+17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-1.459846226912489</v>
      </c>
      <c r="AC74">
        <f t="shared" si="45"/>
        <v>-1.3034341311718687</v>
      </c>
      <c r="AE74">
        <f t="shared" si="28"/>
        <v>0</v>
      </c>
      <c r="AF74">
        <f t="shared" si="29"/>
        <v>0</v>
      </c>
      <c r="AG74">
        <f t="shared" si="29"/>
        <v>-7.2887444217606106E-17</v>
      </c>
      <c r="AH74">
        <f t="shared" si="30"/>
        <v>-1.3736210722529861E-12</v>
      </c>
      <c r="AI74">
        <f t="shared" si="31"/>
        <v>-1.3736939596972038E-12</v>
      </c>
      <c r="AJ74">
        <f t="shared" si="32"/>
        <v>-0.15641209574062032</v>
      </c>
      <c r="AK74">
        <f t="shared" si="46"/>
        <v>-0.10218923588387424</v>
      </c>
      <c r="AL74">
        <f t="shared" si="33"/>
        <v>-0.25860133162586829</v>
      </c>
      <c r="AN74">
        <f t="shared" si="34"/>
        <v>0</v>
      </c>
      <c r="AO74">
        <f t="shared" si="34"/>
        <v>0</v>
      </c>
      <c r="AP74">
        <f t="shared" si="34"/>
        <v>-3.6631065776244659E-20</v>
      </c>
      <c r="AQ74">
        <f t="shared" si="34"/>
        <v>-6.9034117452537363E-16</v>
      </c>
      <c r="AR74">
        <f t="shared" si="34"/>
        <v>-6.9037780559114987E-16</v>
      </c>
      <c r="AS74">
        <f t="shared" si="34"/>
        <v>-7.8608076175223576E-5</v>
      </c>
      <c r="AT74">
        <f t="shared" si="34"/>
        <v>-5.1357276434480561E-5</v>
      </c>
      <c r="AU74">
        <f t="shared" si="23"/>
        <v>-1.2996535261039453E-4</v>
      </c>
      <c r="AW74">
        <v>71</v>
      </c>
      <c r="AX74">
        <f>IF(Z74&gt;0, (R74*SUMPRODUCT(K74:$K$98, X74:$X$98)-K74*$AZ$3)/Z74, 0)</f>
        <v>-2.2353543624064637E+17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6"/>
        <v>50000</v>
      </c>
      <c r="S75">
        <f t="shared" si="27"/>
        <v>-1.1810740152040499E+18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-1.3034341311718687</v>
      </c>
      <c r="AC75">
        <f t="shared" si="45"/>
        <v>-1.1637804742605975</v>
      </c>
      <c r="AE75">
        <f t="shared" si="28"/>
        <v>0</v>
      </c>
      <c r="AF75">
        <f t="shared" si="29"/>
        <v>0</v>
      </c>
      <c r="AG75">
        <f t="shared" si="29"/>
        <v>-1.2316972298932674E-17</v>
      </c>
      <c r="AH75">
        <f t="shared" si="30"/>
        <v>-2.3936638990598946E-13</v>
      </c>
      <c r="AI75">
        <f t="shared" si="31"/>
        <v>-2.393787068782884E-13</v>
      </c>
      <c r="AJ75">
        <f t="shared" si="32"/>
        <v>-0.13965365691127118</v>
      </c>
      <c r="AK75">
        <f t="shared" si="46"/>
        <v>-9.1240389182030812E-2</v>
      </c>
      <c r="AL75">
        <f t="shared" si="33"/>
        <v>-0.23089404609354139</v>
      </c>
      <c r="AN75">
        <f t="shared" si="34"/>
        <v>0</v>
      </c>
      <c r="AO75">
        <f t="shared" si="34"/>
        <v>0</v>
      </c>
      <c r="AP75">
        <f t="shared" si="34"/>
        <v>-5.5269148608113402E-21</v>
      </c>
      <c r="AQ75">
        <f t="shared" si="34"/>
        <v>-1.0740932312276252E-16</v>
      </c>
      <c r="AR75">
        <f t="shared" si="34"/>
        <v>-1.0741485003762333E-16</v>
      </c>
      <c r="AS75">
        <f t="shared" si="34"/>
        <v>-6.2665877052953833E-5</v>
      </c>
      <c r="AT75">
        <f t="shared" si="34"/>
        <v>-4.0941706341263304E-5</v>
      </c>
      <c r="AU75">
        <f t="shared" si="23"/>
        <v>-1.0360758339432455E-4</v>
      </c>
      <c r="AW75">
        <v>72</v>
      </c>
      <c r="AX75">
        <f>IF(Z75&gt;0, (R75*SUMPRODUCT(K75:$K$98, X75:$X$98)-K75*$AZ$3)/Z75, 0)</f>
        <v>-1.1810740152040499E+18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6"/>
        <v>50000</v>
      </c>
      <c r="S76">
        <f t="shared" si="27"/>
        <v>-6.4061120720820019E+18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-1.1637804742605975</v>
      </c>
      <c r="AC76">
        <f t="shared" si="45"/>
        <v>-1.0390897091612479</v>
      </c>
      <c r="AE76">
        <f t="shared" si="28"/>
        <v>0</v>
      </c>
      <c r="AF76">
        <f t="shared" si="29"/>
        <v>0</v>
      </c>
      <c r="AG76">
        <f t="shared" si="29"/>
        <v>-2.027535768710688E-18</v>
      </c>
      <c r="AH76">
        <f t="shared" si="30"/>
        <v>-4.0665067228930631E-14</v>
      </c>
      <c r="AI76">
        <f t="shared" si="31"/>
        <v>-4.0667094764699343E-14</v>
      </c>
      <c r="AJ76">
        <f t="shared" si="32"/>
        <v>-0.12469076509934962</v>
      </c>
      <c r="AK76">
        <f t="shared" si="46"/>
        <v>-8.1464633198241834E-2</v>
      </c>
      <c r="AL76">
        <f t="shared" si="33"/>
        <v>-0.20615539829763213</v>
      </c>
      <c r="AN76">
        <f t="shared" si="34"/>
        <v>0</v>
      </c>
      <c r="AO76">
        <f t="shared" si="34"/>
        <v>0</v>
      </c>
      <c r="AP76">
        <f t="shared" si="34"/>
        <v>-8.1232405077665971E-22</v>
      </c>
      <c r="AQ76">
        <f t="shared" si="34"/>
        <v>-1.6292295626190596E-17</v>
      </c>
      <c r="AR76">
        <f t="shared" si="34"/>
        <v>-1.6293107950241373E-17</v>
      </c>
      <c r="AS76">
        <f t="shared" si="34"/>
        <v>-4.9956853517979913E-5</v>
      </c>
      <c r="AT76">
        <f t="shared" si="34"/>
        <v>-3.2638477631746906E-5</v>
      </c>
      <c r="AU76">
        <f t="shared" si="23"/>
        <v>-8.2595331149743116E-5</v>
      </c>
      <c r="AW76">
        <v>73</v>
      </c>
      <c r="AX76">
        <f>IF(Z76&gt;0, (R76*SUMPRODUCT(K76:$K$98, X76:$X$98)-K76*$AZ$3)/Z76, 0)</f>
        <v>-6.4061120720820019E+18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6"/>
        <v>50000</v>
      </c>
      <c r="S77">
        <f t="shared" si="27"/>
        <v>-3.5701749370105987E+19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-1.0390897091612479</v>
      </c>
      <c r="AC77">
        <f t="shared" si="45"/>
        <v>-0.92775866889397129</v>
      </c>
      <c r="AE77">
        <f t="shared" si="28"/>
        <v>0</v>
      </c>
      <c r="AF77">
        <f t="shared" si="29"/>
        <v>0</v>
      </c>
      <c r="AG77">
        <f t="shared" si="29"/>
        <v>-3.2482955501572984E-19</v>
      </c>
      <c r="AH77">
        <f t="shared" si="30"/>
        <v>-6.7297234240314044E-15</v>
      </c>
      <c r="AI77">
        <f t="shared" si="31"/>
        <v>-6.7300482535864205E-15</v>
      </c>
      <c r="AJ77">
        <f t="shared" si="32"/>
        <v>-0.11133104026727658</v>
      </c>
      <c r="AK77">
        <f t="shared" si="46"/>
        <v>-7.2736279641287357E-2</v>
      </c>
      <c r="AL77">
        <f t="shared" si="33"/>
        <v>-0.18406731990857067</v>
      </c>
      <c r="AN77">
        <f t="shared" si="34"/>
        <v>0</v>
      </c>
      <c r="AO77">
        <f t="shared" si="34"/>
        <v>0</v>
      </c>
      <c r="AP77">
        <f t="shared" si="34"/>
        <v>-1.161979059992784E-22</v>
      </c>
      <c r="AQ77">
        <f t="shared" si="34"/>
        <v>-2.4073541269632189E-18</v>
      </c>
      <c r="AR77">
        <f t="shared" si="34"/>
        <v>-2.4074703248692181E-18</v>
      </c>
      <c r="AS77">
        <f t="shared" si="34"/>
        <v>-3.9825297766246785E-5</v>
      </c>
      <c r="AT77">
        <f t="shared" si="34"/>
        <v>-2.6019194540614564E-5</v>
      </c>
      <c r="AU77">
        <f t="shared" si="23"/>
        <v>-6.5844492306863761E-5</v>
      </c>
      <c r="AW77">
        <v>74</v>
      </c>
      <c r="AX77">
        <f>IF(Z77&gt;0, (R77*SUMPRODUCT(K77:$K$98, X77:$X$98)-K77*$AZ$3)/Z77, 0)</f>
        <v>-3.5701749370105987E+19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6"/>
        <v>50000</v>
      </c>
      <c r="S78">
        <f t="shared" si="27"/>
        <v>-2.0460082203070303E+20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-0.92775866889397129</v>
      </c>
      <c r="AC78">
        <f t="shared" si="45"/>
        <v>-0.82835595436961718</v>
      </c>
      <c r="AE78">
        <f t="shared" si="28"/>
        <v>0</v>
      </c>
      <c r="AF78">
        <f t="shared" si="29"/>
        <v>0</v>
      </c>
      <c r="AG78">
        <f t="shared" si="29"/>
        <v>-5.0608053901496024E-20</v>
      </c>
      <c r="AH78">
        <f t="shared" si="30"/>
        <v>-1.0838928222563061E-15</v>
      </c>
      <c r="AI78">
        <f t="shared" si="31"/>
        <v>-1.0839434303102075E-15</v>
      </c>
      <c r="AJ78">
        <f t="shared" si="32"/>
        <v>-9.9402714524354119E-2</v>
      </c>
      <c r="AK78">
        <f t="shared" si="46"/>
        <v>-6.4943106822577992E-2</v>
      </c>
      <c r="AL78">
        <f t="shared" si="33"/>
        <v>-0.16434582134693321</v>
      </c>
      <c r="AN78">
        <f t="shared" si="34"/>
        <v>0</v>
      </c>
      <c r="AO78">
        <f t="shared" si="34"/>
        <v>0</v>
      </c>
      <c r="AP78">
        <f t="shared" si="34"/>
        <v>-1.6163833900541657E-23</v>
      </c>
      <c r="AQ78">
        <f t="shared" si="34"/>
        <v>-3.4618726060956774E-19</v>
      </c>
      <c r="AR78">
        <f t="shared" si="34"/>
        <v>-3.4620342444346825E-19</v>
      </c>
      <c r="AS78">
        <f t="shared" si="34"/>
        <v>-3.1748483550898272E-5</v>
      </c>
      <c r="AT78">
        <f t="shared" si="34"/>
        <v>-2.0742342586586861E-5</v>
      </c>
      <c r="AU78">
        <f t="shared" si="23"/>
        <v>-5.2490826137485489E-5</v>
      </c>
      <c r="AW78">
        <v>75</v>
      </c>
      <c r="AX78">
        <f>IF(Z78&gt;0, (R78*SUMPRODUCT(K78:$K$98, X78:$X$98)-K78*$AZ$3)/Z78, 0)</f>
        <v>-2.0460082203070303E+20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6"/>
        <v>50000</v>
      </c>
      <c r="S79">
        <f t="shared" si="27"/>
        <v>-1.2065359451498566E+21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-0.82835595436961718</v>
      </c>
      <c r="AC79">
        <f t="shared" si="45"/>
        <v>-0.73960353068715823</v>
      </c>
      <c r="AE79">
        <f t="shared" si="28"/>
        <v>0</v>
      </c>
      <c r="AF79">
        <f t="shared" si="29"/>
        <v>0</v>
      </c>
      <c r="AG79">
        <f t="shared" si="29"/>
        <v>-7.6624688810586633E-21</v>
      </c>
      <c r="AH79">
        <f t="shared" si="30"/>
        <v>-1.6975801792568959E-16</v>
      </c>
      <c r="AI79">
        <f t="shared" si="31"/>
        <v>-1.6976568039457066E-16</v>
      </c>
      <c r="AJ79">
        <f t="shared" si="32"/>
        <v>-8.8752423682458947E-2</v>
      </c>
      <c r="AK79">
        <f t="shared" si="46"/>
        <v>-5.7984916805873206E-2</v>
      </c>
      <c r="AL79">
        <f t="shared" si="33"/>
        <v>-0.14673734048833231</v>
      </c>
      <c r="AN79">
        <f t="shared" si="34"/>
        <v>0</v>
      </c>
      <c r="AO79">
        <f t="shared" si="34"/>
        <v>0</v>
      </c>
      <c r="AP79">
        <f t="shared" si="34"/>
        <v>-2.1851207591838648E-24</v>
      </c>
      <c r="AQ79">
        <f t="shared" si="34"/>
        <v>-4.8410215397322544E-20</v>
      </c>
      <c r="AR79">
        <f t="shared" si="34"/>
        <v>-4.8412400518081729E-20</v>
      </c>
      <c r="AS79">
        <f t="shared" si="34"/>
        <v>-2.5309696708305361E-5</v>
      </c>
      <c r="AT79">
        <f t="shared" si="34"/>
        <v>-1.6535668516092842E-5</v>
      </c>
      <c r="AU79">
        <f t="shared" si="23"/>
        <v>-4.1845365224398247E-5</v>
      </c>
      <c r="AW79">
        <v>76</v>
      </c>
      <c r="AX79">
        <f>IF(Z79&gt;0, (R79*SUMPRODUCT(K79:$K$98, X79:$X$98)-K79*$AZ$3)/Z79, 0)</f>
        <v>-1.2065359451498566E+21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6"/>
        <v>50000</v>
      </c>
      <c r="S80">
        <f t="shared" si="27"/>
        <v>-7.3628625711033536E+21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-0.73960353068715823</v>
      </c>
      <c r="AC80">
        <f t="shared" si="45"/>
        <v>-0.66036029525639117</v>
      </c>
      <c r="AE80">
        <f t="shared" si="28"/>
        <v>0</v>
      </c>
      <c r="AF80">
        <f t="shared" si="29"/>
        <v>0</v>
      </c>
      <c r="AG80">
        <f t="shared" si="29"/>
        <v>-1.121099791146573E-21</v>
      </c>
      <c r="AH80">
        <f t="shared" si="30"/>
        <v>-2.5858977604406014E-17</v>
      </c>
      <c r="AI80">
        <f t="shared" si="31"/>
        <v>-2.5860098704197161E-17</v>
      </c>
      <c r="AJ80">
        <f t="shared" si="32"/>
        <v>-7.9243235430767056E-2</v>
      </c>
      <c r="AK80">
        <f t="shared" si="46"/>
        <v>-5.177224714810108E-2</v>
      </c>
      <c r="AL80">
        <f t="shared" si="33"/>
        <v>-0.13101548257886816</v>
      </c>
      <c r="AN80">
        <f t="shared" si="34"/>
        <v>0</v>
      </c>
      <c r="AO80">
        <f t="shared" si="34"/>
        <v>0</v>
      </c>
      <c r="AP80">
        <f t="shared" si="34"/>
        <v>-2.8545191979352172E-25</v>
      </c>
      <c r="AQ80">
        <f t="shared" si="34"/>
        <v>-6.5841550050831477E-21</v>
      </c>
      <c r="AR80">
        <f t="shared" si="34"/>
        <v>-6.5844404570029411E-21</v>
      </c>
      <c r="AS80">
        <f t="shared" si="34"/>
        <v>-2.0176735258534278E-5</v>
      </c>
      <c r="AT80">
        <f t="shared" si="34"/>
        <v>-1.3182133702242379E-5</v>
      </c>
      <c r="AU80">
        <f t="shared" si="23"/>
        <v>-3.3358868960776667E-5</v>
      </c>
      <c r="AW80">
        <v>77</v>
      </c>
      <c r="AX80">
        <f>IF(Z80&gt;0, (R80*SUMPRODUCT(K80:$K$98, X80:$X$98)-K80*$AZ$3)/Z80, 0)</f>
        <v>-7.3628625711033536E+21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6"/>
        <v>50000</v>
      </c>
      <c r="S81">
        <f t="shared" si="27"/>
        <v>-4.6544568696431712E+22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-0.66036029525639117</v>
      </c>
      <c r="AC81">
        <f t="shared" si="45"/>
        <v>-0.58960740647892063</v>
      </c>
      <c r="AE81">
        <f t="shared" si="28"/>
        <v>0</v>
      </c>
      <c r="AF81">
        <f t="shared" si="29"/>
        <v>0</v>
      </c>
      <c r="AG81">
        <f t="shared" si="29"/>
        <v>-1.5834484639990934E-22</v>
      </c>
      <c r="AH81">
        <f t="shared" si="30"/>
        <v>-3.8061757873407915E-18</v>
      </c>
      <c r="AI81">
        <f t="shared" si="31"/>
        <v>-3.8063341321871915E-18</v>
      </c>
      <c r="AJ81">
        <f t="shared" si="32"/>
        <v>-7.0752888777470546E-2</v>
      </c>
      <c r="AK81">
        <f t="shared" si="46"/>
        <v>-4.6225220667947389E-2</v>
      </c>
      <c r="AL81">
        <f t="shared" si="33"/>
        <v>-0.11697810944541794</v>
      </c>
      <c r="AN81">
        <f t="shared" si="34"/>
        <v>0</v>
      </c>
      <c r="AO81">
        <f t="shared" si="34"/>
        <v>0</v>
      </c>
      <c r="AP81">
        <f t="shared" si="34"/>
        <v>-3.5997687869291134E-26</v>
      </c>
      <c r="AQ81">
        <f t="shared" si="34"/>
        <v>-8.6528567922135851E-22</v>
      </c>
      <c r="AR81">
        <f t="shared" si="34"/>
        <v>-8.6532167690922789E-22</v>
      </c>
      <c r="AS81">
        <f t="shared" si="34"/>
        <v>-1.6084769817071323E-5</v>
      </c>
      <c r="AT81">
        <f t="shared" si="34"/>
        <v>-1.050871628048659E-5</v>
      </c>
      <c r="AU81">
        <f t="shared" si="23"/>
        <v>-2.6593486097557911E-5</v>
      </c>
      <c r="AW81">
        <v>78</v>
      </c>
      <c r="AX81">
        <f>IF(Z81&gt;0, (R81*SUMPRODUCT(K81:$K$98, X81:$X$98)-K81*$AZ$3)/Z81, 0)</f>
        <v>-4.6544568696431712E+22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6"/>
        <v>50000</v>
      </c>
      <c r="S82">
        <f t="shared" si="27"/>
        <v>-3.0511165972016804E+23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-0.58960740647892063</v>
      </c>
      <c r="AC82">
        <f t="shared" si="45"/>
        <v>-0.52643518435617909</v>
      </c>
      <c r="AE82">
        <f t="shared" si="28"/>
        <v>0</v>
      </c>
      <c r="AF82">
        <f t="shared" si="29"/>
        <v>0</v>
      </c>
      <c r="AG82">
        <f t="shared" si="29"/>
        <v>-2.1567316734101418E-23</v>
      </c>
      <c r="AH82">
        <f t="shared" si="30"/>
        <v>-5.4077632480723531E-19</v>
      </c>
      <c r="AI82">
        <f t="shared" si="31"/>
        <v>-5.4079789212396942E-19</v>
      </c>
      <c r="AJ82">
        <f t="shared" si="32"/>
        <v>-6.3172222122741539E-2</v>
      </c>
      <c r="AK82">
        <f t="shared" si="46"/>
        <v>-4.1272518453524448E-2</v>
      </c>
      <c r="AL82">
        <f t="shared" si="33"/>
        <v>-0.10444474057626599</v>
      </c>
      <c r="AN82">
        <f t="shared" si="34"/>
        <v>0</v>
      </c>
      <c r="AO82">
        <f t="shared" si="34"/>
        <v>0</v>
      </c>
      <c r="AP82">
        <f t="shared" si="34"/>
        <v>-4.3777279329157996E-27</v>
      </c>
      <c r="AQ82">
        <f t="shared" si="34"/>
        <v>-1.0976662752047331E-22</v>
      </c>
      <c r="AR82">
        <f t="shared" si="34"/>
        <v>-1.0977100524840623E-22</v>
      </c>
      <c r="AS82">
        <f t="shared" si="34"/>
        <v>-1.28226800199867E-5</v>
      </c>
      <c r="AT82">
        <f t="shared" si="34"/>
        <v>-8.3774842797246385E-6</v>
      </c>
      <c r="AU82">
        <f t="shared" si="23"/>
        <v>-2.1200164299711338E-5</v>
      </c>
      <c r="AW82">
        <v>79</v>
      </c>
      <c r="AX82">
        <f>IF(Z82&gt;0, (R82*SUMPRODUCT(K82:$K$98, X82:$X$98)-K82*$AZ$3)/Z82, 0)</f>
        <v>-3.0511165972016804E+23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6"/>
        <v>50000</v>
      </c>
      <c r="S83">
        <f t="shared" si="27"/>
        <v>-2.0762368015816919E+24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-0.52643518435617909</v>
      </c>
      <c r="AC83">
        <f t="shared" si="45"/>
        <v>-0.47003141460373132</v>
      </c>
      <c r="AE83">
        <f t="shared" si="28"/>
        <v>0</v>
      </c>
      <c r="AF83">
        <f t="shared" si="29"/>
        <v>0</v>
      </c>
      <c r="AG83">
        <f t="shared" si="29"/>
        <v>-2.8298278298846864E-24</v>
      </c>
      <c r="AH83">
        <f t="shared" si="30"/>
        <v>-7.408726294750288E-20</v>
      </c>
      <c r="AI83">
        <f t="shared" si="31"/>
        <v>-7.4090092775332766E-20</v>
      </c>
      <c r="AJ83">
        <f t="shared" si="32"/>
        <v>-5.6403769752447763E-2</v>
      </c>
      <c r="AK83">
        <f t="shared" si="46"/>
        <v>-3.6850462904932539E-2</v>
      </c>
      <c r="AL83">
        <f t="shared" si="33"/>
        <v>-9.3254232657380309E-2</v>
      </c>
      <c r="AN83">
        <f t="shared" si="34"/>
        <v>0</v>
      </c>
      <c r="AO83">
        <f t="shared" si="34"/>
        <v>0</v>
      </c>
      <c r="AP83">
        <f t="shared" si="34"/>
        <v>-5.1285505653896415E-28</v>
      </c>
      <c r="AQ83">
        <f t="shared" si="34"/>
        <v>-1.3426974965225008E-23</v>
      </c>
      <c r="AR83">
        <f t="shared" si="34"/>
        <v>-1.3427487820281545E-23</v>
      </c>
      <c r="AS83">
        <f t="shared" si="34"/>
        <v>-1.0222162005729185E-5</v>
      </c>
      <c r="AT83">
        <f t="shared" si="34"/>
        <v>-6.6784791770764014E-6</v>
      </c>
      <c r="AU83">
        <f t="shared" si="23"/>
        <v>-1.6900641182805588E-5</v>
      </c>
      <c r="AW83">
        <v>80</v>
      </c>
      <c r="AX83">
        <f>IF(Z83&gt;0, (R83*SUMPRODUCT(K83:$K$98, X83:$X$98)-K83*$AZ$3)/Z83, 0)</f>
        <v>-2.0762368015816919E+24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6"/>
        <v>50000</v>
      </c>
      <c r="S84">
        <f t="shared" si="27"/>
        <v>-1.468228737638857E+25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-0.47003141460373132</v>
      </c>
      <c r="AC84">
        <f t="shared" si="45"/>
        <v>-0.41967090589618866</v>
      </c>
      <c r="AE84">
        <f t="shared" si="28"/>
        <v>0</v>
      </c>
      <c r="AF84">
        <f t="shared" si="29"/>
        <v>0</v>
      </c>
      <c r="AG84">
        <f t="shared" si="29"/>
        <v>-3.5729353262343641E-25</v>
      </c>
      <c r="AH84">
        <f t="shared" si="30"/>
        <v>-9.7769440758496133E-21</v>
      </c>
      <c r="AI84">
        <f t="shared" si="31"/>
        <v>-9.7773013693822368E-21</v>
      </c>
      <c r="AJ84">
        <f t="shared" si="32"/>
        <v>-5.0360508707542662E-2</v>
      </c>
      <c r="AK84">
        <f t="shared" si="46"/>
        <v>-3.2902199022261193E-2</v>
      </c>
      <c r="AL84">
        <f t="shared" si="33"/>
        <v>-8.3262707729803848E-2</v>
      </c>
      <c r="AN84">
        <f t="shared" si="34"/>
        <v>0</v>
      </c>
      <c r="AO84">
        <f t="shared" si="34"/>
        <v>0</v>
      </c>
      <c r="AP84">
        <f t="shared" si="34"/>
        <v>-5.7815163870280409E-29</v>
      </c>
      <c r="AQ84">
        <f t="shared" si="34"/>
        <v>-1.5820482944245017E-24</v>
      </c>
      <c r="AR84">
        <f t="shared" si="34"/>
        <v>-1.582106109588372E-24</v>
      </c>
      <c r="AS84">
        <f t="shared" si="34"/>
        <v>-8.1490449663019673E-6</v>
      </c>
      <c r="AT84">
        <f t="shared" si="34"/>
        <v>-5.3240427113172831E-6</v>
      </c>
      <c r="AU84">
        <f t="shared" si="23"/>
        <v>-1.347308767761925E-5</v>
      </c>
      <c r="AW84">
        <v>81</v>
      </c>
      <c r="AX84">
        <f>IF(Z84&gt;0, (R84*SUMPRODUCT(K84:$K$98, X84:$X$98)-K84*$AZ$3)/Z84, 0)</f>
        <v>-1.468228737638857E+25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6"/>
        <v>50000</v>
      </c>
      <c r="S85">
        <f t="shared" si="27"/>
        <v>-1.0804063989459617E+26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-0.41967090589618866</v>
      </c>
      <c r="AC85">
        <f t="shared" si="45"/>
        <v>-0.37470616597873985</v>
      </c>
      <c r="AE85">
        <f t="shared" si="28"/>
        <v>0</v>
      </c>
      <c r="AF85">
        <f t="shared" si="29"/>
        <v>0</v>
      </c>
      <c r="AG85">
        <f t="shared" si="29"/>
        <v>-4.3352455884228034E-26</v>
      </c>
      <c r="AH85">
        <f t="shared" si="30"/>
        <v>-1.2414725656518961E-21</v>
      </c>
      <c r="AI85">
        <f t="shared" si="31"/>
        <v>-1.2415159181077803E-21</v>
      </c>
      <c r="AJ85">
        <f t="shared" si="32"/>
        <v>-4.4964739917448815E-2</v>
      </c>
      <c r="AK85">
        <f t="shared" si="46"/>
        <v>-2.9376963412733208E-2</v>
      </c>
      <c r="AL85">
        <f t="shared" si="33"/>
        <v>-7.434170333018203E-2</v>
      </c>
      <c r="AN85">
        <f t="shared" si="34"/>
        <v>0</v>
      </c>
      <c r="AO85">
        <f t="shared" si="34"/>
        <v>0</v>
      </c>
      <c r="AP85">
        <f t="shared" si="34"/>
        <v>-6.2634308655382923E-30</v>
      </c>
      <c r="AQ85">
        <f t="shared" si="34"/>
        <v>-1.7936417736490969E-25</v>
      </c>
      <c r="AR85">
        <f t="shared" si="34"/>
        <v>-1.7937044079577522E-25</v>
      </c>
      <c r="AS85">
        <f t="shared" si="34"/>
        <v>-6.496368755023891E-6</v>
      </c>
      <c r="AT85">
        <f t="shared" si="34"/>
        <v>-4.2442942532822733E-6</v>
      </c>
      <c r="AU85">
        <f t="shared" si="23"/>
        <v>-1.0740663008306165E-5</v>
      </c>
      <c r="AW85">
        <v>82</v>
      </c>
      <c r="AX85">
        <f>IF(Z85&gt;0, (R85*SUMPRODUCT(K85:$K$98, X85:$X$98)-K85*$AZ$3)/Z85, 0)</f>
        <v>-1.0804063989459617E+26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6"/>
        <v>50000</v>
      </c>
      <c r="S86">
        <f t="shared" si="27"/>
        <v>-8.2865237934997207E+26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-0.37470616597873985</v>
      </c>
      <c r="AC86">
        <f t="shared" si="45"/>
        <v>-0.33455907676673202</v>
      </c>
      <c r="AE86">
        <f t="shared" si="28"/>
        <v>0</v>
      </c>
      <c r="AF86">
        <f t="shared" si="29"/>
        <v>0</v>
      </c>
      <c r="AG86">
        <f t="shared" si="29"/>
        <v>-5.046734389231669E-27</v>
      </c>
      <c r="AH86">
        <f t="shared" si="30"/>
        <v>-1.5148878774461634E-22</v>
      </c>
      <c r="AI86">
        <f t="shared" si="31"/>
        <v>-1.5149383447900558E-22</v>
      </c>
      <c r="AJ86">
        <f t="shared" si="32"/>
        <v>-4.0147089212007825E-2</v>
      </c>
      <c r="AK86">
        <f t="shared" si="46"/>
        <v>-2.6229431618511791E-2</v>
      </c>
      <c r="AL86">
        <f t="shared" si="33"/>
        <v>-6.637652083051962E-2</v>
      </c>
      <c r="AN86">
        <f t="shared" si="34"/>
        <v>0</v>
      </c>
      <c r="AO86">
        <f t="shared" si="34"/>
        <v>0</v>
      </c>
      <c r="AP86">
        <f t="shared" si="34"/>
        <v>-6.5101502035063442E-31</v>
      </c>
      <c r="AQ86">
        <f t="shared" si="34"/>
        <v>-1.9541641907464997E-26</v>
      </c>
      <c r="AR86">
        <f t="shared" si="34"/>
        <v>-1.9542292922485348E-26</v>
      </c>
      <c r="AS86">
        <f t="shared" si="34"/>
        <v>-5.1788653978187855E-6</v>
      </c>
      <c r="AT86">
        <f t="shared" si="34"/>
        <v>-3.3835253932416081E-6</v>
      </c>
      <c r="AU86">
        <f t="shared" si="23"/>
        <v>-8.562390791060394E-6</v>
      </c>
      <c r="AW86">
        <v>83</v>
      </c>
      <c r="AX86">
        <f>IF(Z86&gt;0, (R86*SUMPRODUCT(K86:$K$98, X86:$X$98)-K86*$AZ$3)/Z86, 0)</f>
        <v>-8.2865237934997207E+26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6"/>
        <v>50000</v>
      </c>
      <c r="S87">
        <f t="shared" si="27"/>
        <v>-6.6363270528669385E+27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-0.33455907676673202</v>
      </c>
      <c r="AC87">
        <f t="shared" si="45"/>
        <v>-0.29871346139886784</v>
      </c>
      <c r="AE87">
        <f t="shared" si="28"/>
        <v>0</v>
      </c>
      <c r="AF87">
        <f t="shared" si="29"/>
        <v>0</v>
      </c>
      <c r="AG87">
        <f t="shared" si="29"/>
        <v>-5.6264832003310779E-28</v>
      </c>
      <c r="AH87">
        <f t="shared" si="30"/>
        <v>-1.7734474901224975E-23</v>
      </c>
      <c r="AI87">
        <f t="shared" si="31"/>
        <v>-1.7735037549545009E-23</v>
      </c>
      <c r="AJ87">
        <f t="shared" si="32"/>
        <v>-3.5845615367864181E-2</v>
      </c>
      <c r="AK87">
        <f t="shared" si="46"/>
        <v>-2.3419135373671244E-2</v>
      </c>
      <c r="AL87">
        <f t="shared" si="33"/>
        <v>-5.9264750741535421E-2</v>
      </c>
      <c r="AN87">
        <f t="shared" si="34"/>
        <v>0</v>
      </c>
      <c r="AO87">
        <f t="shared" si="34"/>
        <v>0</v>
      </c>
      <c r="AP87">
        <f t="shared" si="34"/>
        <v>-6.480366440704326E-32</v>
      </c>
      <c r="AQ87">
        <f t="shared" si="34"/>
        <v>-2.0425884500401411E-27</v>
      </c>
      <c r="AR87">
        <f t="shared" si="34"/>
        <v>-2.0426532537045481E-27</v>
      </c>
      <c r="AS87">
        <f t="shared" si="34"/>
        <v>-4.1285597878019705E-6</v>
      </c>
      <c r="AT87">
        <f t="shared" si="34"/>
        <v>-2.6973257280306183E-6</v>
      </c>
      <c r="AU87">
        <f t="shared" si="23"/>
        <v>-6.8258855158325887E-6</v>
      </c>
      <c r="AW87">
        <v>84</v>
      </c>
      <c r="AX87">
        <f>IF(Z87&gt;0, (R87*SUMPRODUCT(K87:$K$98, X87:$X$98)-K87*$AZ$3)/Z87, 0)</f>
        <v>-6.6363270528669385E+27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6"/>
        <v>50000</v>
      </c>
      <c r="S88">
        <f t="shared" si="27"/>
        <v>-5.5603404035809936E+28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-0.29871346139886784</v>
      </c>
      <c r="AC88">
        <f t="shared" si="45"/>
        <v>-0.26670844767756058</v>
      </c>
      <c r="AE88">
        <f t="shared" si="28"/>
        <v>0</v>
      </c>
      <c r="AF88">
        <f t="shared" si="29"/>
        <v>0</v>
      </c>
      <c r="AG88">
        <f t="shared" si="29"/>
        <v>-5.9957760748288427E-29</v>
      </c>
      <c r="AH88">
        <f t="shared" si="30"/>
        <v>-1.9882563043379532E-24</v>
      </c>
      <c r="AI88">
        <f t="shared" si="31"/>
        <v>-1.9883162620987017E-24</v>
      </c>
      <c r="AJ88">
        <f t="shared" si="32"/>
        <v>-3.2005013721307263E-2</v>
      </c>
      <c r="AK88">
        <f t="shared" si="46"/>
        <v>-2.0909942297920751E-2</v>
      </c>
      <c r="AL88">
        <f t="shared" si="33"/>
        <v>-5.2914956019228014E-2</v>
      </c>
      <c r="AN88">
        <f t="shared" si="34"/>
        <v>0</v>
      </c>
      <c r="AO88">
        <f t="shared" si="34"/>
        <v>0</v>
      </c>
      <c r="AP88">
        <f t="shared" si="34"/>
        <v>-6.1658069078142952E-33</v>
      </c>
      <c r="AQ88">
        <f t="shared" si="34"/>
        <v>-2.0446401437936005E-28</v>
      </c>
      <c r="AR88">
        <f t="shared" si="34"/>
        <v>-2.0447018018626789E-28</v>
      </c>
      <c r="AS88">
        <f t="shared" si="34"/>
        <v>-3.2912625859390667E-6</v>
      </c>
      <c r="AT88">
        <f t="shared" si="34"/>
        <v>-2.1502915561468576E-6</v>
      </c>
      <c r="AU88">
        <f t="shared" si="23"/>
        <v>-5.4415541420859243E-6</v>
      </c>
      <c r="AW88">
        <v>85</v>
      </c>
      <c r="AX88">
        <f>IF(Z88&gt;0, (R88*SUMPRODUCT(K88:$K$98, X88:$X$98)-K88*$AZ$3)/Z88, 0)</f>
        <v>-5.5603404035809936E+28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-0.26670844767756058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-2.3983104299315372E-25</v>
      </c>
      <c r="AI89">
        <f t="shared" si="31"/>
        <v>-2.3983104299315372E-25</v>
      </c>
      <c r="AJ89">
        <f t="shared" si="32"/>
        <v>-0.26670844767756058</v>
      </c>
      <c r="AK89">
        <f t="shared" si="46"/>
        <v>-1.8669591337429244E-2</v>
      </c>
      <c r="AL89">
        <f t="shared" si="33"/>
        <v>-0.28537803901498981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-2.2020738956479628E-29</v>
      </c>
      <c r="AR89">
        <f t="shared" si="34"/>
        <v>-2.2020738956479628E-29</v>
      </c>
      <c r="AS89">
        <f t="shared" si="34"/>
        <v>-2.4488560907284727E-5</v>
      </c>
      <c r="AT89">
        <f t="shared" si="34"/>
        <v>-1.7141992635099312E-6</v>
      </c>
      <c r="AU89">
        <f t="shared" si="23"/>
        <v>-2.6202760170794656E-5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3743.097587935491</v>
      </c>
      <c r="AO91" s="8">
        <f t="shared" ref="AO91:AU91" si="49">SUM(AO3:AO89)</f>
        <v>-374.30975879354912</v>
      </c>
      <c r="AP91" s="8">
        <f t="shared" si="49"/>
        <v>-731.12140721250751</v>
      </c>
      <c r="AQ91" s="8">
        <f t="shared" si="49"/>
        <v>-2593.5358558069552</v>
      </c>
      <c r="AR91" s="8">
        <f t="shared" si="49"/>
        <v>44.130566122481618</v>
      </c>
      <c r="AS91" s="8">
        <f t="shared" si="49"/>
        <v>-685.13949469507008</v>
      </c>
      <c r="AT91" s="8">
        <f t="shared" si="49"/>
        <v>328.01427031197409</v>
      </c>
      <c r="AU91" s="8">
        <f t="shared" si="49"/>
        <v>-312.99465826061663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9255.1920912857149</v>
      </c>
      <c r="K3">
        <v>1</v>
      </c>
      <c r="L3" s="2">
        <v>0</v>
      </c>
      <c r="O3">
        <f>$C$3</f>
        <v>9255.1920912857149</v>
      </c>
      <c r="P3">
        <f>O3*C5</f>
        <v>925.51920912857156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9255.1920912857149</v>
      </c>
      <c r="AF3">
        <f t="shared" ref="AF3:AG34" si="3">-$Z3*P3</f>
        <v>-925.51920912857156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7704.7159114571432</v>
      </c>
      <c r="AJ3">
        <f t="shared" ref="AJ3:AJ66" si="6">AB3-AC3</f>
        <v>0</v>
      </c>
      <c r="AL3">
        <f t="shared" ref="AL3:AL66" si="7">SUM(AI3:AK3)</f>
        <v>7704.7159114571432</v>
      </c>
      <c r="AN3">
        <f t="shared" ref="AN3:AU34" si="8">AE3*$K3</f>
        <v>9255.1920912857149</v>
      </c>
      <c r="AO3">
        <f t="shared" si="8"/>
        <v>-925.51920912857156</v>
      </c>
      <c r="AP3">
        <f t="shared" si="8"/>
        <v>-624.95697070000006</v>
      </c>
      <c r="AQ3">
        <f t="shared" si="8"/>
        <v>0</v>
      </c>
      <c r="AR3">
        <f t="shared" si="8"/>
        <v>7704.7159114571432</v>
      </c>
      <c r="AS3">
        <f t="shared" si="8"/>
        <v>0</v>
      </c>
      <c r="AT3">
        <f t="shared" si="8"/>
        <v>0</v>
      </c>
      <c r="AU3">
        <f t="shared" si="8"/>
        <v>7704.7159114571432</v>
      </c>
      <c r="AW3">
        <v>0</v>
      </c>
      <c r="AX3">
        <f>IF(Z3&gt;0, (R3*SUMPRODUCT(K3:$K$98, X3:$X$98)-K3*$AZ$3)/Z3, 0)</f>
        <v>0</v>
      </c>
      <c r="AZ3">
        <f>C6*ABS(SUMPRODUCT(X4:X79, K4:K79))/1</f>
        <v>6913.7590845679133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469.49256990084399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463.75527398118629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-463.75527398118629</v>
      </c>
      <c r="AK4">
        <f t="shared" ref="AK4:AK67" si="20">G4*SUM(AB4:AB4, AE4:AF4)</f>
        <v>0</v>
      </c>
      <c r="AL4">
        <f t="shared" si="7"/>
        <v>-574.76557398118632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-432.64789064389055</v>
      </c>
      <c r="AT4">
        <f t="shared" si="8"/>
        <v>0</v>
      </c>
      <c r="AU4">
        <f t="shared" si="8"/>
        <v>-536.21193579735643</v>
      </c>
      <c r="AW4">
        <v>1</v>
      </c>
      <c r="AX4">
        <f>IF(Z4&gt;0, (R4*SUMPRODUCT(K4:$K$98, X4:$X$98)-K4*$AZ$3)/Z4, 0)</f>
        <v>469.49256990084399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12.5</v>
      </c>
      <c r="R5">
        <f t="shared" si="0"/>
        <v>50000</v>
      </c>
      <c r="S5">
        <f t="shared" si="1"/>
        <v>920.67722329726735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463.75527398118629</v>
      </c>
      <c r="AC5">
        <f t="shared" si="19"/>
        <v>898.18421394540383</v>
      </c>
      <c r="AE5">
        <f t="shared" si="2"/>
        <v>0</v>
      </c>
      <c r="AF5">
        <f t="shared" si="3"/>
        <v>0</v>
      </c>
      <c r="AG5">
        <f t="shared" si="3"/>
        <v>-12.194613258823377</v>
      </c>
      <c r="AH5">
        <f t="shared" si="4"/>
        <v>-116.64676770649092</v>
      </c>
      <c r="AI5">
        <f t="shared" si="5"/>
        <v>-128.8413809653143</v>
      </c>
      <c r="AJ5">
        <f t="shared" si="6"/>
        <v>-434.42893996421753</v>
      </c>
      <c r="AK5">
        <f t="shared" si="20"/>
        <v>19.01396623322864</v>
      </c>
      <c r="AL5">
        <f t="shared" si="7"/>
        <v>-544.25635469630322</v>
      </c>
      <c r="AN5">
        <f t="shared" si="8"/>
        <v>0</v>
      </c>
      <c r="AO5">
        <f t="shared" si="8"/>
        <v>0</v>
      </c>
      <c r="AP5">
        <f t="shared" si="8"/>
        <v>-10.42771157003337</v>
      </c>
      <c r="AQ5">
        <f t="shared" si="8"/>
        <v>-99.745586301384122</v>
      </c>
      <c r="AR5">
        <f t="shared" si="8"/>
        <v>-110.1732978714175</v>
      </c>
      <c r="AS5">
        <f t="shared" si="8"/>
        <v>-371.48366967230089</v>
      </c>
      <c r="AT5">
        <f t="shared" si="8"/>
        <v>16.258994973785075</v>
      </c>
      <c r="AU5">
        <f t="shared" si="8"/>
        <v>-465.3979725699333</v>
      </c>
      <c r="AW5">
        <v>2</v>
      </c>
      <c r="AX5">
        <f>IF(Z5&gt;0, (R5*SUMPRODUCT(K5:$K$98, X5:$X$98)-K5*$AZ$3)/Z5, 0)</f>
        <v>920.67722329726735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12.5</v>
      </c>
      <c r="R6">
        <f t="shared" si="0"/>
        <v>50000</v>
      </c>
      <c r="S6">
        <f t="shared" si="1"/>
        <v>1429.5026178930084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898.18421394540383</v>
      </c>
      <c r="AC6">
        <f t="shared" si="19"/>
        <v>1377.1063539077932</v>
      </c>
      <c r="AE6">
        <f t="shared" si="2"/>
        <v>0</v>
      </c>
      <c r="AF6">
        <f t="shared" si="3"/>
        <v>0</v>
      </c>
      <c r="AG6">
        <f t="shared" si="3"/>
        <v>-12.041831339364354</v>
      </c>
      <c r="AH6">
        <f t="shared" si="4"/>
        <v>-123.34314748316459</v>
      </c>
      <c r="AI6">
        <f t="shared" si="5"/>
        <v>-135.38497882252895</v>
      </c>
      <c r="AJ6">
        <f t="shared" si="6"/>
        <v>-478.92213996238934</v>
      </c>
      <c r="AK6">
        <f t="shared" si="20"/>
        <v>52.54377651580613</v>
      </c>
      <c r="AL6">
        <f t="shared" si="7"/>
        <v>-561.76334226911217</v>
      </c>
      <c r="AN6">
        <f t="shared" si="8"/>
        <v>0</v>
      </c>
      <c r="AO6">
        <f t="shared" si="8"/>
        <v>0</v>
      </c>
      <c r="AP6">
        <f t="shared" si="8"/>
        <v>-9.289189468424528</v>
      </c>
      <c r="AQ6">
        <f t="shared" si="8"/>
        <v>-95.148141035450365</v>
      </c>
      <c r="AR6">
        <f t="shared" si="8"/>
        <v>-104.4373305038749</v>
      </c>
      <c r="AS6">
        <f t="shared" si="8"/>
        <v>-369.44534210431823</v>
      </c>
      <c r="AT6">
        <f t="shared" si="8"/>
        <v>40.532796190753061</v>
      </c>
      <c r="AU6">
        <f t="shared" si="8"/>
        <v>-433.3498764174401</v>
      </c>
      <c r="AW6">
        <v>3</v>
      </c>
      <c r="AX6">
        <f>IF(Z6&gt;0, (R6*SUMPRODUCT(K6:$K$98, X6:$X$98)-K6*$AZ$3)/Z6, 0)</f>
        <v>1429.5026178930084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12.5</v>
      </c>
      <c r="R7">
        <f t="shared" si="0"/>
        <v>50000</v>
      </c>
      <c r="S7">
        <f t="shared" si="1"/>
        <v>1853.4860145727905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1377.1063539077932</v>
      </c>
      <c r="AC7">
        <f t="shared" si="19"/>
        <v>1762.8373877711156</v>
      </c>
      <c r="AE7">
        <f t="shared" si="2"/>
        <v>0</v>
      </c>
      <c r="AF7">
        <f t="shared" si="3"/>
        <v>0</v>
      </c>
      <c r="AG7">
        <f t="shared" si="3"/>
        <v>-11.888661243671642</v>
      </c>
      <c r="AH7">
        <f t="shared" si="4"/>
        <v>-131.00712919627483</v>
      </c>
      <c r="AI7">
        <f t="shared" si="5"/>
        <v>-142.89579043994647</v>
      </c>
      <c r="AJ7">
        <f t="shared" si="6"/>
        <v>-385.73103386332241</v>
      </c>
      <c r="AK7">
        <f t="shared" si="20"/>
        <v>67.615921976872642</v>
      </c>
      <c r="AL7">
        <f t="shared" si="7"/>
        <v>-461.01090232639626</v>
      </c>
      <c r="AN7">
        <f t="shared" si="8"/>
        <v>0</v>
      </c>
      <c r="AO7">
        <f t="shared" si="8"/>
        <v>0</v>
      </c>
      <c r="AP7">
        <f t="shared" si="8"/>
        <v>-8.3441293061519612</v>
      </c>
      <c r="AQ7">
        <f t="shared" si="8"/>
        <v>-91.948151573698325</v>
      </c>
      <c r="AR7">
        <f t="shared" si="8"/>
        <v>-100.29228087985028</v>
      </c>
      <c r="AS7">
        <f t="shared" si="8"/>
        <v>-270.72767555426014</v>
      </c>
      <c r="AT7">
        <f t="shared" si="8"/>
        <v>47.456646679207054</v>
      </c>
      <c r="AU7">
        <f t="shared" si="8"/>
        <v>-323.5633097549034</v>
      </c>
      <c r="AW7">
        <v>4</v>
      </c>
      <c r="AX7">
        <f>IF(Z7&gt;0, (R7*SUMPRODUCT(K7:$K$98, X7:$X$98)-K7*$AZ$3)/Z7, 0)</f>
        <v>1853.4860145727905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12.5</v>
      </c>
      <c r="R8">
        <f t="shared" si="0"/>
        <v>50000</v>
      </c>
      <c r="S8">
        <f t="shared" si="1"/>
        <v>2126.6550747582346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1762.8373877711156</v>
      </c>
      <c r="AC8">
        <f t="shared" si="19"/>
        <v>1993.8432899667207</v>
      </c>
      <c r="AE8">
        <f t="shared" si="2"/>
        <v>0</v>
      </c>
      <c r="AF8">
        <f t="shared" si="3"/>
        <v>0</v>
      </c>
      <c r="AG8">
        <f t="shared" si="3"/>
        <v>-11.719362213647807</v>
      </c>
      <c r="AH8">
        <f t="shared" si="4"/>
        <v>-201.64967034847149</v>
      </c>
      <c r="AI8">
        <f t="shared" si="5"/>
        <v>-213.36903256211929</v>
      </c>
      <c r="AJ8">
        <f t="shared" si="6"/>
        <v>-231.00590219560513</v>
      </c>
      <c r="AK8">
        <f t="shared" si="20"/>
        <v>37.548436359524764</v>
      </c>
      <c r="AL8">
        <f t="shared" si="7"/>
        <v>-406.82649839819965</v>
      </c>
      <c r="AN8">
        <f t="shared" si="8"/>
        <v>0</v>
      </c>
      <c r="AO8">
        <f t="shared" si="8"/>
        <v>0</v>
      </c>
      <c r="AP8">
        <f t="shared" si="8"/>
        <v>-7.6778733788401752</v>
      </c>
      <c r="AQ8">
        <f t="shared" si="8"/>
        <v>-132.10963255469818</v>
      </c>
      <c r="AR8">
        <f t="shared" si="8"/>
        <v>-139.78750593353837</v>
      </c>
      <c r="AS8">
        <f t="shared" si="8"/>
        <v>-151.34220058128287</v>
      </c>
      <c r="AT8">
        <f t="shared" si="8"/>
        <v>24.599644134741265</v>
      </c>
      <c r="AU8">
        <f t="shared" si="8"/>
        <v>-266.53006238007998</v>
      </c>
      <c r="AW8">
        <v>5</v>
      </c>
      <c r="AX8">
        <f>IF(Z8&gt;0, (R8*SUMPRODUCT(K8:$K$98, X8:$X$98)-K8*$AZ$3)/Z8, 0)</f>
        <v>2126.6550747582346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12.5</v>
      </c>
      <c r="R9">
        <f t="shared" si="0"/>
        <v>50000</v>
      </c>
      <c r="S9">
        <f t="shared" si="1"/>
        <v>2277.7521502858699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1993.8432899667207</v>
      </c>
      <c r="AC9">
        <f t="shared" si="19"/>
        <v>2101.5287154317493</v>
      </c>
      <c r="AE9">
        <f t="shared" si="2"/>
        <v>0</v>
      </c>
      <c r="AF9">
        <f t="shared" si="3"/>
        <v>0</v>
      </c>
      <c r="AG9">
        <f t="shared" si="3"/>
        <v>-11.532909293752594</v>
      </c>
      <c r="AH9">
        <f t="shared" si="4"/>
        <v>-277.03719103494262</v>
      </c>
      <c r="AI9">
        <f t="shared" si="5"/>
        <v>-288.57010032869522</v>
      </c>
      <c r="AJ9">
        <f t="shared" si="6"/>
        <v>-107.68542546502863</v>
      </c>
      <c r="AK9">
        <f t="shared" si="20"/>
        <v>11.763675410803652</v>
      </c>
      <c r="AL9">
        <f t="shared" si="7"/>
        <v>-384.49185038292018</v>
      </c>
      <c r="AN9">
        <f t="shared" si="8"/>
        <v>0</v>
      </c>
      <c r="AO9">
        <f t="shared" si="8"/>
        <v>0</v>
      </c>
      <c r="AP9">
        <f t="shared" si="8"/>
        <v>-7.1557153241365494</v>
      </c>
      <c r="AQ9">
        <f t="shared" si="8"/>
        <v>-171.89064985695796</v>
      </c>
      <c r="AR9">
        <f t="shared" si="8"/>
        <v>-179.04636518109453</v>
      </c>
      <c r="AS9">
        <f t="shared" si="8"/>
        <v>-66.814559063920427</v>
      </c>
      <c r="AT9">
        <f t="shared" si="8"/>
        <v>7.2988965976568618</v>
      </c>
      <c r="AU9">
        <f t="shared" si="8"/>
        <v>-238.56202764735809</v>
      </c>
      <c r="AW9">
        <v>6</v>
      </c>
      <c r="AX9">
        <f>IF(Z9&gt;0, (R9*SUMPRODUCT(K9:$K$98, X9:$X$98)-K9*$AZ$3)/Z9, 0)</f>
        <v>2277.7521502858699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12.5</v>
      </c>
      <c r="R10">
        <f t="shared" si="0"/>
        <v>50000</v>
      </c>
      <c r="S10">
        <f t="shared" si="1"/>
        <v>2372.0623279422871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2101.5287154317493</v>
      </c>
      <c r="AC10">
        <f t="shared" si="19"/>
        <v>2149.8008313059354</v>
      </c>
      <c r="AE10">
        <f t="shared" si="2"/>
        <v>0</v>
      </c>
      <c r="AF10">
        <f t="shared" si="3"/>
        <v>0</v>
      </c>
      <c r="AG10">
        <f t="shared" si="3"/>
        <v>-11.328753917961135</v>
      </c>
      <c r="AH10">
        <f t="shared" si="4"/>
        <v>-355.30513141573516</v>
      </c>
      <c r="AI10">
        <f t="shared" si="5"/>
        <v>-366.6338853336963</v>
      </c>
      <c r="AJ10">
        <f t="shared" si="6"/>
        <v>-48.272115874186056</v>
      </c>
      <c r="AK10">
        <f t="shared" si="20"/>
        <v>8.6162677332701723</v>
      </c>
      <c r="AL10">
        <f t="shared" si="7"/>
        <v>-406.28973347461221</v>
      </c>
      <c r="AN10">
        <f t="shared" si="8"/>
        <v>0</v>
      </c>
      <c r="AO10">
        <f t="shared" si="8"/>
        <v>0</v>
      </c>
      <c r="AP10">
        <f t="shared" si="8"/>
        <v>-6.668290452480913</v>
      </c>
      <c r="AQ10">
        <f t="shared" si="8"/>
        <v>-209.13843064246095</v>
      </c>
      <c r="AR10">
        <f t="shared" si="8"/>
        <v>-215.80672109494188</v>
      </c>
      <c r="AS10">
        <f t="shared" si="8"/>
        <v>-28.413759512821954</v>
      </c>
      <c r="AT10">
        <f t="shared" si="8"/>
        <v>5.0716765743045906</v>
      </c>
      <c r="AU10">
        <f t="shared" si="8"/>
        <v>-239.14880403345924</v>
      </c>
      <c r="AW10">
        <v>7</v>
      </c>
      <c r="AX10">
        <f>IF(Z10&gt;0, (R10*SUMPRODUCT(K10:$K$98, X10:$X$98)-K10*$AZ$3)/Z10, 0)</f>
        <v>2372.0623279422871</v>
      </c>
    </row>
    <row r="11" spans="1:52" x14ac:dyDescent="0.25">
      <c r="A11" t="s">
        <v>33</v>
      </c>
      <c r="C11" s="12">
        <f>AU81</f>
        <v>-43.297062191169772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12.5</v>
      </c>
      <c r="R11">
        <f t="shared" si="0"/>
        <v>50000</v>
      </c>
      <c r="S11">
        <f t="shared" si="1"/>
        <v>2412.5615312080481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2149.8008313059354</v>
      </c>
      <c r="AC11">
        <f t="shared" si="19"/>
        <v>2143.2892794658328</v>
      </c>
      <c r="AE11">
        <f t="shared" si="2"/>
        <v>0</v>
      </c>
      <c r="AF11">
        <f t="shared" si="3"/>
        <v>0</v>
      </c>
      <c r="AG11">
        <f t="shared" si="3"/>
        <v>-11.104842569510643</v>
      </c>
      <c r="AH11">
        <f t="shared" si="4"/>
        <v>-442.49523708352456</v>
      </c>
      <c r="AI11">
        <f t="shared" si="5"/>
        <v>-453.60007965303521</v>
      </c>
      <c r="AJ11">
        <f t="shared" si="6"/>
        <v>6.5115518401025838</v>
      </c>
      <c r="AK11">
        <f t="shared" si="20"/>
        <v>5.1595219951342441</v>
      </c>
      <c r="AL11">
        <f t="shared" si="7"/>
        <v>-441.92900581779838</v>
      </c>
      <c r="AN11">
        <f t="shared" si="8"/>
        <v>0</v>
      </c>
      <c r="AO11">
        <f t="shared" si="8"/>
        <v>0</v>
      </c>
      <c r="AP11">
        <f t="shared" si="8"/>
        <v>-6.2110343581959206</v>
      </c>
      <c r="AQ11">
        <f t="shared" si="8"/>
        <v>-247.49140779444048</v>
      </c>
      <c r="AR11">
        <f t="shared" si="8"/>
        <v>-253.70244215263639</v>
      </c>
      <c r="AS11">
        <f t="shared" si="8"/>
        <v>3.6419671824157378</v>
      </c>
      <c r="AT11">
        <f t="shared" si="8"/>
        <v>2.8857652130640266</v>
      </c>
      <c r="AU11">
        <f t="shared" si="8"/>
        <v>-247.17470975715662</v>
      </c>
      <c r="AW11">
        <v>8</v>
      </c>
      <c r="AX11">
        <f>IF(Z11&gt;0, (R11*SUMPRODUCT(K11:$K$98, X11:$X$98)-K11*$AZ$3)/Z11, 0)</f>
        <v>2412.5615312080481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12.5</v>
      </c>
      <c r="R12">
        <f t="shared" si="0"/>
        <v>50000</v>
      </c>
      <c r="S12">
        <f t="shared" si="1"/>
        <v>2403.458353822788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2143.2892794658328</v>
      </c>
      <c r="AC12">
        <f t="shared" si="19"/>
        <v>2087.9865880883467</v>
      </c>
      <c r="AE12">
        <f t="shared" si="2"/>
        <v>0</v>
      </c>
      <c r="AF12">
        <f t="shared" si="3"/>
        <v>0</v>
      </c>
      <c r="AG12">
        <f t="shared" si="3"/>
        <v>-10.859282129682672</v>
      </c>
      <c r="AH12">
        <f t="shared" si="4"/>
        <v>-538.04805653145604</v>
      </c>
      <c r="AI12">
        <f t="shared" si="5"/>
        <v>-548.90733866113874</v>
      </c>
      <c r="AJ12">
        <f t="shared" si="6"/>
        <v>55.302691377486099</v>
      </c>
      <c r="AK12">
        <f t="shared" si="20"/>
        <v>4.929565342771415</v>
      </c>
      <c r="AL12">
        <f t="shared" si="7"/>
        <v>-488.67508194088123</v>
      </c>
      <c r="AN12">
        <f t="shared" si="8"/>
        <v>0</v>
      </c>
      <c r="AO12">
        <f t="shared" si="8"/>
        <v>0</v>
      </c>
      <c r="AP12">
        <f t="shared" si="8"/>
        <v>-5.7718238937290254</v>
      </c>
      <c r="AQ12">
        <f t="shared" si="8"/>
        <v>-285.97826187553636</v>
      </c>
      <c r="AR12">
        <f t="shared" si="8"/>
        <v>-291.75008576926541</v>
      </c>
      <c r="AS12">
        <f t="shared" si="8"/>
        <v>29.393968373618815</v>
      </c>
      <c r="AT12">
        <f t="shared" si="8"/>
        <v>2.6201163844278907</v>
      </c>
      <c r="AU12">
        <f t="shared" si="8"/>
        <v>-259.73600101121872</v>
      </c>
      <c r="AW12">
        <v>9</v>
      </c>
      <c r="AX12">
        <f>IF(Z12&gt;0, (R12*SUMPRODUCT(K12:$K$98, X12:$X$98)-K12*$AZ$3)/Z12, 0)</f>
        <v>2403.458353822788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12.5</v>
      </c>
      <c r="R13">
        <f t="shared" si="0"/>
        <v>50000</v>
      </c>
      <c r="S13">
        <f t="shared" si="1"/>
        <v>2341.2146468619285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2087.9865880883467</v>
      </c>
      <c r="AC13">
        <f t="shared" si="19"/>
        <v>1983.6492914993939</v>
      </c>
      <c r="AE13">
        <f t="shared" si="2"/>
        <v>0</v>
      </c>
      <c r="AF13">
        <f t="shared" si="3"/>
        <v>0</v>
      </c>
      <c r="AG13">
        <f t="shared" si="3"/>
        <v>-10.590919622417999</v>
      </c>
      <c r="AH13">
        <f t="shared" si="4"/>
        <v>-639.07874387138463</v>
      </c>
      <c r="AI13">
        <f t="shared" si="5"/>
        <v>-649.66966349380266</v>
      </c>
      <c r="AJ13">
        <f t="shared" si="6"/>
        <v>104.33729658895277</v>
      </c>
      <c r="AK13">
        <f t="shared" si="20"/>
        <v>4.1759731761766936</v>
      </c>
      <c r="AL13">
        <f t="shared" si="7"/>
        <v>-541.15639372867315</v>
      </c>
      <c r="AN13">
        <f t="shared" si="8"/>
        <v>0</v>
      </c>
      <c r="AO13">
        <f t="shared" si="8"/>
        <v>0</v>
      </c>
      <c r="AP13">
        <f t="shared" si="8"/>
        <v>-5.3509376123913981</v>
      </c>
      <c r="AQ13">
        <f t="shared" si="8"/>
        <v>-322.88702112541387</v>
      </c>
      <c r="AR13">
        <f t="shared" si="8"/>
        <v>-328.23795873780529</v>
      </c>
      <c r="AS13">
        <f t="shared" si="8"/>
        <v>52.71519231543359</v>
      </c>
      <c r="AT13">
        <f t="shared" si="8"/>
        <v>2.1098613466428895</v>
      </c>
      <c r="AU13">
        <f t="shared" si="8"/>
        <v>-273.41290507572882</v>
      </c>
      <c r="AW13">
        <v>10</v>
      </c>
      <c r="AX13">
        <f>IF(Z13&gt;0, (R13*SUMPRODUCT(K13:$K$98, X13:$X$98)-K13*$AZ$3)/Z13, 0)</f>
        <v>2341.2146468619285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1.7665382E-2</v>
      </c>
      <c r="Q14" s="4">
        <f t="shared" si="22"/>
        <v>12.5</v>
      </c>
      <c r="R14">
        <f t="shared" si="0"/>
        <v>50000</v>
      </c>
      <c r="S14">
        <f t="shared" si="1"/>
        <v>2470.186866253438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1983.6492914993939</v>
      </c>
      <c r="AC14">
        <f t="shared" si="19"/>
        <v>2035.0225010468846</v>
      </c>
      <c r="AE14">
        <f t="shared" si="2"/>
        <v>0</v>
      </c>
      <c r="AF14">
        <f t="shared" si="3"/>
        <v>0</v>
      </c>
      <c r="AG14">
        <f t="shared" si="3"/>
        <v>-10.29791778533251</v>
      </c>
      <c r="AH14">
        <f t="shared" si="4"/>
        <v>-748.37056344523887</v>
      </c>
      <c r="AI14">
        <f t="shared" si="5"/>
        <v>-758.66848123057139</v>
      </c>
      <c r="AJ14">
        <f t="shared" si="6"/>
        <v>-51.37320954749066</v>
      </c>
      <c r="AK14">
        <f t="shared" si="20"/>
        <v>138.85545040495759</v>
      </c>
      <c r="AL14">
        <f t="shared" si="7"/>
        <v>-671.18624037310451</v>
      </c>
      <c r="AN14">
        <f t="shared" si="8"/>
        <v>0</v>
      </c>
      <c r="AO14">
        <f t="shared" si="8"/>
        <v>0</v>
      </c>
      <c r="AP14">
        <f t="shared" si="8"/>
        <v>-4.645448106505734</v>
      </c>
      <c r="AQ14">
        <f t="shared" si="8"/>
        <v>-337.59413207522135</v>
      </c>
      <c r="AR14">
        <f t="shared" si="8"/>
        <v>-342.23958018172709</v>
      </c>
      <c r="AS14">
        <f t="shared" si="8"/>
        <v>-23.174741145965264</v>
      </c>
      <c r="AT14">
        <f t="shared" si="8"/>
        <v>62.638467562875697</v>
      </c>
      <c r="AU14">
        <f t="shared" si="8"/>
        <v>-302.7758537648167</v>
      </c>
      <c r="AW14">
        <v>11</v>
      </c>
      <c r="AX14">
        <f>IF(Z14&gt;0, (R14*SUMPRODUCT(K14:$K$98, X14:$X$98)-K14*$AZ$3)/Z14, 0)</f>
        <v>2470.186866253438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2.1010579000000001E-2</v>
      </c>
      <c r="Q15" s="4">
        <f t="shared" si="22"/>
        <v>12.5</v>
      </c>
      <c r="R15">
        <f t="shared" si="0"/>
        <v>50000</v>
      </c>
      <c r="S15">
        <f t="shared" si="1"/>
        <v>2544.9395536590009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2035.0225010468846</v>
      </c>
      <c r="AC15">
        <f t="shared" si="19"/>
        <v>2031.5892892153274</v>
      </c>
      <c r="AE15">
        <f t="shared" si="2"/>
        <v>0</v>
      </c>
      <c r="AF15">
        <f t="shared" si="3"/>
        <v>0</v>
      </c>
      <c r="AG15">
        <f t="shared" si="3"/>
        <v>-9.9785733923149511</v>
      </c>
      <c r="AH15">
        <f t="shared" si="4"/>
        <v>-865.46086065693498</v>
      </c>
      <c r="AI15">
        <f t="shared" si="5"/>
        <v>-875.43943404924994</v>
      </c>
      <c r="AJ15">
        <f t="shared" si="6"/>
        <v>3.4332118315571734</v>
      </c>
      <c r="AK15">
        <f t="shared" si="20"/>
        <v>142.45157507328193</v>
      </c>
      <c r="AL15">
        <f t="shared" si="7"/>
        <v>-729.55464714441086</v>
      </c>
      <c r="AN15">
        <f t="shared" si="8"/>
        <v>0</v>
      </c>
      <c r="AO15">
        <f t="shared" si="8"/>
        <v>0</v>
      </c>
      <c r="AP15">
        <f t="shared" si="8"/>
        <v>-4.0190982776861945</v>
      </c>
      <c r="AQ15">
        <f t="shared" si="8"/>
        <v>-348.58412297192552</v>
      </c>
      <c r="AR15">
        <f t="shared" si="8"/>
        <v>-352.60322124961169</v>
      </c>
      <c r="AS15">
        <f t="shared" si="8"/>
        <v>1.3828044567743742</v>
      </c>
      <c r="AT15">
        <f t="shared" si="8"/>
        <v>57.375624502761838</v>
      </c>
      <c r="AU15">
        <f t="shared" si="8"/>
        <v>-293.84479229007547</v>
      </c>
      <c r="AW15">
        <v>12</v>
      </c>
      <c r="AX15">
        <f>IF(Z15&gt;0, (R15*SUMPRODUCT(K15:$K$98, X15:$X$98)-K15*$AZ$3)/Z15, 0)</f>
        <v>2544.9395536590009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2.4499257999999999E-2</v>
      </c>
      <c r="Q16" s="4">
        <f t="shared" si="22"/>
        <v>12.5</v>
      </c>
      <c r="R16">
        <f t="shared" si="0"/>
        <v>50000</v>
      </c>
      <c r="S16">
        <f t="shared" si="1"/>
        <v>2570.7096190870388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2031.5892892153274</v>
      </c>
      <c r="AC16">
        <f t="shared" si="19"/>
        <v>1981.3631307466728</v>
      </c>
      <c r="AE16">
        <f t="shared" si="2"/>
        <v>0</v>
      </c>
      <c r="AF16">
        <f t="shared" si="3"/>
        <v>0</v>
      </c>
      <c r="AG16">
        <f t="shared" si="3"/>
        <v>-9.634320014381542</v>
      </c>
      <c r="AH16">
        <f t="shared" si="4"/>
        <v>-977.87057604103666</v>
      </c>
      <c r="AI16">
        <f t="shared" si="5"/>
        <v>-987.50489605541816</v>
      </c>
      <c r="AJ16">
        <f t="shared" si="6"/>
        <v>50.226158468654603</v>
      </c>
      <c r="AK16">
        <f t="shared" si="20"/>
        <v>142.21125024507293</v>
      </c>
      <c r="AL16">
        <f t="shared" si="7"/>
        <v>-795.06748734169059</v>
      </c>
      <c r="AN16">
        <f t="shared" si="8"/>
        <v>0</v>
      </c>
      <c r="AO16">
        <f t="shared" si="8"/>
        <v>0</v>
      </c>
      <c r="AP16">
        <f t="shared" si="8"/>
        <v>-3.4646806868544124</v>
      </c>
      <c r="AQ16">
        <f t="shared" si="8"/>
        <v>-351.66044868710605</v>
      </c>
      <c r="AR16">
        <f t="shared" si="8"/>
        <v>-355.12512937396042</v>
      </c>
      <c r="AS16">
        <f t="shared" si="8"/>
        <v>18.06226085094471</v>
      </c>
      <c r="AT16">
        <f t="shared" si="8"/>
        <v>51.141810884631809</v>
      </c>
      <c r="AU16">
        <f t="shared" si="8"/>
        <v>-285.9210576383839</v>
      </c>
      <c r="AW16">
        <v>13</v>
      </c>
      <c r="AX16">
        <f>IF(Z16&gt;0, (R16*SUMPRODUCT(K16:$K$98, X16:$X$98)-K16*$AZ$3)/Z16, 0)</f>
        <v>2570.7096190870388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2.8232486000000001E-2</v>
      </c>
      <c r="Q17" s="4">
        <f t="shared" si="22"/>
        <v>12.5</v>
      </c>
      <c r="R17">
        <f t="shared" si="0"/>
        <v>50000</v>
      </c>
      <c r="S17">
        <f t="shared" si="1"/>
        <v>2557.8710217481153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1981.3631307466728</v>
      </c>
      <c r="AC17">
        <f t="shared" si="19"/>
        <v>1896.0937217946296</v>
      </c>
      <c r="AE17">
        <f t="shared" si="2"/>
        <v>0</v>
      </c>
      <c r="AF17">
        <f t="shared" si="3"/>
        <v>0</v>
      </c>
      <c r="AG17">
        <f t="shared" si="3"/>
        <v>-9.2659760093121797</v>
      </c>
      <c r="AH17">
        <f t="shared" si="4"/>
        <v>-1088.0032197021867</v>
      </c>
      <c r="AI17">
        <f t="shared" si="5"/>
        <v>-1097.2691957114989</v>
      </c>
      <c r="AJ17">
        <f t="shared" si="6"/>
        <v>85.26940895204325</v>
      </c>
      <c r="AK17">
        <f t="shared" si="20"/>
        <v>138.69541915226711</v>
      </c>
      <c r="AL17">
        <f t="shared" si="7"/>
        <v>-873.30436760718862</v>
      </c>
      <c r="AN17">
        <f t="shared" si="8"/>
        <v>0</v>
      </c>
      <c r="AO17">
        <f t="shared" si="8"/>
        <v>0</v>
      </c>
      <c r="AP17">
        <f t="shared" si="8"/>
        <v>-2.9751940455355186</v>
      </c>
      <c r="AQ17">
        <f t="shared" si="8"/>
        <v>-349.34481780745563</v>
      </c>
      <c r="AR17">
        <f t="shared" si="8"/>
        <v>-352.32001185299117</v>
      </c>
      <c r="AS17">
        <f t="shared" si="8"/>
        <v>27.378987116467176</v>
      </c>
      <c r="AT17">
        <f t="shared" si="8"/>
        <v>44.533439843808644</v>
      </c>
      <c r="AU17">
        <f t="shared" si="8"/>
        <v>-280.40758489271536</v>
      </c>
      <c r="AW17">
        <v>14</v>
      </c>
      <c r="AX17">
        <f>IF(Z17&gt;0, (R17*SUMPRODUCT(K17:$K$98, X17:$X$98)-K17*$AZ$3)/Z17, 0)</f>
        <v>2557.8710217481153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3.2345626000000002E-2</v>
      </c>
      <c r="Q18" s="4">
        <f t="shared" si="22"/>
        <v>12.5</v>
      </c>
      <c r="R18">
        <f t="shared" si="0"/>
        <v>50000</v>
      </c>
      <c r="S18">
        <f t="shared" si="1"/>
        <v>2513.9142413112677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1896.0937217946296</v>
      </c>
      <c r="AC18">
        <f t="shared" si="19"/>
        <v>1784.5980466077674</v>
      </c>
      <c r="AE18">
        <f t="shared" si="2"/>
        <v>0</v>
      </c>
      <c r="AF18">
        <f t="shared" si="3"/>
        <v>0</v>
      </c>
      <c r="AG18">
        <f t="shared" si="3"/>
        <v>-8.8736024546968739</v>
      </c>
      <c r="AH18">
        <f t="shared" si="4"/>
        <v>-1198.8551780887371</v>
      </c>
      <c r="AI18">
        <f t="shared" si="5"/>
        <v>-1207.7287805434339</v>
      </c>
      <c r="AJ18">
        <f t="shared" si="6"/>
        <v>111.49567518686217</v>
      </c>
      <c r="AK18">
        <f t="shared" si="20"/>
        <v>132.72656052562408</v>
      </c>
      <c r="AL18">
        <f t="shared" si="7"/>
        <v>-963.50654483094763</v>
      </c>
      <c r="AN18">
        <f t="shared" si="8"/>
        <v>0</v>
      </c>
      <c r="AO18">
        <f t="shared" si="8"/>
        <v>0</v>
      </c>
      <c r="AP18">
        <f t="shared" si="8"/>
        <v>-2.5439353492909325</v>
      </c>
      <c r="AQ18">
        <f t="shared" si="8"/>
        <v>-343.69469240828158</v>
      </c>
      <c r="AR18">
        <f t="shared" si="8"/>
        <v>-346.23862775757249</v>
      </c>
      <c r="AS18">
        <f t="shared" si="8"/>
        <v>31.96422094059292</v>
      </c>
      <c r="AT18">
        <f t="shared" si="8"/>
        <v>38.050813165764225</v>
      </c>
      <c r="AU18">
        <f t="shared" si="8"/>
        <v>-276.22359365121531</v>
      </c>
      <c r="AW18">
        <v>15</v>
      </c>
      <c r="AX18">
        <f>IF(Z18&gt;0, (R18*SUMPRODUCT(K18:$K$98, X18:$X$98)-K18*$AZ$3)/Z18, 0)</f>
        <v>2513.9142413112677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3.7265510000000002E-2</v>
      </c>
      <c r="Q19" s="4">
        <f t="shared" si="22"/>
        <v>12.5</v>
      </c>
      <c r="R19">
        <f t="shared" si="0"/>
        <v>50000</v>
      </c>
      <c r="S19">
        <f t="shared" si="1"/>
        <v>2444.4524334037728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1784.5980466077674</v>
      </c>
      <c r="AC19">
        <f t="shared" si="19"/>
        <v>1653.2686601107284</v>
      </c>
      <c r="AE19">
        <f t="shared" si="2"/>
        <v>0</v>
      </c>
      <c r="AF19">
        <f t="shared" si="3"/>
        <v>0</v>
      </c>
      <c r="AG19">
        <f t="shared" si="3"/>
        <v>-8.454187109138374</v>
      </c>
      <c r="AH19">
        <f t="shared" si="4"/>
        <v>-1322.7172840461235</v>
      </c>
      <c r="AI19">
        <f t="shared" si="5"/>
        <v>-1331.1714711552618</v>
      </c>
      <c r="AJ19">
        <f t="shared" si="6"/>
        <v>131.32938649703897</v>
      </c>
      <c r="AK19">
        <f t="shared" si="20"/>
        <v>124.92186326254372</v>
      </c>
      <c r="AL19">
        <f t="shared" si="7"/>
        <v>-1074.9202213956792</v>
      </c>
      <c r="AN19">
        <f t="shared" si="8"/>
        <v>0</v>
      </c>
      <c r="AO19">
        <f t="shared" si="8"/>
        <v>0</v>
      </c>
      <c r="AP19">
        <f t="shared" si="8"/>
        <v>-2.1640133460711319</v>
      </c>
      <c r="AQ19">
        <f t="shared" si="8"/>
        <v>-338.57517213698111</v>
      </c>
      <c r="AR19">
        <f t="shared" si="8"/>
        <v>-340.73918548305221</v>
      </c>
      <c r="AS19">
        <f t="shared" si="8"/>
        <v>33.616306504942131</v>
      </c>
      <c r="AT19">
        <f t="shared" si="8"/>
        <v>31.97617651778814</v>
      </c>
      <c r="AU19">
        <f t="shared" si="8"/>
        <v>-275.14670246032199</v>
      </c>
      <c r="AW19">
        <v>16</v>
      </c>
      <c r="AX19">
        <f>IF(Z19&gt;0, (R19*SUMPRODUCT(K19:$K$98, X19:$X$98)-K19*$AZ$3)/Z19, 0)</f>
        <v>2444.4524334037728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4.2512064000000002E-2</v>
      </c>
      <c r="Q20" s="4">
        <f t="shared" si="22"/>
        <v>12.5</v>
      </c>
      <c r="R20">
        <f t="shared" si="0"/>
        <v>50000</v>
      </c>
      <c r="S20">
        <f t="shared" si="1"/>
        <v>2347.4722869216357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1653.2686601107284</v>
      </c>
      <c r="AC20">
        <f t="shared" si="19"/>
        <v>1504.3053682516418</v>
      </c>
      <c r="AE20">
        <f t="shared" si="2"/>
        <v>0</v>
      </c>
      <c r="AF20">
        <f t="shared" si="3"/>
        <v>0</v>
      </c>
      <c r="AG20">
        <f t="shared" si="3"/>
        <v>-8.0102402945953237</v>
      </c>
      <c r="AH20">
        <f t="shared" si="4"/>
        <v>-1437.6197738066621</v>
      </c>
      <c r="AI20">
        <f t="shared" si="5"/>
        <v>-1445.6300141012575</v>
      </c>
      <c r="AJ20">
        <f t="shared" si="6"/>
        <v>148.96329185908667</v>
      </c>
      <c r="AK20">
        <f t="shared" si="20"/>
        <v>115.72880620775101</v>
      </c>
      <c r="AL20">
        <f t="shared" si="7"/>
        <v>-1180.9379160344199</v>
      </c>
      <c r="AN20">
        <f t="shared" si="8"/>
        <v>0</v>
      </c>
      <c r="AO20">
        <f t="shared" si="8"/>
        <v>0</v>
      </c>
      <c r="AP20">
        <f t="shared" si="8"/>
        <v>-1.830693338165527</v>
      </c>
      <c r="AQ20">
        <f t="shared" si="8"/>
        <v>-328.55954951796468</v>
      </c>
      <c r="AR20">
        <f t="shared" si="8"/>
        <v>-330.39024285613021</v>
      </c>
      <c r="AS20">
        <f t="shared" si="8"/>
        <v>34.044684804479282</v>
      </c>
      <c r="AT20">
        <f t="shared" si="8"/>
        <v>26.449138448609101</v>
      </c>
      <c r="AU20">
        <f t="shared" si="8"/>
        <v>-269.89641960304186</v>
      </c>
      <c r="AW20">
        <v>17</v>
      </c>
      <c r="AX20">
        <f>IF(Z20&gt;0, (R20*SUMPRODUCT(K20:$K$98, X20:$X$98)-K20*$AZ$3)/Z20, 0)</f>
        <v>2347.4722869216357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4.7737861999999999E-2</v>
      </c>
      <c r="Q21" s="4">
        <f t="shared" si="22"/>
        <v>12.5</v>
      </c>
      <c r="R21">
        <f t="shared" si="0"/>
        <v>50000</v>
      </c>
      <c r="S21">
        <f t="shared" si="1"/>
        <v>2227.5559392400955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1504.3053682516418</v>
      </c>
      <c r="AC21">
        <f t="shared" si="19"/>
        <v>1345.0421404103695</v>
      </c>
      <c r="AE21">
        <f t="shared" si="2"/>
        <v>0</v>
      </c>
      <c r="AF21">
        <f t="shared" si="3"/>
        <v>0</v>
      </c>
      <c r="AG21">
        <f t="shared" si="3"/>
        <v>-7.5477461458791399</v>
      </c>
      <c r="AH21">
        <f t="shared" si="4"/>
        <v>-1529.5669830809236</v>
      </c>
      <c r="AI21">
        <f t="shared" si="5"/>
        <v>-1537.1147292268026</v>
      </c>
      <c r="AJ21">
        <f t="shared" si="6"/>
        <v>159.26322784127228</v>
      </c>
      <c r="AK21">
        <f t="shared" si="20"/>
        <v>105.30137577761494</v>
      </c>
      <c r="AL21">
        <f t="shared" si="7"/>
        <v>-1272.5501256079153</v>
      </c>
      <c r="AN21">
        <f t="shared" si="8"/>
        <v>0</v>
      </c>
      <c r="AO21">
        <f t="shared" si="8"/>
        <v>0</v>
      </c>
      <c r="AP21">
        <f t="shared" si="8"/>
        <v>-1.5401723382519701</v>
      </c>
      <c r="AQ21">
        <f t="shared" si="8"/>
        <v>-312.11923550594736</v>
      </c>
      <c r="AR21">
        <f t="shared" si="8"/>
        <v>-313.65940784419928</v>
      </c>
      <c r="AS21">
        <f t="shared" si="8"/>
        <v>32.498816637569568</v>
      </c>
      <c r="AT21">
        <f t="shared" si="8"/>
        <v>21.487509385978168</v>
      </c>
      <c r="AU21">
        <f t="shared" si="8"/>
        <v>-259.67308182065153</v>
      </c>
      <c r="AW21">
        <v>18</v>
      </c>
      <c r="AX21">
        <f>IF(Z21&gt;0, (R21*SUMPRODUCT(K21:$K$98, X21:$X$98)-K21*$AZ$3)/Z21, 0)</f>
        <v>2227.5559392400955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5.3487053E-2</v>
      </c>
      <c r="Q22" s="4">
        <f t="shared" si="22"/>
        <v>12.5</v>
      </c>
      <c r="R22">
        <f t="shared" si="0"/>
        <v>50000</v>
      </c>
      <c r="S22">
        <f t="shared" si="1"/>
        <v>2093.9201234818333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1345.0421404103695</v>
      </c>
      <c r="AC22">
        <f t="shared" si="19"/>
        <v>1184.0803349728981</v>
      </c>
      <c r="AE22">
        <f t="shared" si="2"/>
        <v>0</v>
      </c>
      <c r="AF22">
        <f t="shared" si="3"/>
        <v>0</v>
      </c>
      <c r="AG22">
        <f t="shared" si="3"/>
        <v>-7.0685619862851654</v>
      </c>
      <c r="AH22">
        <f t="shared" si="4"/>
        <v>-1614.8267925407331</v>
      </c>
      <c r="AI22">
        <f t="shared" si="5"/>
        <v>-1621.8953545270183</v>
      </c>
      <c r="AJ22">
        <f t="shared" si="6"/>
        <v>160.96180543747141</v>
      </c>
      <c r="AK22">
        <f t="shared" si="20"/>
        <v>94.152949828725866</v>
      </c>
      <c r="AL22">
        <f t="shared" si="7"/>
        <v>-1366.780599260821</v>
      </c>
      <c r="AN22">
        <f t="shared" si="8"/>
        <v>0</v>
      </c>
      <c r="AO22">
        <f t="shared" si="8"/>
        <v>0</v>
      </c>
      <c r="AP22">
        <f t="shared" si="8"/>
        <v>-1.2878494065930655</v>
      </c>
      <c r="AQ22">
        <f t="shared" si="8"/>
        <v>-294.21171244720375</v>
      </c>
      <c r="AR22">
        <f t="shared" si="8"/>
        <v>-295.49956185379682</v>
      </c>
      <c r="AS22">
        <f t="shared" si="8"/>
        <v>29.326271173542931</v>
      </c>
      <c r="AT22">
        <f t="shared" si="8"/>
        <v>17.154100197632406</v>
      </c>
      <c r="AU22">
        <f t="shared" si="8"/>
        <v>-249.01919048262144</v>
      </c>
      <c r="AW22">
        <v>19</v>
      </c>
      <c r="AX22">
        <f>IF(Z22&gt;0, (R22*SUMPRODUCT(K22:$K$98, X22:$X$98)-K22*$AZ$3)/Z22, 0)</f>
        <v>2093.9201234818333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5.9601715E-2</v>
      </c>
      <c r="Q23" s="4">
        <f t="shared" si="22"/>
        <v>12.5</v>
      </c>
      <c r="R23">
        <f t="shared" si="0"/>
        <v>50000</v>
      </c>
      <c r="S23">
        <f t="shared" si="1"/>
        <v>1947.8796981016685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1184.0803349728981</v>
      </c>
      <c r="AC23">
        <f t="shared" si="19"/>
        <v>1024.8306136582617</v>
      </c>
      <c r="AE23">
        <f t="shared" si="2"/>
        <v>0</v>
      </c>
      <c r="AF23">
        <f t="shared" si="3"/>
        <v>0</v>
      </c>
      <c r="AG23">
        <f t="shared" si="3"/>
        <v>-6.5765779494559116</v>
      </c>
      <c r="AH23">
        <f t="shared" si="4"/>
        <v>-1685.1936678656095</v>
      </c>
      <c r="AI23">
        <f t="shared" si="5"/>
        <v>-1691.7702458150654</v>
      </c>
      <c r="AJ23">
        <f t="shared" si="6"/>
        <v>159.24972131463642</v>
      </c>
      <c r="AK23">
        <f t="shared" si="20"/>
        <v>82.885623448102876</v>
      </c>
      <c r="AL23">
        <f t="shared" si="7"/>
        <v>-1449.6349010523261</v>
      </c>
      <c r="AN23">
        <f t="shared" si="8"/>
        <v>0</v>
      </c>
      <c r="AO23">
        <f t="shared" si="8"/>
        <v>0</v>
      </c>
      <c r="AP23">
        <f t="shared" si="8"/>
        <v>-1.0698329278861212</v>
      </c>
      <c r="AQ23">
        <f t="shared" si="8"/>
        <v>-274.1358331952822</v>
      </c>
      <c r="AR23">
        <f t="shared" si="8"/>
        <v>-275.20566612316833</v>
      </c>
      <c r="AS23">
        <f t="shared" si="8"/>
        <v>25.905660501322163</v>
      </c>
      <c r="AT23">
        <f t="shared" si="8"/>
        <v>13.483268942396787</v>
      </c>
      <c r="AU23">
        <f t="shared" si="8"/>
        <v>-235.81673667944935</v>
      </c>
      <c r="AW23">
        <v>20</v>
      </c>
      <c r="AX23">
        <f>IF(Z23&gt;0, (R23*SUMPRODUCT(K23:$K$98, X23:$X$98)-K23*$AZ$3)/Z23, 0)</f>
        <v>1947.8796981016685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6.6409420999999996E-2</v>
      </c>
      <c r="Q24" s="4">
        <f t="shared" si="22"/>
        <v>12.5</v>
      </c>
      <c r="R24">
        <f t="shared" si="0"/>
        <v>50000</v>
      </c>
      <c r="S24">
        <f t="shared" si="1"/>
        <v>1792.8613204245837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1024.8306136582617</v>
      </c>
      <c r="AC24">
        <f t="shared" si="19"/>
        <v>871.19655825991492</v>
      </c>
      <c r="AE24">
        <f t="shared" si="2"/>
        <v>0</v>
      </c>
      <c r="AF24">
        <f t="shared" si="3"/>
        <v>0</v>
      </c>
      <c r="AG24">
        <f t="shared" si="3"/>
        <v>-6.0740654361766175</v>
      </c>
      <c r="AH24">
        <f t="shared" si="4"/>
        <v>-1746.986935138937</v>
      </c>
      <c r="AI24">
        <f t="shared" ref="AI24:AI79" si="23">SUM(AE24:AH24)</f>
        <v>-1753.0610005751137</v>
      </c>
      <c r="AJ24">
        <f t="shared" si="6"/>
        <v>153.63405539834673</v>
      </c>
      <c r="AK24">
        <f t="shared" si="20"/>
        <v>71.73814295607832</v>
      </c>
      <c r="AL24">
        <f t="shared" si="7"/>
        <v>-1527.6888022206886</v>
      </c>
      <c r="AN24">
        <f t="shared" si="8"/>
        <v>0</v>
      </c>
      <c r="AO24">
        <f t="shared" si="8"/>
        <v>0</v>
      </c>
      <c r="AP24">
        <f t="shared" si="8"/>
        <v>-0.88222108330322113</v>
      </c>
      <c r="AQ24">
        <f t="shared" si="8"/>
        <v>-253.73923324161441</v>
      </c>
      <c r="AR24">
        <f t="shared" si="8"/>
        <v>-254.62145432491764</v>
      </c>
      <c r="AS24">
        <f t="shared" si="8"/>
        <v>22.314412679609372</v>
      </c>
      <c r="AT24">
        <f t="shared" si="8"/>
        <v>10.419529202950208</v>
      </c>
      <c r="AU24">
        <f t="shared" si="8"/>
        <v>-221.88751244235806</v>
      </c>
      <c r="AW24">
        <v>21</v>
      </c>
      <c r="AX24">
        <f>IF(Z24&gt;0, (R24*SUMPRODUCT(K24:$K$98, X24:$X$98)-K24*$AZ$3)/Z24, 0)</f>
        <v>1792.8613204245837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7.4261202999999998E-2</v>
      </c>
      <c r="Q25" s="4">
        <f t="shared" si="22"/>
        <v>12.5</v>
      </c>
      <c r="R25">
        <f t="shared" si="0"/>
        <v>50000</v>
      </c>
      <c r="S25">
        <f t="shared" si="1"/>
        <v>1629.39286407089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871.19655825991492</v>
      </c>
      <c r="AC25">
        <f t="shared" si="19"/>
        <v>725.04819805127863</v>
      </c>
      <c r="AE25">
        <f t="shared" si="2"/>
        <v>0</v>
      </c>
      <c r="AF25">
        <f t="shared" si="3"/>
        <v>0</v>
      </c>
      <c r="AG25">
        <f t="shared" si="3"/>
        <v>-5.5622573754236564</v>
      </c>
      <c r="AH25">
        <f t="shared" si="4"/>
        <v>-1804.2696255647813</v>
      </c>
      <c r="AI25">
        <f t="shared" si="23"/>
        <v>-1809.8318829402051</v>
      </c>
      <c r="AJ25">
        <f t="shared" si="6"/>
        <v>146.14836020863629</v>
      </c>
      <c r="AK25">
        <f t="shared" si="20"/>
        <v>60.983759078194048</v>
      </c>
      <c r="AL25">
        <f t="shared" si="7"/>
        <v>-1602.6997636533747</v>
      </c>
      <c r="AN25">
        <f t="shared" si="8"/>
        <v>0</v>
      </c>
      <c r="AO25">
        <f t="shared" si="8"/>
        <v>0</v>
      </c>
      <c r="AP25">
        <f t="shared" si="8"/>
        <v>-0.7213250656358291</v>
      </c>
      <c r="AQ25">
        <f t="shared" si="8"/>
        <v>-233.98142485021577</v>
      </c>
      <c r="AR25">
        <f t="shared" si="8"/>
        <v>-234.7027499158516</v>
      </c>
      <c r="AS25">
        <f t="shared" si="8"/>
        <v>18.952822281445378</v>
      </c>
      <c r="AT25">
        <f t="shared" si="8"/>
        <v>7.9085002815870995</v>
      </c>
      <c r="AU25">
        <f t="shared" si="8"/>
        <v>-207.84142735281912</v>
      </c>
      <c r="AW25">
        <v>22</v>
      </c>
      <c r="AX25">
        <f>IF(Z25&gt;0, (R25*SUMPRODUCT(K25:$K$98, X25:$X$98)-K25*$AZ$3)/Z25, 0)</f>
        <v>1629.39286407089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8.2657132999999994E-2</v>
      </c>
      <c r="Q26" s="4">
        <f t="shared" si="22"/>
        <v>12.5</v>
      </c>
      <c r="R26">
        <f t="shared" si="0"/>
        <v>50000</v>
      </c>
      <c r="S26">
        <f t="shared" si="1"/>
        <v>1454.1922094844531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725.04819805127863</v>
      </c>
      <c r="AC26">
        <f t="shared" si="19"/>
        <v>587.13005269479311</v>
      </c>
      <c r="AE26">
        <f t="shared" si="2"/>
        <v>0</v>
      </c>
      <c r="AF26">
        <f t="shared" si="3"/>
        <v>0</v>
      </c>
      <c r="AG26">
        <f t="shared" si="3"/>
        <v>-5.0468745540087951</v>
      </c>
      <c r="AH26">
        <f t="shared" si="4"/>
        <v>-1839.0409906424964</v>
      </c>
      <c r="AI26">
        <f t="shared" si="23"/>
        <v>-1844.0878651965052</v>
      </c>
      <c r="AJ26">
        <f t="shared" si="6"/>
        <v>137.91814535648552</v>
      </c>
      <c r="AK26">
        <f t="shared" si="20"/>
        <v>50.753373863589509</v>
      </c>
      <c r="AL26">
        <f t="shared" si="7"/>
        <v>-1655.4163459764302</v>
      </c>
      <c r="AN26">
        <f t="shared" si="8"/>
        <v>0</v>
      </c>
      <c r="AO26">
        <f t="shared" si="8"/>
        <v>0</v>
      </c>
      <c r="AP26">
        <f t="shared" si="8"/>
        <v>-0.58436531526158586</v>
      </c>
      <c r="AQ26">
        <f t="shared" si="8"/>
        <v>-212.93807816605161</v>
      </c>
      <c r="AR26">
        <f t="shared" si="8"/>
        <v>-213.52244348131319</v>
      </c>
      <c r="AS26">
        <f t="shared" si="8"/>
        <v>15.969206214471612</v>
      </c>
      <c r="AT26">
        <f t="shared" si="8"/>
        <v>5.8766095731124315</v>
      </c>
      <c r="AU26">
        <f t="shared" si="8"/>
        <v>-191.67662769372916</v>
      </c>
      <c r="AW26">
        <v>23</v>
      </c>
      <c r="AX26">
        <f>IF(Z26&gt;0, (R26*SUMPRODUCT(K26:$K$98, X26:$X$98)-K26*$AZ$3)/Z26, 0)</f>
        <v>1454.1922094844531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9.1575552000000005E-2</v>
      </c>
      <c r="Q27" s="4">
        <f t="shared" si="22"/>
        <v>12.5</v>
      </c>
      <c r="R27">
        <f t="shared" si="0"/>
        <v>50000</v>
      </c>
      <c r="S27">
        <f t="shared" si="1"/>
        <v>1268.0273258885807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587.13005269479311</v>
      </c>
      <c r="AC27">
        <f t="shared" si="19"/>
        <v>459.96275979100068</v>
      </c>
      <c r="AE27">
        <f t="shared" si="2"/>
        <v>0</v>
      </c>
      <c r="AF27">
        <f t="shared" si="3"/>
        <v>0</v>
      </c>
      <c r="AG27">
        <f t="shared" si="3"/>
        <v>-4.5342354853105986</v>
      </c>
      <c r="AH27">
        <f t="shared" si="4"/>
        <v>-1848.6812926324374</v>
      </c>
      <c r="AI27">
        <f t="shared" si="23"/>
        <v>-1853.2155281177479</v>
      </c>
      <c r="AJ27">
        <f t="shared" si="6"/>
        <v>127.16729290379243</v>
      </c>
      <c r="AK27">
        <f t="shared" si="20"/>
        <v>41.099103688635523</v>
      </c>
      <c r="AL27">
        <f t="shared" si="7"/>
        <v>-1684.9491315253199</v>
      </c>
      <c r="AN27">
        <f t="shared" si="8"/>
        <v>0</v>
      </c>
      <c r="AO27">
        <f t="shared" si="8"/>
        <v>0</v>
      </c>
      <c r="AP27">
        <f t="shared" si="8"/>
        <v>-0.46875721945913956</v>
      </c>
      <c r="AQ27">
        <f t="shared" si="8"/>
        <v>-191.11991540976342</v>
      </c>
      <c r="AR27">
        <f t="shared" si="8"/>
        <v>-191.58867262922257</v>
      </c>
      <c r="AS27">
        <f t="shared" si="8"/>
        <v>13.146777846198329</v>
      </c>
      <c r="AT27">
        <f t="shared" si="8"/>
        <v>4.2488974447316235</v>
      </c>
      <c r="AU27">
        <f t="shared" si="8"/>
        <v>-174.1929973382926</v>
      </c>
      <c r="AW27">
        <v>24</v>
      </c>
      <c r="AX27">
        <f>IF(Z27&gt;0, (R27*SUMPRODUCT(K27:$K$98, X27:$X$98)-K27*$AZ$3)/Z27, 0)</f>
        <v>1268.0273258885807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0.101620166</v>
      </c>
      <c r="Q28" s="4">
        <f t="shared" si="22"/>
        <v>12.5</v>
      </c>
      <c r="R28">
        <f t="shared" si="0"/>
        <v>50000</v>
      </c>
      <c r="S28">
        <f t="shared" si="1"/>
        <v>1071.9132431991632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459.96275979100068</v>
      </c>
      <c r="AC28">
        <f t="shared" si="19"/>
        <v>345.42390265111118</v>
      </c>
      <c r="AE28">
        <f t="shared" si="2"/>
        <v>0</v>
      </c>
      <c r="AF28">
        <f t="shared" si="3"/>
        <v>0</v>
      </c>
      <c r="AG28">
        <f t="shared" si="3"/>
        <v>-4.0281233677571384</v>
      </c>
      <c r="AH28">
        <f t="shared" si="4"/>
        <v>-1843.0790508014143</v>
      </c>
      <c r="AI28">
        <f t="shared" si="23"/>
        <v>-1847.1071741691715</v>
      </c>
      <c r="AJ28">
        <f t="shared" si="6"/>
        <v>114.5388571398895</v>
      </c>
      <c r="AK28">
        <f t="shared" si="20"/>
        <v>32.197393185370053</v>
      </c>
      <c r="AL28">
        <f t="shared" si="7"/>
        <v>-1700.3709238439119</v>
      </c>
      <c r="AN28">
        <f t="shared" si="8"/>
        <v>0</v>
      </c>
      <c r="AO28">
        <f t="shared" si="8"/>
        <v>0</v>
      </c>
      <c r="AP28">
        <f t="shared" si="8"/>
        <v>-0.37181648286554631</v>
      </c>
      <c r="AQ28">
        <f t="shared" si="8"/>
        <v>-170.12566591120066</v>
      </c>
      <c r="AR28">
        <f t="shared" si="8"/>
        <v>-170.49748239406622</v>
      </c>
      <c r="AS28">
        <f t="shared" si="8"/>
        <v>10.572525001116261</v>
      </c>
      <c r="AT28">
        <f t="shared" si="8"/>
        <v>2.9719848174086962</v>
      </c>
      <c r="AU28">
        <f t="shared" si="8"/>
        <v>-156.95297257554125</v>
      </c>
      <c r="AW28">
        <v>25</v>
      </c>
      <c r="AX28">
        <f>IF(Z28&gt;0, (R28*SUMPRODUCT(K28:$K$98, X28:$X$98)-K28*$AZ$3)/Z28, 0)</f>
        <v>1071.9132431991632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0.112947091</v>
      </c>
      <c r="Q29" s="4">
        <f t="shared" si="22"/>
        <v>12.5</v>
      </c>
      <c r="R29">
        <f t="shared" si="0"/>
        <v>50000</v>
      </c>
      <c r="S29">
        <f t="shared" si="1"/>
        <v>862.16615991920139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345.42390265111118</v>
      </c>
      <c r="AC29">
        <f t="shared" si="19"/>
        <v>243.67418162372687</v>
      </c>
      <c r="AE29">
        <f t="shared" si="2"/>
        <v>0</v>
      </c>
      <c r="AF29">
        <f t="shared" si="3"/>
        <v>0</v>
      </c>
      <c r="AG29">
        <f t="shared" si="3"/>
        <v>-3.5328773175022752</v>
      </c>
      <c r="AH29">
        <f t="shared" si="4"/>
        <v>-1819.8592663091681</v>
      </c>
      <c r="AI29">
        <f t="shared" si="23"/>
        <v>-1823.3921436266703</v>
      </c>
      <c r="AJ29">
        <f t="shared" si="6"/>
        <v>101.74972102738431</v>
      </c>
      <c r="AK29">
        <f t="shared" si="20"/>
        <v>24.179673185577784</v>
      </c>
      <c r="AL29">
        <f t="shared" si="7"/>
        <v>-1697.4627494137083</v>
      </c>
      <c r="AN29">
        <f t="shared" si="8"/>
        <v>0</v>
      </c>
      <c r="AO29">
        <f t="shared" si="8"/>
        <v>0</v>
      </c>
      <c r="AP29">
        <f t="shared" si="8"/>
        <v>-0.2911631499208715</v>
      </c>
      <c r="AQ29">
        <f t="shared" si="8"/>
        <v>-149.98425044826715</v>
      </c>
      <c r="AR29">
        <f t="shared" si="8"/>
        <v>-150.27541359818804</v>
      </c>
      <c r="AS29">
        <f t="shared" si="8"/>
        <v>8.3857339543418963</v>
      </c>
      <c r="AT29">
        <f t="shared" si="8"/>
        <v>1.9927750601165692</v>
      </c>
      <c r="AU29">
        <f t="shared" si="8"/>
        <v>-139.89690458372957</v>
      </c>
      <c r="AW29">
        <v>26</v>
      </c>
      <c r="AX29">
        <f>IF(Z29&gt;0, (R29*SUMPRODUCT(K29:$K$98, X29:$X$98)-K29*$AZ$3)/Z29, 0)</f>
        <v>862.16615991920139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0.12591097000000001</v>
      </c>
      <c r="Q30" s="4">
        <f t="shared" si="22"/>
        <v>12.5</v>
      </c>
      <c r="R30">
        <f t="shared" si="0"/>
        <v>50000</v>
      </c>
      <c r="S30">
        <f t="shared" si="1"/>
        <v>633.61467345849212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243.67418162372687</v>
      </c>
      <c r="AC30">
        <f t="shared" si="19"/>
        <v>154.73988196458112</v>
      </c>
      <c r="AE30">
        <f t="shared" si="2"/>
        <v>0</v>
      </c>
      <c r="AF30">
        <f t="shared" si="3"/>
        <v>0</v>
      </c>
      <c r="AG30">
        <f t="shared" si="3"/>
        <v>-3.0527205343895432</v>
      </c>
      <c r="AH30">
        <f t="shared" si="4"/>
        <v>-1779.312039750838</v>
      </c>
      <c r="AI30">
        <f t="shared" si="23"/>
        <v>-1782.3647602852275</v>
      </c>
      <c r="AJ30">
        <f t="shared" si="6"/>
        <v>88.934299659145751</v>
      </c>
      <c r="AK30">
        <f t="shared" si="20"/>
        <v>17.057192713660882</v>
      </c>
      <c r="AL30">
        <f t="shared" si="7"/>
        <v>-1676.3732679124207</v>
      </c>
      <c r="AN30">
        <f t="shared" si="8"/>
        <v>0</v>
      </c>
      <c r="AO30">
        <f t="shared" si="8"/>
        <v>0</v>
      </c>
      <c r="AP30">
        <f t="shared" si="8"/>
        <v>-0.22463471766684859</v>
      </c>
      <c r="AQ30">
        <f t="shared" si="8"/>
        <v>-130.93083798140125</v>
      </c>
      <c r="AR30">
        <f t="shared" si="8"/>
        <v>-131.1554726990681</v>
      </c>
      <c r="AS30">
        <f t="shared" si="8"/>
        <v>6.544238514393224</v>
      </c>
      <c r="AT30">
        <f t="shared" si="8"/>
        <v>1.2551550743862825</v>
      </c>
      <c r="AU30">
        <f t="shared" si="8"/>
        <v>-123.35607911028859</v>
      </c>
      <c r="AW30">
        <v>27</v>
      </c>
      <c r="AX30">
        <f>IF(Z30&gt;0, (R30*SUMPRODUCT(K30:$K$98, X30:$X$98)-K30*$AZ$3)/Z30, 0)</f>
        <v>633.61467345849212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0.140869152</v>
      </c>
      <c r="Q31" s="4">
        <f t="shared" si="22"/>
        <v>12.5</v>
      </c>
      <c r="R31">
        <f t="shared" si="0"/>
        <v>50000</v>
      </c>
      <c r="S31">
        <f t="shared" si="1"/>
        <v>377.667435217876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154.73988196458112</v>
      </c>
      <c r="AC31">
        <f t="shared" si="19"/>
        <v>78.317928616324025</v>
      </c>
      <c r="AE31">
        <f t="shared" si="2"/>
        <v>0</v>
      </c>
      <c r="AF31">
        <f t="shared" si="3"/>
        <v>0</v>
      </c>
      <c r="AG31">
        <f t="shared" si="3"/>
        <v>-2.5921591760732059</v>
      </c>
      <c r="AH31">
        <f t="shared" si="4"/>
        <v>-1720.1366118897672</v>
      </c>
      <c r="AI31">
        <f t="shared" si="23"/>
        <v>-1722.7287710658404</v>
      </c>
      <c r="AJ31">
        <f t="shared" si="6"/>
        <v>76.421953348257091</v>
      </c>
      <c r="AK31">
        <f t="shared" si="20"/>
        <v>10.83179173752068</v>
      </c>
      <c r="AL31">
        <f t="shared" si="7"/>
        <v>-1635.4750259800626</v>
      </c>
      <c r="AN31">
        <f t="shared" si="8"/>
        <v>0</v>
      </c>
      <c r="AO31">
        <f t="shared" si="8"/>
        <v>0</v>
      </c>
      <c r="AP31">
        <f t="shared" si="8"/>
        <v>-0.1703073824131176</v>
      </c>
      <c r="AQ31">
        <f t="shared" si="8"/>
        <v>-113.01465066960135</v>
      </c>
      <c r="AR31">
        <f t="shared" si="8"/>
        <v>-113.18495805201447</v>
      </c>
      <c r="AS31">
        <f t="shared" si="8"/>
        <v>5.0209967635380606</v>
      </c>
      <c r="AT31">
        <f t="shared" si="8"/>
        <v>0.71165926640960431</v>
      </c>
      <c r="AU31">
        <f t="shared" si="8"/>
        <v>-107.4523020220668</v>
      </c>
      <c r="AW31">
        <v>28</v>
      </c>
      <c r="AX31">
        <f>IF(Z31&gt;0, (R31*SUMPRODUCT(K31:$K$98, X31:$X$98)-K31*$AZ$3)/Z31, 0)</f>
        <v>377.667435217876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0.15811491799999999</v>
      </c>
      <c r="Q32" s="4">
        <f t="shared" si="22"/>
        <v>12.5</v>
      </c>
      <c r="R32">
        <f t="shared" si="0"/>
        <v>50000</v>
      </c>
      <c r="S32">
        <f t="shared" si="1"/>
        <v>80.99183784738905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78.317928616324025</v>
      </c>
      <c r="AC32">
        <f t="shared" si="19"/>
        <v>13.971924940601582</v>
      </c>
      <c r="AE32">
        <f t="shared" si="2"/>
        <v>0</v>
      </c>
      <c r="AF32">
        <f t="shared" si="3"/>
        <v>0</v>
      </c>
      <c r="AG32">
        <f t="shared" si="3"/>
        <v>-2.1563785487447111</v>
      </c>
      <c r="AH32">
        <f t="shared" si="4"/>
        <v>-1639.4361422710499</v>
      </c>
      <c r="AI32">
        <f t="shared" si="23"/>
        <v>-1641.5925208197946</v>
      </c>
      <c r="AJ32">
        <f t="shared" si="6"/>
        <v>64.346003675722443</v>
      </c>
      <c r="AK32">
        <f t="shared" si="20"/>
        <v>5.482255003142682</v>
      </c>
      <c r="AL32">
        <f t="shared" si="7"/>
        <v>-1571.7642621409295</v>
      </c>
      <c r="AN32">
        <f t="shared" si="8"/>
        <v>0</v>
      </c>
      <c r="AO32">
        <f t="shared" si="8"/>
        <v>0</v>
      </c>
      <c r="AP32">
        <f t="shared" si="8"/>
        <v>-0.12649658105709077</v>
      </c>
      <c r="AQ32">
        <f t="shared" si="8"/>
        <v>-96.171920732302596</v>
      </c>
      <c r="AR32">
        <f t="shared" si="8"/>
        <v>-96.298417313359678</v>
      </c>
      <c r="AS32">
        <f t="shared" si="8"/>
        <v>3.7746384902614372</v>
      </c>
      <c r="AT32">
        <f t="shared" si="8"/>
        <v>0.32159776157316061</v>
      </c>
      <c r="AU32">
        <f t="shared" si="8"/>
        <v>-92.202181061525096</v>
      </c>
      <c r="AW32">
        <v>29</v>
      </c>
      <c r="AX32">
        <f>IF(Z32&gt;0, (R32*SUMPRODUCT(K32:$K$98, X32:$X$98)-K32*$AZ$3)/Z32, 0)</f>
        <v>80.99183784738905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0.17865895700000001</v>
      </c>
      <c r="Q33" s="4">
        <f t="shared" si="22"/>
        <v>12.5</v>
      </c>
      <c r="R33">
        <f t="shared" si="0"/>
        <v>50000</v>
      </c>
      <c r="S33">
        <f t="shared" si="1"/>
        <v>-276.82589952748253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13.971924940601582</v>
      </c>
      <c r="AC33">
        <f t="shared" si="19"/>
        <v>-38.745846690023313</v>
      </c>
      <c r="AE33">
        <f t="shared" si="2"/>
        <v>0</v>
      </c>
      <c r="AF33">
        <f t="shared" si="3"/>
        <v>0</v>
      </c>
      <c r="AG33">
        <f t="shared" si="3"/>
        <v>-1.7495584208413604</v>
      </c>
      <c r="AH33">
        <f t="shared" si="4"/>
        <v>-1541.0253696636153</v>
      </c>
      <c r="AI33">
        <f t="shared" si="23"/>
        <v>-1542.7749280844566</v>
      </c>
      <c r="AJ33">
        <f t="shared" si="6"/>
        <v>52.717771630624895</v>
      </c>
      <c r="AK33">
        <f t="shared" si="20"/>
        <v>0.97803474584211081</v>
      </c>
      <c r="AL33">
        <f t="shared" si="7"/>
        <v>-1489.0791217079898</v>
      </c>
      <c r="AN33">
        <f t="shared" si="8"/>
        <v>0</v>
      </c>
      <c r="AO33">
        <f t="shared" si="8"/>
        <v>0</v>
      </c>
      <c r="AP33">
        <f t="shared" si="8"/>
        <v>-9.1635596438208997E-2</v>
      </c>
      <c r="AQ33">
        <f t="shared" si="8"/>
        <v>-80.713382984734992</v>
      </c>
      <c r="AR33">
        <f t="shared" si="8"/>
        <v>-80.805018581173201</v>
      </c>
      <c r="AS33">
        <f t="shared" si="8"/>
        <v>2.7611678402499233</v>
      </c>
      <c r="AT33">
        <f t="shared" si="8"/>
        <v>5.1225952906125007E-2</v>
      </c>
      <c r="AU33">
        <f t="shared" si="8"/>
        <v>-77.992624788017153</v>
      </c>
      <c r="AW33">
        <v>30</v>
      </c>
      <c r="AX33">
        <f>IF(Z33&gt;0, (R33*SUMPRODUCT(K33:$K$98, X33:$X$98)-K33*$AZ$3)/Z33, 0)</f>
        <v>-276.82589952748253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0.202352371</v>
      </c>
      <c r="Q34" s="4">
        <f t="shared" si="22"/>
        <v>12.5</v>
      </c>
      <c r="R34">
        <f t="shared" si="0"/>
        <v>50000</v>
      </c>
      <c r="S34">
        <f t="shared" si="1"/>
        <v>-731.66547419995004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-38.745846690023313</v>
      </c>
      <c r="AC34">
        <f t="shared" si="19"/>
        <v>-80.660882262546181</v>
      </c>
      <c r="AE34">
        <f t="shared" si="2"/>
        <v>0</v>
      </c>
      <c r="AF34">
        <f t="shared" si="3"/>
        <v>0</v>
      </c>
      <c r="AG34">
        <f t="shared" si="3"/>
        <v>-1.3780355419726817</v>
      </c>
      <c r="AH34">
        <f t="shared" si="4"/>
        <v>-1416.1091786410605</v>
      </c>
      <c r="AI34">
        <f t="shared" si="23"/>
        <v>-1417.4872141830331</v>
      </c>
      <c r="AJ34">
        <f t="shared" si="6"/>
        <v>41.915035572522868</v>
      </c>
      <c r="AK34">
        <f t="shared" si="20"/>
        <v>-2.7122092683016321</v>
      </c>
      <c r="AL34">
        <f t="shared" si="7"/>
        <v>-1378.2843878788119</v>
      </c>
      <c r="AN34">
        <f t="shared" si="8"/>
        <v>0</v>
      </c>
      <c r="AO34">
        <f t="shared" si="8"/>
        <v>0</v>
      </c>
      <c r="AP34">
        <f t="shared" si="8"/>
        <v>-6.4443357380853716E-2</v>
      </c>
      <c r="AQ34">
        <f t="shared" si="8"/>
        <v>-66.223857883109801</v>
      </c>
      <c r="AR34">
        <f t="shared" si="8"/>
        <v>-66.288301240490654</v>
      </c>
      <c r="AS34">
        <f t="shared" si="8"/>
        <v>1.9601421986290359</v>
      </c>
      <c r="AT34">
        <f t="shared" si="8"/>
        <v>-0.12683553206372289</v>
      </c>
      <c r="AU34">
        <f t="shared" ref="AU34:AU79" si="24">AL34*$K34</f>
        <v>-64.454994573925347</v>
      </c>
      <c r="AW34">
        <v>31</v>
      </c>
      <c r="AX34">
        <f>IF(Z34&gt;0, (R34*SUMPRODUCT(K34:$K$98, X34:$X$98)-K34*$AZ$3)/Z34, 0)</f>
        <v>-731.66547419995004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0.22956153600000001</v>
      </c>
      <c r="Q35" s="4">
        <f t="shared" si="22"/>
        <v>12.5</v>
      </c>
      <c r="R35">
        <f t="shared" si="0"/>
        <v>50000</v>
      </c>
      <c r="S35">
        <f t="shared" si="1"/>
        <v>-1338.8939256080248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-80.660882262546181</v>
      </c>
      <c r="AC35">
        <f t="shared" si="19"/>
        <v>-112.24335852760944</v>
      </c>
      <c r="AE35">
        <f t="shared" si="2"/>
        <v>0</v>
      </c>
      <c r="AF35">
        <f t="shared" ref="AF35:AG66" si="25">-$Z35*P35</f>
        <v>0</v>
      </c>
      <c r="AG35">
        <f t="shared" si="25"/>
        <v>-1.0479112308751137</v>
      </c>
      <c r="AH35">
        <f t="shared" si="4"/>
        <v>-1265.3758227113651</v>
      </c>
      <c r="AI35">
        <f t="shared" si="23"/>
        <v>-1266.4237339422402</v>
      </c>
      <c r="AJ35">
        <f t="shared" si="6"/>
        <v>31.582476265063264</v>
      </c>
      <c r="AK35">
        <f t="shared" si="20"/>
        <v>-5.6462617583782331</v>
      </c>
      <c r="AL35">
        <f t="shared" si="7"/>
        <v>-1240.4875194355552</v>
      </c>
      <c r="AN35">
        <f t="shared" ref="AN35:AT66" si="26">AE35*$K35</f>
        <v>0</v>
      </c>
      <c r="AO35">
        <f t="shared" si="26"/>
        <v>0</v>
      </c>
      <c r="AP35">
        <f t="shared" si="26"/>
        <v>-4.3754649733660236E-2</v>
      </c>
      <c r="AQ35">
        <f t="shared" si="26"/>
        <v>-52.834700376234693</v>
      </c>
      <c r="AR35">
        <f t="shared" si="26"/>
        <v>-52.878455025968357</v>
      </c>
      <c r="AS35">
        <f t="shared" si="26"/>
        <v>1.3186996627047016</v>
      </c>
      <c r="AT35">
        <f t="shared" si="26"/>
        <v>-0.23575489818549591</v>
      </c>
      <c r="AU35">
        <f t="shared" si="24"/>
        <v>-51.795510261449152</v>
      </c>
      <c r="AW35">
        <v>32</v>
      </c>
      <c r="AX35">
        <f>IF(Z35&gt;0, (R35*SUMPRODUCT(K35:$K$98, X35:$X$98)-K35*$AZ$3)/Z35, 0)</f>
        <v>-1338.8939256080248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0.26099212799999999</v>
      </c>
      <c r="Q36" s="4">
        <f t="shared" si="22"/>
        <v>12.5</v>
      </c>
      <c r="R36">
        <f t="shared" si="0"/>
        <v>50000</v>
      </c>
      <c r="S36">
        <f t="shared" si="1"/>
        <v>-2195.019204572764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-112.24335852760944</v>
      </c>
      <c r="AC36">
        <f t="shared" si="19"/>
        <v>-134.14825388773113</v>
      </c>
      <c r="AE36">
        <f t="shared" si="2"/>
        <v>0</v>
      </c>
      <c r="AF36">
        <f t="shared" si="25"/>
        <v>0</v>
      </c>
      <c r="AG36">
        <f t="shared" si="25"/>
        <v>-0.76393553646516732</v>
      </c>
      <c r="AH36">
        <f t="shared" si="4"/>
        <v>-1093.9863284047808</v>
      </c>
      <c r="AI36">
        <f t="shared" si="23"/>
        <v>-1094.750263941246</v>
      </c>
      <c r="AJ36">
        <f t="shared" si="6"/>
        <v>21.904895360121685</v>
      </c>
      <c r="AK36">
        <f t="shared" si="20"/>
        <v>-7.8570350969326617</v>
      </c>
      <c r="AL36">
        <f t="shared" si="7"/>
        <v>-1080.702403678057</v>
      </c>
      <c r="AN36">
        <f t="shared" si="26"/>
        <v>0</v>
      </c>
      <c r="AO36">
        <f t="shared" si="26"/>
        <v>0</v>
      </c>
      <c r="AP36">
        <f t="shared" si="26"/>
        <v>-2.8479896511108049E-2</v>
      </c>
      <c r="AQ36">
        <f t="shared" si="26"/>
        <v>-40.784354085295064</v>
      </c>
      <c r="AR36">
        <f t="shared" si="26"/>
        <v>-40.812833981806172</v>
      </c>
      <c r="AS36">
        <f t="shared" si="26"/>
        <v>0.81662538678269969</v>
      </c>
      <c r="AT36">
        <f t="shared" si="26"/>
        <v>-0.29291417372752232</v>
      </c>
      <c r="AU36">
        <f t="shared" si="24"/>
        <v>-40.289122768750993</v>
      </c>
      <c r="AW36">
        <v>33</v>
      </c>
      <c r="AX36">
        <f>IF(Z36&gt;0, (R36*SUMPRODUCT(K36:$K$98, X36:$X$98)-K36*$AZ$3)/Z36, 0)</f>
        <v>-2195.019204572764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0.29613519399999999</v>
      </c>
      <c r="Q37" s="4">
        <f t="shared" si="22"/>
        <v>12.5</v>
      </c>
      <c r="R37">
        <f t="shared" si="0"/>
        <v>50000</v>
      </c>
      <c r="S37">
        <f t="shared" si="1"/>
        <v>-3474.0051138674612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-134.14825388773113</v>
      </c>
      <c r="AC37">
        <f t="shared" si="19"/>
        <v>-147.31671063721106</v>
      </c>
      <c r="AE37">
        <f t="shared" si="2"/>
        <v>0</v>
      </c>
      <c r="AF37">
        <f t="shared" si="25"/>
        <v>0</v>
      </c>
      <c r="AG37">
        <f t="shared" si="25"/>
        <v>-0.53006798280590928</v>
      </c>
      <c r="AH37">
        <f t="shared" si="4"/>
        <v>-904.91279317842566</v>
      </c>
      <c r="AI37">
        <f t="shared" si="23"/>
        <v>-905.44286116123158</v>
      </c>
      <c r="AJ37">
        <f t="shared" si="6"/>
        <v>13.16845674947993</v>
      </c>
      <c r="AK37">
        <f t="shared" si="20"/>
        <v>-9.3903777721411803</v>
      </c>
      <c r="AL37">
        <f t="shared" si="7"/>
        <v>-901.66478218389284</v>
      </c>
      <c r="AN37">
        <f t="shared" si="26"/>
        <v>0</v>
      </c>
      <c r="AO37">
        <f t="shared" si="26"/>
        <v>0</v>
      </c>
      <c r="AP37">
        <f t="shared" si="26"/>
        <v>-1.7643926667482199E-2</v>
      </c>
      <c r="AQ37">
        <f t="shared" si="26"/>
        <v>-30.12107028006038</v>
      </c>
      <c r="AR37">
        <f t="shared" si="26"/>
        <v>-30.138714206727862</v>
      </c>
      <c r="AS37">
        <f t="shared" si="26"/>
        <v>0.43832733299949223</v>
      </c>
      <c r="AT37">
        <f t="shared" si="26"/>
        <v>-0.31256959893063513</v>
      </c>
      <c r="AU37">
        <f t="shared" si="24"/>
        <v>-30.012956472659003</v>
      </c>
      <c r="AW37">
        <v>34</v>
      </c>
      <c r="AX37">
        <f>IF(Z37&gt;0, (R37*SUMPRODUCT(K37:$K$98, X37:$X$98)-K37*$AZ$3)/Z37, 0)</f>
        <v>-3474.0051138674612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0.33524791700000001</v>
      </c>
      <c r="Q38" s="4">
        <f t="shared" si="22"/>
        <v>12.5</v>
      </c>
      <c r="R38">
        <f t="shared" si="0"/>
        <v>50000</v>
      </c>
      <c r="S38">
        <f t="shared" si="1"/>
        <v>-5502.6277187340156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-147.31671063721106</v>
      </c>
      <c r="AC38">
        <f t="shared" si="19"/>
        <v>-152.78072972457937</v>
      </c>
      <c r="AE38">
        <f t="shared" si="2"/>
        <v>0</v>
      </c>
      <c r="AF38">
        <f t="shared" si="25"/>
        <v>0</v>
      </c>
      <c r="AG38">
        <f t="shared" si="25"/>
        <v>-0.34706311587377725</v>
      </c>
      <c r="AH38">
        <f t="shared" si="4"/>
        <v>-710.8167484162916</v>
      </c>
      <c r="AI38">
        <f t="shared" si="23"/>
        <v>-711.16381153216537</v>
      </c>
      <c r="AJ38">
        <f t="shared" si="6"/>
        <v>5.4640190873683139</v>
      </c>
      <c r="AK38">
        <f t="shared" si="20"/>
        <v>-10.312169744604775</v>
      </c>
      <c r="AL38">
        <f t="shared" si="7"/>
        <v>-716.01196218940186</v>
      </c>
      <c r="AN38">
        <f t="shared" si="26"/>
        <v>0</v>
      </c>
      <c r="AO38">
        <f t="shared" si="26"/>
        <v>0</v>
      </c>
      <c r="AP38">
        <f t="shared" si="26"/>
        <v>-1.0314640837351088E-2</v>
      </c>
      <c r="AQ38">
        <f t="shared" si="26"/>
        <v>-21.125320224907711</v>
      </c>
      <c r="AR38">
        <f t="shared" si="26"/>
        <v>-21.135634865745061</v>
      </c>
      <c r="AS38">
        <f t="shared" si="26"/>
        <v>0.16238946703611187</v>
      </c>
      <c r="AT38">
        <f t="shared" si="26"/>
        <v>-0.30647545735767817</v>
      </c>
      <c r="AU38">
        <f t="shared" si="24"/>
        <v>-21.279720856066628</v>
      </c>
      <c r="AW38">
        <v>35</v>
      </c>
      <c r="AX38">
        <f>IF(Z38&gt;0, (R38*SUMPRODUCT(K38:$K$98, X38:$X$98)-K38*$AZ$3)/Z38, 0)</f>
        <v>-5502.6277187340156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0.37793865599999998</v>
      </c>
      <c r="Q39" s="4">
        <f t="shared" si="22"/>
        <v>12.5</v>
      </c>
      <c r="R39">
        <f t="shared" si="0"/>
        <v>50000</v>
      </c>
      <c r="S39">
        <f t="shared" si="1"/>
        <v>-8937.9545689175939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-152.78072972457937</v>
      </c>
      <c r="AC39">
        <f t="shared" si="19"/>
        <v>-151.89082567029763</v>
      </c>
      <c r="AE39">
        <f t="shared" si="2"/>
        <v>0</v>
      </c>
      <c r="AF39">
        <f t="shared" si="25"/>
        <v>0</v>
      </c>
      <c r="AG39">
        <f t="shared" si="25"/>
        <v>-0.21242391715453182</v>
      </c>
      <c r="AH39">
        <f t="shared" si="4"/>
        <v>-524.6742702420305</v>
      </c>
      <c r="AI39">
        <f t="shared" si="23"/>
        <v>-524.88669415918503</v>
      </c>
      <c r="AJ39">
        <f t="shared" si="6"/>
        <v>-0.88990405428174313</v>
      </c>
      <c r="AK39">
        <f t="shared" si="20"/>
        <v>-10.694651080720558</v>
      </c>
      <c r="AL39">
        <f t="shared" si="7"/>
        <v>-536.47124929418726</v>
      </c>
      <c r="AN39">
        <f t="shared" si="26"/>
        <v>0</v>
      </c>
      <c r="AO39">
        <f t="shared" si="26"/>
        <v>0</v>
      </c>
      <c r="AP39">
        <f t="shared" si="26"/>
        <v>-5.6367794051664201E-3</v>
      </c>
      <c r="AQ39">
        <f t="shared" si="26"/>
        <v>-13.922505339968513</v>
      </c>
      <c r="AR39">
        <f t="shared" si="26"/>
        <v>-13.928142119373678</v>
      </c>
      <c r="AS39">
        <f t="shared" si="26"/>
        <v>-2.361406809996967E-2</v>
      </c>
      <c r="AT39">
        <f t="shared" si="26"/>
        <v>-0.28378814290196963</v>
      </c>
      <c r="AU39">
        <f t="shared" si="24"/>
        <v>-14.235544330375616</v>
      </c>
      <c r="AW39">
        <v>36</v>
      </c>
      <c r="AX39">
        <f>IF(Z39&gt;0, (R39*SUMPRODUCT(K39:$K$98, X39:$X$98)-K39*$AZ$3)/Z39, 0)</f>
        <v>-8937.9545689175939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0.42486345599999997</v>
      </c>
      <c r="Q40" s="4">
        <f t="shared" si="22"/>
        <v>12.5</v>
      </c>
      <c r="R40">
        <f t="shared" si="0"/>
        <v>50000</v>
      </c>
      <c r="S40">
        <f t="shared" si="1"/>
        <v>-15218.521926021198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-151.89082567029763</v>
      </c>
      <c r="AC40">
        <f t="shared" si="19"/>
        <v>-146.15688076098994</v>
      </c>
      <c r="AE40">
        <f t="shared" si="2"/>
        <v>0</v>
      </c>
      <c r="AF40">
        <f t="shared" si="25"/>
        <v>0</v>
      </c>
      <c r="AG40">
        <f t="shared" si="25"/>
        <v>-0.12004851840365444</v>
      </c>
      <c r="AH40">
        <f t="shared" si="4"/>
        <v>-361.00463831732833</v>
      </c>
      <c r="AI40">
        <f t="shared" si="23"/>
        <v>-361.12468683573201</v>
      </c>
      <c r="AJ40">
        <f t="shared" si="6"/>
        <v>-5.7339449093076951</v>
      </c>
      <c r="AK40">
        <f t="shared" si="20"/>
        <v>-10.632357796920836</v>
      </c>
      <c r="AL40">
        <f t="shared" si="7"/>
        <v>-377.49098954196052</v>
      </c>
      <c r="AN40">
        <f t="shared" si="26"/>
        <v>0</v>
      </c>
      <c r="AO40">
        <f t="shared" si="26"/>
        <v>0</v>
      </c>
      <c r="AP40">
        <f t="shared" si="26"/>
        <v>-2.8442411002911842E-3</v>
      </c>
      <c r="AQ40">
        <f t="shared" si="26"/>
        <v>-8.5530770671022474</v>
      </c>
      <c r="AR40">
        <f t="shared" si="26"/>
        <v>-8.5559213082025387</v>
      </c>
      <c r="AS40">
        <f t="shared" si="26"/>
        <v>-0.13585108749965125</v>
      </c>
      <c r="AT40">
        <f t="shared" si="26"/>
        <v>-0.25190639119193903</v>
      </c>
      <c r="AU40">
        <f t="shared" si="24"/>
        <v>-8.9436787868941288</v>
      </c>
      <c r="AW40">
        <v>37</v>
      </c>
      <c r="AX40">
        <f>IF(Z40&gt;0, (R40*SUMPRODUCT(K40:$K$98, X40:$X$98)-K40*$AZ$3)/Z40, 0)</f>
        <v>-15218.521926021198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0.47765295400000002</v>
      </c>
      <c r="Q41" s="4">
        <f t="shared" si="22"/>
        <v>12.5</v>
      </c>
      <c r="R41">
        <f t="shared" si="0"/>
        <v>50000</v>
      </c>
      <c r="S41">
        <f t="shared" si="1"/>
        <v>-27875.010646973729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-146.15688076098994</v>
      </c>
      <c r="AC41">
        <f t="shared" si="19"/>
        <v>-137.15955581980984</v>
      </c>
      <c r="AE41">
        <f t="shared" si="2"/>
        <v>0</v>
      </c>
      <c r="AF41">
        <f t="shared" si="25"/>
        <v>0</v>
      </c>
      <c r="AG41">
        <f t="shared" si="25"/>
        <v>-6.1506503780788986E-2</v>
      </c>
      <c r="AH41">
        <f t="shared" si="4"/>
        <v>-229.3661177553156</v>
      </c>
      <c r="AI41">
        <f t="shared" si="23"/>
        <v>-229.42762425909638</v>
      </c>
      <c r="AJ41">
        <f t="shared" si="6"/>
        <v>-8.9973249411800964</v>
      </c>
      <c r="AK41">
        <f t="shared" si="20"/>
        <v>-10.230981653269296</v>
      </c>
      <c r="AL41">
        <f t="shared" si="7"/>
        <v>-248.65593085354578</v>
      </c>
      <c r="AN41">
        <f t="shared" si="26"/>
        <v>0</v>
      </c>
      <c r="AO41">
        <f t="shared" si="26"/>
        <v>0</v>
      </c>
      <c r="AP41">
        <f t="shared" si="26"/>
        <v>-1.3011058266481944E-3</v>
      </c>
      <c r="AQ41">
        <f t="shared" si="26"/>
        <v>-4.8520005837224787</v>
      </c>
      <c r="AR41">
        <f t="shared" si="26"/>
        <v>-4.8533016895491272</v>
      </c>
      <c r="AS41">
        <f t="shared" si="26"/>
        <v>-0.19032900889536433</v>
      </c>
      <c r="AT41">
        <f t="shared" si="26"/>
        <v>-0.21642572773836019</v>
      </c>
      <c r="AU41">
        <f t="shared" si="24"/>
        <v>-5.2600564261828522</v>
      </c>
      <c r="AW41">
        <v>38</v>
      </c>
      <c r="AX41">
        <f>IF(Z41&gt;0, (R41*SUMPRODUCT(K41:$K$98, X41:$X$98)-K41*$AZ$3)/Z41, 0)</f>
        <v>-27875.010646973729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0.53697763200000004</v>
      </c>
      <c r="Q42" s="4">
        <f t="shared" si="22"/>
        <v>12.5</v>
      </c>
      <c r="R42">
        <f t="shared" si="0"/>
        <v>50000</v>
      </c>
      <c r="S42">
        <f t="shared" si="1"/>
        <v>-56678.133860717637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-137.15955581980984</v>
      </c>
      <c r="AC42">
        <f t="shared" si="19"/>
        <v>-126.34155461042307</v>
      </c>
      <c r="AE42">
        <f t="shared" si="2"/>
        <v>0</v>
      </c>
      <c r="AF42">
        <f t="shared" si="25"/>
        <v>0</v>
      </c>
      <c r="AG42">
        <f t="shared" si="25"/>
        <v>-2.7863821990173978E-2</v>
      </c>
      <c r="AH42">
        <f t="shared" si="4"/>
        <v>-132.11046701122848</v>
      </c>
      <c r="AI42">
        <f t="shared" si="23"/>
        <v>-132.13833083321865</v>
      </c>
      <c r="AJ42">
        <f t="shared" si="6"/>
        <v>-10.818001209386765</v>
      </c>
      <c r="AK42">
        <f t="shared" si="20"/>
        <v>-9.6011689073866897</v>
      </c>
      <c r="AL42">
        <f t="shared" si="7"/>
        <v>-152.55750094999212</v>
      </c>
      <c r="AN42">
        <f t="shared" si="26"/>
        <v>0</v>
      </c>
      <c r="AO42">
        <f t="shared" si="26"/>
        <v>0</v>
      </c>
      <c r="AP42">
        <f t="shared" si="26"/>
        <v>-5.2627682375603788E-4</v>
      </c>
      <c r="AQ42">
        <f t="shared" si="26"/>
        <v>-2.4952311634819644</v>
      </c>
      <c r="AR42">
        <f t="shared" si="26"/>
        <v>-2.4957574403057201</v>
      </c>
      <c r="AS42">
        <f t="shared" si="26"/>
        <v>-0.20432456530452789</v>
      </c>
      <c r="AT42">
        <f t="shared" si="26"/>
        <v>-0.18134169385328988</v>
      </c>
      <c r="AU42">
        <f t="shared" si="24"/>
        <v>-2.881423699463538</v>
      </c>
      <c r="AW42">
        <v>39</v>
      </c>
      <c r="AX42">
        <f>IF(Z42&gt;0, (R42*SUMPRODUCT(K42:$K$98, X42:$X$98)-K42*$AZ$3)/Z42, 0)</f>
        <v>-56678.133860717637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0.60388337299999995</v>
      </c>
      <c r="Q43" s="4">
        <f t="shared" si="22"/>
        <v>12.5</v>
      </c>
      <c r="R43">
        <f t="shared" si="0"/>
        <v>50000</v>
      </c>
      <c r="S43">
        <f t="shared" si="1"/>
        <v>-133433.72487915584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-126.34155461042307</v>
      </c>
      <c r="AC43">
        <f t="shared" si="19"/>
        <v>-114.84571274434325</v>
      </c>
      <c r="AE43">
        <f t="shared" si="2"/>
        <v>0</v>
      </c>
      <c r="AF43">
        <f t="shared" si="25"/>
        <v>0</v>
      </c>
      <c r="AG43">
        <f t="shared" si="25"/>
        <v>-1.0758684962174404E-2</v>
      </c>
      <c r="AH43">
        <f t="shared" si="4"/>
        <v>-67.305995232391339</v>
      </c>
      <c r="AI43">
        <f t="shared" si="23"/>
        <v>-67.316753917353509</v>
      </c>
      <c r="AJ43">
        <f t="shared" si="6"/>
        <v>-11.495841866079829</v>
      </c>
      <c r="AK43">
        <f t="shared" si="20"/>
        <v>-8.8439088227296168</v>
      </c>
      <c r="AL43">
        <f t="shared" si="7"/>
        <v>-87.656504606162954</v>
      </c>
      <c r="AN43">
        <f t="shared" si="26"/>
        <v>0</v>
      </c>
      <c r="AO43">
        <f t="shared" si="26"/>
        <v>0</v>
      </c>
      <c r="AP43">
        <f t="shared" si="26"/>
        <v>-1.8143235005085252E-4</v>
      </c>
      <c r="AQ43">
        <f t="shared" si="26"/>
        <v>-1.1350350837911525</v>
      </c>
      <c r="AR43">
        <f t="shared" si="26"/>
        <v>-1.1352165161412031</v>
      </c>
      <c r="AS43">
        <f t="shared" si="26"/>
        <v>-0.19386361929072635</v>
      </c>
      <c r="AT43">
        <f t="shared" si="26"/>
        <v>-0.14914194132319011</v>
      </c>
      <c r="AU43">
        <f t="shared" si="24"/>
        <v>-1.4782220767551197</v>
      </c>
      <c r="AW43">
        <v>40</v>
      </c>
      <c r="AX43">
        <f>IF(Z43&gt;0, (R43*SUMPRODUCT(K43:$K$98, X43:$X$98)-K43*$AZ$3)/Z43, 0)</f>
        <v>-133433.72487915584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0.676158394</v>
      </c>
      <c r="Q44" s="4">
        <f t="shared" si="22"/>
        <v>12.5</v>
      </c>
      <c r="R44">
        <f t="shared" si="0"/>
        <v>50000</v>
      </c>
      <c r="S44">
        <f t="shared" si="1"/>
        <v>-383118.6673006395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-114.84571274434325</v>
      </c>
      <c r="AC44">
        <f t="shared" si="19"/>
        <v>-103.48871833745419</v>
      </c>
      <c r="AE44">
        <f t="shared" si="2"/>
        <v>0</v>
      </c>
      <c r="AF44">
        <f t="shared" si="25"/>
        <v>0</v>
      </c>
      <c r="AG44">
        <f t="shared" si="25"/>
        <v>-3.3765229669768643E-3</v>
      </c>
      <c r="AH44">
        <f t="shared" si="4"/>
        <v>-29.098300582303182</v>
      </c>
      <c r="AI44">
        <f t="shared" si="23"/>
        <v>-29.101677105270159</v>
      </c>
      <c r="AJ44">
        <f t="shared" si="6"/>
        <v>-11.356994406889058</v>
      </c>
      <c r="AK44">
        <f t="shared" si="20"/>
        <v>-8.039199892104028</v>
      </c>
      <c r="AL44">
        <f t="shared" si="7"/>
        <v>-48.497871404263243</v>
      </c>
      <c r="AN44">
        <f t="shared" si="26"/>
        <v>0</v>
      </c>
      <c r="AO44">
        <f t="shared" si="26"/>
        <v>0</v>
      </c>
      <c r="AP44">
        <f t="shared" si="26"/>
        <v>-5.0840196535994403E-5</v>
      </c>
      <c r="AQ44">
        <f t="shared" si="26"/>
        <v>-0.43813216582153658</v>
      </c>
      <c r="AR44">
        <f t="shared" si="26"/>
        <v>-0.43818300601807258</v>
      </c>
      <c r="AS44">
        <f t="shared" si="26"/>
        <v>-0.17100189554504669</v>
      </c>
      <c r="AT44">
        <f t="shared" si="26"/>
        <v>-0.12104597140432076</v>
      </c>
      <c r="AU44">
        <f t="shared" si="24"/>
        <v>-0.73023087296744005</v>
      </c>
      <c r="AW44">
        <v>41</v>
      </c>
      <c r="AX44">
        <f>IF(Z44&gt;0, (R44*SUMPRODUCT(K44:$K$98, X44:$X$98)-K44*$AZ$3)/Z44, 0)</f>
        <v>-383118.6673006395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0.75167664000000001</v>
      </c>
      <c r="Q45" s="4">
        <f t="shared" si="22"/>
        <v>12.5</v>
      </c>
      <c r="R45">
        <f t="shared" si="0"/>
        <v>50000</v>
      </c>
      <c r="S45">
        <f t="shared" si="1"/>
        <v>-1441107.8222200056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-103.48871833745419</v>
      </c>
      <c r="AC45">
        <f t="shared" si="19"/>
        <v>-92.773252743739846</v>
      </c>
      <c r="AE45">
        <f t="shared" si="2"/>
        <v>0</v>
      </c>
      <c r="AF45">
        <f t="shared" si="25"/>
        <v>0</v>
      </c>
      <c r="AG45">
        <f t="shared" si="25"/>
        <v>-8.0470429860709516E-4</v>
      </c>
      <c r="AH45">
        <f t="shared" si="4"/>
        <v>-10.152213754800002</v>
      </c>
      <c r="AI45">
        <f t="shared" si="23"/>
        <v>-10.153018459098609</v>
      </c>
      <c r="AJ45">
        <f t="shared" si="6"/>
        <v>-10.715465593714342</v>
      </c>
      <c r="AK45">
        <f t="shared" si="20"/>
        <v>-7.2442102836217934</v>
      </c>
      <c r="AL45">
        <f t="shared" si="7"/>
        <v>-28.112694336434746</v>
      </c>
      <c r="AN45">
        <f t="shared" si="26"/>
        <v>0</v>
      </c>
      <c r="AO45">
        <f t="shared" si="26"/>
        <v>0</v>
      </c>
      <c r="AP45">
        <f t="shared" si="26"/>
        <v>-1.081822005492727E-5</v>
      </c>
      <c r="AQ45">
        <f t="shared" si="26"/>
        <v>-0.13648352896112825</v>
      </c>
      <c r="AR45">
        <f t="shared" si="26"/>
        <v>-0.13649434718118317</v>
      </c>
      <c r="AS45">
        <f t="shared" si="26"/>
        <v>-0.14405572952009771</v>
      </c>
      <c r="AT45">
        <f t="shared" si="26"/>
        <v>-9.7389141710863811E-2</v>
      </c>
      <c r="AU45">
        <f t="shared" si="24"/>
        <v>-0.37793921841214473</v>
      </c>
      <c r="AW45">
        <v>42</v>
      </c>
      <c r="AX45">
        <f>IF(Z45&gt;0, (R45*SUMPRODUCT(K45:$K$98, X45:$X$98)-K45*$AZ$3)/Z45, 0)</f>
        <v>-1441107.8222200056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0.75374016600000004</v>
      </c>
      <c r="Q46" s="4">
        <f t="shared" si="22"/>
        <v>12.5</v>
      </c>
      <c r="R46">
        <f t="shared" si="0"/>
        <v>50000</v>
      </c>
      <c r="S46">
        <f t="shared" si="1"/>
        <v>-5453889.0249312883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-92.773252743739846</v>
      </c>
      <c r="AC46">
        <f t="shared" si="19"/>
        <v>-82.951166844543934</v>
      </c>
      <c r="AE46">
        <f t="shared" si="2"/>
        <v>0</v>
      </c>
      <c r="AF46">
        <f t="shared" si="25"/>
        <v>0</v>
      </c>
      <c r="AG46">
        <f t="shared" si="25"/>
        <v>-1.9011930400799872E-4</v>
      </c>
      <c r="AH46">
        <f t="shared" si="4"/>
        <v>-2.4261518064521019</v>
      </c>
      <c r="AI46">
        <f t="shared" si="23"/>
        <v>-2.4263419257561099</v>
      </c>
      <c r="AJ46">
        <f t="shared" si="6"/>
        <v>-9.8220858991959119</v>
      </c>
      <c r="AK46">
        <f t="shared" si="20"/>
        <v>-6.4941276920617899</v>
      </c>
      <c r="AL46">
        <f t="shared" si="7"/>
        <v>-18.742555517013813</v>
      </c>
      <c r="AN46">
        <f t="shared" si="26"/>
        <v>0</v>
      </c>
      <c r="AO46">
        <f t="shared" si="26"/>
        <v>0</v>
      </c>
      <c r="AP46">
        <f t="shared" si="26"/>
        <v>-2.2820632806719529E-6</v>
      </c>
      <c r="AQ46">
        <f t="shared" si="26"/>
        <v>-2.912188207151932E-2</v>
      </c>
      <c r="AR46">
        <f t="shared" si="26"/>
        <v>-2.9124164134799992E-2</v>
      </c>
      <c r="AS46">
        <f t="shared" si="26"/>
        <v>-0.11789766266563716</v>
      </c>
      <c r="AT46">
        <f t="shared" si="26"/>
        <v>-7.7951107718265147E-2</v>
      </c>
      <c r="AU46">
        <f t="shared" si="24"/>
        <v>-0.22497293451870232</v>
      </c>
      <c r="AW46">
        <v>43</v>
      </c>
      <c r="AX46">
        <f>IF(Z46&gt;0, (R46*SUMPRODUCT(K46:$K$98, X46:$X$98)-K46*$AZ$3)/Z46, 0)</f>
        <v>-5453889.0249312883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0.75596915499999995</v>
      </c>
      <c r="Q47" s="4">
        <f t="shared" si="22"/>
        <v>12.5</v>
      </c>
      <c r="R47">
        <f t="shared" si="0"/>
        <v>50000</v>
      </c>
      <c r="S47">
        <f t="shared" si="1"/>
        <v>-20814343.769638006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-82.951166844543934</v>
      </c>
      <c r="AC47">
        <f t="shared" si="19"/>
        <v>-74.088708880046653</v>
      </c>
      <c r="AE47">
        <f t="shared" si="2"/>
        <v>0</v>
      </c>
      <c r="AF47">
        <f t="shared" si="25"/>
        <v>0</v>
      </c>
      <c r="AG47">
        <f t="shared" si="25"/>
        <v>-4.4493781367803829E-5</v>
      </c>
      <c r="AH47">
        <f t="shared" si="4"/>
        <v>-0.57489731840045954</v>
      </c>
      <c r="AI47">
        <f t="shared" si="23"/>
        <v>-0.57494181218182738</v>
      </c>
      <c r="AJ47">
        <f t="shared" si="6"/>
        <v>-8.8624579644972812</v>
      </c>
      <c r="AK47">
        <f t="shared" si="20"/>
        <v>-5.806581679118076</v>
      </c>
      <c r="AL47">
        <f t="shared" si="7"/>
        <v>-15.243981455797183</v>
      </c>
      <c r="AN47">
        <f t="shared" si="26"/>
        <v>0</v>
      </c>
      <c r="AO47">
        <f t="shared" si="26"/>
        <v>0</v>
      </c>
      <c r="AP47">
        <f t="shared" si="26"/>
        <v>-4.7685106957065118E-7</v>
      </c>
      <c r="AQ47">
        <f t="shared" si="26"/>
        <v>-6.1613194640932284E-3</v>
      </c>
      <c r="AR47">
        <f t="shared" si="26"/>
        <v>-6.1617963151627993E-3</v>
      </c>
      <c r="AS47">
        <f t="shared" si="26"/>
        <v>-9.498119578691272E-2</v>
      </c>
      <c r="AT47">
        <f t="shared" si="26"/>
        <v>-6.223059940327727E-2</v>
      </c>
      <c r="AU47">
        <f t="shared" si="24"/>
        <v>-0.16337359150535277</v>
      </c>
      <c r="AW47">
        <v>44</v>
      </c>
      <c r="AX47">
        <f>IF(Z47&gt;0, (R47*SUMPRODUCT(K47:$K$98, X47:$X$98)-K47*$AZ$3)/Z47, 0)</f>
        <v>-20814343.769638006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0.75842527199999998</v>
      </c>
      <c r="Q48" s="4">
        <f t="shared" si="22"/>
        <v>12.5</v>
      </c>
      <c r="R48">
        <f t="shared" si="0"/>
        <v>50000</v>
      </c>
      <c r="S48">
        <f t="shared" si="1"/>
        <v>-80258032.214885786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-74.088708880046653</v>
      </c>
      <c r="AC48">
        <f t="shared" si="19"/>
        <v>-66.155959622217196</v>
      </c>
      <c r="AE48">
        <f t="shared" si="2"/>
        <v>0</v>
      </c>
      <c r="AF48">
        <f t="shared" si="25"/>
        <v>0</v>
      </c>
      <c r="AG48">
        <f t="shared" si="25"/>
        <v>-1.0303635317940642E-5</v>
      </c>
      <c r="AH48">
        <f t="shared" si="4"/>
        <v>-0.13498083294474059</v>
      </c>
      <c r="AI48">
        <f t="shared" si="23"/>
        <v>-0.13499113658005854</v>
      </c>
      <c r="AJ48">
        <f t="shared" si="6"/>
        <v>-7.9327492578294567</v>
      </c>
      <c r="AK48">
        <f t="shared" si="20"/>
        <v>-5.1862096216032665</v>
      </c>
      <c r="AL48">
        <f t="shared" si="7"/>
        <v>-13.253950016012782</v>
      </c>
      <c r="AN48">
        <f t="shared" si="26"/>
        <v>0</v>
      </c>
      <c r="AO48">
        <f t="shared" si="26"/>
        <v>0</v>
      </c>
      <c r="AP48">
        <f t="shared" si="26"/>
        <v>-9.8595229225297014E-8</v>
      </c>
      <c r="AQ48">
        <f t="shared" si="26"/>
        <v>-1.2916282219379001E-3</v>
      </c>
      <c r="AR48">
        <f t="shared" si="26"/>
        <v>-1.2917268171671254E-3</v>
      </c>
      <c r="AS48">
        <f t="shared" si="26"/>
        <v>-7.5908279682672455E-2</v>
      </c>
      <c r="AT48">
        <f t="shared" si="26"/>
        <v>-4.9626710444815515E-2</v>
      </c>
      <c r="AU48">
        <f t="shared" si="24"/>
        <v>-0.12682671694465511</v>
      </c>
      <c r="AW48">
        <v>45</v>
      </c>
      <c r="AX48">
        <f>IF(Z48&gt;0, (R48*SUMPRODUCT(K48:$K$98, X48:$X$98)-K48*$AZ$3)/Z48, 0)</f>
        <v>-80258032.214885786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0.76114147499999996</v>
      </c>
      <c r="Q49" s="4">
        <f t="shared" si="22"/>
        <v>12.5</v>
      </c>
      <c r="R49">
        <f t="shared" si="0"/>
        <v>50000</v>
      </c>
      <c r="S49">
        <f t="shared" si="1"/>
        <v>-313120573.56543881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-66.155959622217196</v>
      </c>
      <c r="AC49">
        <f t="shared" si="19"/>
        <v>-59.068938234998463</v>
      </c>
      <c r="AE49">
        <f t="shared" si="2"/>
        <v>0</v>
      </c>
      <c r="AF49">
        <f t="shared" si="25"/>
        <v>0</v>
      </c>
      <c r="AG49">
        <f t="shared" si="25"/>
        <v>-2.3580747810018023E-6</v>
      </c>
      <c r="AH49">
        <f t="shared" si="4"/>
        <v>-3.1370096735037732E-2</v>
      </c>
      <c r="AI49">
        <f t="shared" si="23"/>
        <v>-3.1372454809818734E-2</v>
      </c>
      <c r="AJ49">
        <f t="shared" si="6"/>
        <v>-7.0870213872187335</v>
      </c>
      <c r="AK49">
        <f t="shared" si="20"/>
        <v>-4.6309171735552042</v>
      </c>
      <c r="AL49">
        <f t="shared" si="7"/>
        <v>-11.749311015583757</v>
      </c>
      <c r="AN49">
        <f t="shared" si="26"/>
        <v>0</v>
      </c>
      <c r="AO49">
        <f t="shared" si="26"/>
        <v>0</v>
      </c>
      <c r="AP49">
        <f t="shared" si="26"/>
        <v>-2.0146748868337835E-8</v>
      </c>
      <c r="AQ49">
        <f t="shared" si="26"/>
        <v>-2.6801756500180593E-4</v>
      </c>
      <c r="AR49">
        <f t="shared" si="26"/>
        <v>-2.6803771175067429E-4</v>
      </c>
      <c r="AS49">
        <f t="shared" si="26"/>
        <v>-6.0549581066371587E-2</v>
      </c>
      <c r="AT49">
        <f t="shared" si="26"/>
        <v>-3.9565295416989679E-2</v>
      </c>
      <c r="AU49">
        <f t="shared" si="24"/>
        <v>-0.10038291419511194</v>
      </c>
      <c r="AW49">
        <v>46</v>
      </c>
      <c r="AX49">
        <f>IF(Z49&gt;0, (R49*SUMPRODUCT(K49:$K$98, X49:$X$98)-K49*$AZ$3)/Z49, 0)</f>
        <v>-313120573.56543881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0.76383916100000004</v>
      </c>
      <c r="Q50" s="4">
        <f t="shared" si="22"/>
        <v>12.5</v>
      </c>
      <c r="R50">
        <f t="shared" si="0"/>
        <v>50000</v>
      </c>
      <c r="S50">
        <f t="shared" si="1"/>
        <v>-1236169671.6458409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-59.068938234998463</v>
      </c>
      <c r="AC50">
        <f t="shared" si="19"/>
        <v>-52.740355345920008</v>
      </c>
      <c r="AE50">
        <f t="shared" si="2"/>
        <v>0</v>
      </c>
      <c r="AF50">
        <f t="shared" si="25"/>
        <v>0</v>
      </c>
      <c r="AG50">
        <f t="shared" si="25"/>
        <v>-5.3330417089610869E-7</v>
      </c>
      <c r="AH50">
        <f t="shared" si="4"/>
        <v>-7.2047594491827013E-3</v>
      </c>
      <c r="AI50">
        <f t="shared" si="23"/>
        <v>-7.2052927533535977E-3</v>
      </c>
      <c r="AJ50">
        <f t="shared" si="6"/>
        <v>-6.3285828890784543</v>
      </c>
      <c r="AK50">
        <f t="shared" si="20"/>
        <v>-4.1348256764498927</v>
      </c>
      <c r="AL50">
        <f t="shared" si="7"/>
        <v>-10.470613858281702</v>
      </c>
      <c r="AN50">
        <f t="shared" si="26"/>
        <v>0</v>
      </c>
      <c r="AO50">
        <f t="shared" si="26"/>
        <v>0</v>
      </c>
      <c r="AP50">
        <f t="shared" si="26"/>
        <v>-4.0682193099871281E-9</v>
      </c>
      <c r="AQ50">
        <f t="shared" si="26"/>
        <v>-5.4960270544531672E-5</v>
      </c>
      <c r="AR50">
        <f t="shared" si="26"/>
        <v>-5.4964338763841663E-5</v>
      </c>
      <c r="AS50">
        <f t="shared" si="26"/>
        <v>-4.8276508077823757E-2</v>
      </c>
      <c r="AT50">
        <f t="shared" si="26"/>
        <v>-3.1541807805663985E-2</v>
      </c>
      <c r="AU50">
        <f t="shared" si="24"/>
        <v>-7.9873280222251597E-2</v>
      </c>
      <c r="AW50">
        <v>47</v>
      </c>
      <c r="AX50">
        <f>IF(Z50&gt;0, (R50*SUMPRODUCT(K50:$K$98, X50:$X$98)-K50*$AZ$3)/Z50, 0)</f>
        <v>-1236169671.6458409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0.76675259399999995</v>
      </c>
      <c r="Q51" s="4">
        <f t="shared" si="22"/>
        <v>12.5</v>
      </c>
      <c r="R51">
        <f t="shared" si="0"/>
        <v>50000</v>
      </c>
      <c r="S51">
        <f t="shared" si="1"/>
        <v>-4943950105.0493736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-52.740355345920008</v>
      </c>
      <c r="AC51">
        <f t="shared" si="19"/>
        <v>-47.089650568116035</v>
      </c>
      <c r="AE51">
        <f t="shared" si="2"/>
        <v>0</v>
      </c>
      <c r="AF51">
        <f t="shared" si="25"/>
        <v>0</v>
      </c>
      <c r="AG51">
        <f t="shared" si="25"/>
        <v>-1.1905877276153702E-7</v>
      </c>
      <c r="AH51">
        <f t="shared" si="4"/>
        <v>-1.6356494257024426E-3</v>
      </c>
      <c r="AI51">
        <f t="shared" si="23"/>
        <v>-1.6357684844752042E-3</v>
      </c>
      <c r="AJ51">
        <f t="shared" si="6"/>
        <v>-5.6507047778039734</v>
      </c>
      <c r="AK51">
        <f t="shared" si="20"/>
        <v>-3.6918248742144009</v>
      </c>
      <c r="AL51">
        <f t="shared" si="7"/>
        <v>-9.3441654205028506</v>
      </c>
      <c r="AN51">
        <f t="shared" si="26"/>
        <v>0</v>
      </c>
      <c r="AO51">
        <f t="shared" si="26"/>
        <v>0</v>
      </c>
      <c r="AP51">
        <f t="shared" si="26"/>
        <v>-8.1091018570869334E-10</v>
      </c>
      <c r="AQ51">
        <f t="shared" si="26"/>
        <v>-1.1140420388905429E-5</v>
      </c>
      <c r="AR51">
        <f t="shared" si="26"/>
        <v>-1.1141231299091139E-5</v>
      </c>
      <c r="AS51">
        <f t="shared" si="26"/>
        <v>-3.8486992217967371E-2</v>
      </c>
      <c r="AT51">
        <f t="shared" si="26"/>
        <v>-2.5145046643050287E-2</v>
      </c>
      <c r="AU51">
        <f t="shared" si="24"/>
        <v>-6.3643180092316759E-2</v>
      </c>
      <c r="AW51">
        <v>48</v>
      </c>
      <c r="AX51">
        <f>IF(Z51&gt;0, (R51*SUMPRODUCT(K51:$K$98, X51:$X$98)-K51*$AZ$3)/Z51, 0)</f>
        <v>-4943950105.0493736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0.76980532899999998</v>
      </c>
      <c r="Q52" s="4">
        <f t="shared" si="22"/>
        <v>12.5</v>
      </c>
      <c r="R52">
        <f t="shared" si="0"/>
        <v>50000</v>
      </c>
      <c r="S52">
        <f t="shared" si="1"/>
        <v>-20046998223.307125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-47.089650568116035</v>
      </c>
      <c r="AC52">
        <f t="shared" si="19"/>
        <v>-42.044340513827031</v>
      </c>
      <c r="AE52">
        <f t="shared" si="2"/>
        <v>0</v>
      </c>
      <c r="AF52">
        <f t="shared" si="25"/>
        <v>0</v>
      </c>
      <c r="AG52">
        <f t="shared" si="25"/>
        <v>-2.6216107297890406E-8</v>
      </c>
      <c r="AH52">
        <f t="shared" si="4"/>
        <v>-3.6660831094412498E-4</v>
      </c>
      <c r="AI52">
        <f t="shared" si="23"/>
        <v>-3.6663452705142286E-4</v>
      </c>
      <c r="AJ52">
        <f t="shared" si="6"/>
        <v>-5.0453100542890041</v>
      </c>
      <c r="AK52">
        <f t="shared" si="20"/>
        <v>-3.2962755397681227</v>
      </c>
      <c r="AL52">
        <f t="shared" si="7"/>
        <v>-8.3419522285841783</v>
      </c>
      <c r="AN52">
        <f t="shared" si="26"/>
        <v>0</v>
      </c>
      <c r="AO52">
        <f t="shared" si="26"/>
        <v>0</v>
      </c>
      <c r="AP52">
        <f t="shared" si="26"/>
        <v>-1.5942687638631663E-10</v>
      </c>
      <c r="AQ52">
        <f t="shared" si="26"/>
        <v>-2.2294392224961847E-6</v>
      </c>
      <c r="AR52">
        <f t="shared" si="26"/>
        <v>-2.2295986493725711E-6</v>
      </c>
      <c r="AS52">
        <f t="shared" si="26"/>
        <v>-3.0681825231181431E-2</v>
      </c>
      <c r="AT52">
        <f t="shared" si="26"/>
        <v>-2.0045497489100509E-2</v>
      </c>
      <c r="AU52">
        <f t="shared" si="24"/>
        <v>-5.0729552318931309E-2</v>
      </c>
      <c r="AW52">
        <v>49</v>
      </c>
      <c r="AX52">
        <f>IF(Z52&gt;0, (R52*SUMPRODUCT(K52:$K$98, X52:$X$98)-K52*$AZ$3)/Z52, 0)</f>
        <v>-20046998223.307125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0.772959481</v>
      </c>
      <c r="Q53" s="4">
        <f t="shared" si="22"/>
        <v>12.5</v>
      </c>
      <c r="R53">
        <f t="shared" si="0"/>
        <v>50000</v>
      </c>
      <c r="S53">
        <f t="shared" si="1"/>
        <v>-82468962755.053284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-42.044340513827031</v>
      </c>
      <c r="AC53">
        <f t="shared" si="19"/>
        <v>-37.53959167656145</v>
      </c>
      <c r="AE53">
        <f t="shared" si="2"/>
        <v>0</v>
      </c>
      <c r="AF53">
        <f t="shared" si="25"/>
        <v>0</v>
      </c>
      <c r="AG53">
        <f t="shared" si="25"/>
        <v>-5.6899575340938203E-9</v>
      </c>
      <c r="AH53">
        <f t="shared" si="4"/>
        <v>-8.1055954763270725E-5</v>
      </c>
      <c r="AI53">
        <f t="shared" si="23"/>
        <v>-8.1061644720804821E-5</v>
      </c>
      <c r="AJ53">
        <f t="shared" si="6"/>
        <v>-4.5047488372655806</v>
      </c>
      <c r="AK53">
        <f t="shared" si="20"/>
        <v>-2.9431038359678925</v>
      </c>
      <c r="AL53">
        <f t="shared" si="7"/>
        <v>-7.4479337348781947</v>
      </c>
      <c r="AN53">
        <f t="shared" si="26"/>
        <v>0</v>
      </c>
      <c r="AO53">
        <f t="shared" si="26"/>
        <v>0</v>
      </c>
      <c r="AP53">
        <f t="shared" si="26"/>
        <v>-3.0894724994138395E-11</v>
      </c>
      <c r="AQ53">
        <f t="shared" si="26"/>
        <v>-4.4010898438935167E-7</v>
      </c>
      <c r="AR53">
        <f t="shared" si="26"/>
        <v>-4.401398791143458E-7</v>
      </c>
      <c r="AS53">
        <f t="shared" si="26"/>
        <v>-2.4459405129312519E-2</v>
      </c>
      <c r="AT53">
        <f t="shared" si="26"/>
        <v>-1.598015153831947E-2</v>
      </c>
      <c r="AU53">
        <f t="shared" si="24"/>
        <v>-4.0439996807511105E-2</v>
      </c>
      <c r="AW53">
        <v>50</v>
      </c>
      <c r="AX53">
        <f>IF(Z53&gt;0, (R53*SUMPRODUCT(K53:$K$98, X53:$X$98)-K53*$AZ$3)/Z53, 0)</f>
        <v>-82468962755.053284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0.77634382000000002</v>
      </c>
      <c r="Q54" s="4">
        <f t="shared" si="22"/>
        <v>12.5</v>
      </c>
      <c r="R54">
        <f t="shared" si="0"/>
        <v>50000</v>
      </c>
      <c r="S54">
        <f t="shared" si="1"/>
        <v>-344633154529.92206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-37.53959167656145</v>
      </c>
      <c r="AC54">
        <f t="shared" si="19"/>
        <v>-33.517492949969707</v>
      </c>
      <c r="AE54">
        <f t="shared" si="2"/>
        <v>0</v>
      </c>
      <c r="AF54">
        <f t="shared" si="25"/>
        <v>0</v>
      </c>
      <c r="AG54">
        <f t="shared" si="25"/>
        <v>-1.2156945910967056E-9</v>
      </c>
      <c r="AH54">
        <f t="shared" si="4"/>
        <v>-1.7669453470624708E-5</v>
      </c>
      <c r="AI54">
        <f t="shared" si="23"/>
        <v>-1.7670669165215804E-5</v>
      </c>
      <c r="AJ54">
        <f t="shared" si="6"/>
        <v>-4.0220987265917429</v>
      </c>
      <c r="AK54">
        <f t="shared" si="20"/>
        <v>-2.6277714173593019</v>
      </c>
      <c r="AL54">
        <f t="shared" si="7"/>
        <v>-6.6498878146202101</v>
      </c>
      <c r="AN54">
        <f t="shared" si="26"/>
        <v>0</v>
      </c>
      <c r="AO54">
        <f t="shared" si="26"/>
        <v>0</v>
      </c>
      <c r="AP54">
        <f t="shared" si="26"/>
        <v>-5.8936151110697612E-12</v>
      </c>
      <c r="AQ54">
        <f t="shared" si="26"/>
        <v>-8.5660460070710286E-8</v>
      </c>
      <c r="AR54">
        <f t="shared" si="26"/>
        <v>-8.5666353685821353E-8</v>
      </c>
      <c r="AS54">
        <f t="shared" si="26"/>
        <v>-1.9498895534174412E-2</v>
      </c>
      <c r="AT54">
        <f t="shared" si="26"/>
        <v>-1.2739279624346067E-2</v>
      </c>
      <c r="AU54">
        <f t="shared" si="24"/>
        <v>-3.2238260824874167E-2</v>
      </c>
      <c r="AW54">
        <v>51</v>
      </c>
      <c r="AX54">
        <f>IF(Z54&gt;0, (R54*SUMPRODUCT(K54:$K$98, X54:$X$98)-K54*$AZ$3)/Z54, 0)</f>
        <v>-344633154529.92206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0.77982431100000005</v>
      </c>
      <c r="Q55" s="4">
        <f t="shared" si="22"/>
        <v>12.5</v>
      </c>
      <c r="R55">
        <f t="shared" si="0"/>
        <v>50000</v>
      </c>
      <c r="S55">
        <f t="shared" si="1"/>
        <v>-1464052174233.9797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-33.517492949969707</v>
      </c>
      <c r="AC55">
        <f t="shared" si="19"/>
        <v>-29.926333065361661</v>
      </c>
      <c r="AE55">
        <f t="shared" si="2"/>
        <v>0</v>
      </c>
      <c r="AF55">
        <f t="shared" si="25"/>
        <v>0</v>
      </c>
      <c r="AG55">
        <f t="shared" si="25"/>
        <v>-2.5550944829732327E-10</v>
      </c>
      <c r="AH55">
        <f t="shared" si="4"/>
        <v>-3.792112787553661E-6</v>
      </c>
      <c r="AI55">
        <f t="shared" si="23"/>
        <v>-3.7923682970019583E-6</v>
      </c>
      <c r="AJ55">
        <f t="shared" si="6"/>
        <v>-3.5911598846080466</v>
      </c>
      <c r="AK55">
        <f t="shared" si="20"/>
        <v>-2.3462245064978799</v>
      </c>
      <c r="AL55">
        <f t="shared" si="7"/>
        <v>-5.9373881834742237</v>
      </c>
      <c r="AN55">
        <f t="shared" si="26"/>
        <v>0</v>
      </c>
      <c r="AO55">
        <f t="shared" si="26"/>
        <v>0</v>
      </c>
      <c r="AP55">
        <f t="shared" si="26"/>
        <v>-1.1059773363124089E-12</v>
      </c>
      <c r="AQ55">
        <f t="shared" si="26"/>
        <v>-1.6414229797461301E-8</v>
      </c>
      <c r="AR55">
        <f t="shared" si="26"/>
        <v>-1.6415335774797613E-8</v>
      </c>
      <c r="AS55">
        <f t="shared" si="26"/>
        <v>-1.5544401468978449E-2</v>
      </c>
      <c r="AT55">
        <f t="shared" si="26"/>
        <v>-1.0155675836565944E-2</v>
      </c>
      <c r="AU55">
        <f t="shared" si="24"/>
        <v>-2.5700093720880168E-2</v>
      </c>
      <c r="AW55">
        <v>52</v>
      </c>
      <c r="AX55">
        <f>IF(Z55&gt;0, (R55*SUMPRODUCT(K55:$K$98, X55:$X$98)-K55*$AZ$3)/Z55, 0)</f>
        <v>-1464052174233.9797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0.78351069500000003</v>
      </c>
      <c r="Q56" s="4">
        <f t="shared" si="22"/>
        <v>12.5</v>
      </c>
      <c r="R56">
        <f t="shared" si="0"/>
        <v>50000</v>
      </c>
      <c r="S56">
        <f t="shared" si="1"/>
        <v>-6330543085403.0166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-29.926333065361661</v>
      </c>
      <c r="AC56">
        <f t="shared" si="19"/>
        <v>-26.719940251179015</v>
      </c>
      <c r="AE56">
        <f t="shared" si="2"/>
        <v>0</v>
      </c>
      <c r="AF56">
        <f t="shared" si="25"/>
        <v>0</v>
      </c>
      <c r="AG56">
        <f t="shared" si="25"/>
        <v>-5.2759968399847723E-11</v>
      </c>
      <c r="AH56">
        <f t="shared" si="4"/>
        <v>-8.0077754165800926E-7</v>
      </c>
      <c r="AI56">
        <f t="shared" si="23"/>
        <v>-8.0083030162640907E-7</v>
      </c>
      <c r="AJ56">
        <f t="shared" si="6"/>
        <v>-3.2063928141826459</v>
      </c>
      <c r="AK56">
        <f t="shared" si="20"/>
        <v>-2.0948433145753165</v>
      </c>
      <c r="AL56">
        <f t="shared" si="7"/>
        <v>-5.3012369295882635</v>
      </c>
      <c r="AN56">
        <f t="shared" si="26"/>
        <v>0</v>
      </c>
      <c r="AO56">
        <f t="shared" si="26"/>
        <v>0</v>
      </c>
      <c r="AP56">
        <f t="shared" si="26"/>
        <v>-2.0390401028651839E-13</v>
      </c>
      <c r="AQ56">
        <f t="shared" si="26"/>
        <v>-3.0948038265299434E-9</v>
      </c>
      <c r="AR56">
        <f t="shared" si="26"/>
        <v>-3.0950077305402297E-9</v>
      </c>
      <c r="AS56">
        <f t="shared" si="26"/>
        <v>-1.2391901913413652E-2</v>
      </c>
      <c r="AT56">
        <f t="shared" si="26"/>
        <v>-8.0960426194084389E-3</v>
      </c>
      <c r="AU56">
        <f t="shared" si="24"/>
        <v>-2.0487947627829819E-2</v>
      </c>
      <c r="AW56">
        <v>53</v>
      </c>
      <c r="AX56">
        <f>IF(Z56&gt;0, (R56*SUMPRODUCT(K56:$K$98, X56:$X$98)-K56*$AZ$3)/Z56, 0)</f>
        <v>-6330543085403.0166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0.78741316699999997</v>
      </c>
      <c r="Q57" s="4">
        <f t="shared" si="22"/>
        <v>12.5</v>
      </c>
      <c r="R57">
        <f t="shared" si="0"/>
        <v>50000</v>
      </c>
      <c r="S57">
        <f t="shared" si="1"/>
        <v>-27900483604498.973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-26.719940251179015</v>
      </c>
      <c r="AC57">
        <f t="shared" si="19"/>
        <v>-23.857089512669461</v>
      </c>
      <c r="AE57">
        <f t="shared" si="2"/>
        <v>0</v>
      </c>
      <c r="AF57">
        <f t="shared" si="25"/>
        <v>0</v>
      </c>
      <c r="AG57">
        <f t="shared" si="25"/>
        <v>-1.0688474907305232E-11</v>
      </c>
      <c r="AH57">
        <f t="shared" si="4"/>
        <v>-1.6617557523417606E-7</v>
      </c>
      <c r="AI57">
        <f t="shared" si="23"/>
        <v>-1.6618626370908337E-7</v>
      </c>
      <c r="AJ57">
        <f t="shared" si="6"/>
        <v>-2.8628507385095538</v>
      </c>
      <c r="AK57">
        <f t="shared" si="20"/>
        <v>-1.8703958175825313</v>
      </c>
      <c r="AL57">
        <f t="shared" si="7"/>
        <v>-4.7332467222783485</v>
      </c>
      <c r="AN57">
        <f t="shared" si="26"/>
        <v>0</v>
      </c>
      <c r="AO57">
        <f t="shared" si="26"/>
        <v>0</v>
      </c>
      <c r="AP57">
        <f t="shared" si="26"/>
        <v>-3.6882381857093925E-14</v>
      </c>
      <c r="AQ57">
        <f t="shared" si="26"/>
        <v>-5.7341679465609993E-10</v>
      </c>
      <c r="AR57">
        <f t="shared" si="26"/>
        <v>-5.7345367703795709E-10</v>
      </c>
      <c r="AS57">
        <f t="shared" si="26"/>
        <v>-9.8787483764784956E-3</v>
      </c>
      <c r="AT57">
        <f t="shared" si="26"/>
        <v>-6.4541156120263236E-3</v>
      </c>
      <c r="AU57">
        <f t="shared" si="24"/>
        <v>-1.6332864561958496E-2</v>
      </c>
      <c r="AW57">
        <v>54</v>
      </c>
      <c r="AX57">
        <f>IF(Z57&gt;0, (R57*SUMPRODUCT(K57:$K$98, X57:$X$98)-K57*$AZ$3)/Z57, 0)</f>
        <v>-27900483604498.973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0.79138766699999996</v>
      </c>
      <c r="Q58" s="4">
        <f t="shared" si="22"/>
        <v>12.5</v>
      </c>
      <c r="R58">
        <f t="shared" si="0"/>
        <v>50000</v>
      </c>
      <c r="S58">
        <f t="shared" si="1"/>
        <v>-125425977832043.16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-23.857089512669461</v>
      </c>
      <c r="AC58">
        <f t="shared" si="19"/>
        <v>-21.300972779667561</v>
      </c>
      <c r="AE58">
        <f t="shared" si="2"/>
        <v>0</v>
      </c>
      <c r="AF58">
        <f t="shared" si="25"/>
        <v>0</v>
      </c>
      <c r="AG58">
        <f t="shared" si="25"/>
        <v>-2.1228629375518512E-12</v>
      </c>
      <c r="AH58">
        <f t="shared" si="4"/>
        <v>-3.3834908882721313E-8</v>
      </c>
      <c r="AI58">
        <f t="shared" si="23"/>
        <v>-3.3837031745658867E-8</v>
      </c>
      <c r="AJ58">
        <f t="shared" si="6"/>
        <v>-2.5561167330019003</v>
      </c>
      <c r="AK58">
        <f t="shared" si="20"/>
        <v>-1.6699962658868623</v>
      </c>
      <c r="AL58">
        <f t="shared" si="7"/>
        <v>-4.2261130327257943</v>
      </c>
      <c r="AN58">
        <f t="shared" si="26"/>
        <v>0</v>
      </c>
      <c r="AO58">
        <f t="shared" si="26"/>
        <v>0</v>
      </c>
      <c r="AP58">
        <f t="shared" si="26"/>
        <v>-6.5404427743163366E-15</v>
      </c>
      <c r="AQ58">
        <f t="shared" si="26"/>
        <v>-1.0424379332603101E-10</v>
      </c>
      <c r="AR58">
        <f t="shared" si="26"/>
        <v>-1.0425033376880533E-10</v>
      </c>
      <c r="AS58">
        <f t="shared" si="26"/>
        <v>-7.8752777303424081E-3</v>
      </c>
      <c r="AT58">
        <f t="shared" si="26"/>
        <v>-5.1451814514935955E-3</v>
      </c>
      <c r="AU58">
        <f t="shared" si="24"/>
        <v>-1.3020459286086337E-2</v>
      </c>
      <c r="AW58">
        <v>55</v>
      </c>
      <c r="AX58">
        <f>IF(Z58&gt;0, (R58*SUMPRODUCT(K58:$K$98, X58:$X$98)-K58*$AZ$3)/Z58, 0)</f>
        <v>-125425977832043.16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0.79554122000000005</v>
      </c>
      <c r="Q59" s="4">
        <f t="shared" si="22"/>
        <v>12.5</v>
      </c>
      <c r="R59">
        <f t="shared" si="0"/>
        <v>50000</v>
      </c>
      <c r="S59">
        <f t="shared" si="1"/>
        <v>-575893154362663.75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-21.300972779667561</v>
      </c>
      <c r="AC59">
        <f t="shared" si="19"/>
        <v>-19.018725696222411</v>
      </c>
      <c r="AE59">
        <f t="shared" si="2"/>
        <v>0</v>
      </c>
      <c r="AF59">
        <f t="shared" si="25"/>
        <v>0</v>
      </c>
      <c r="AG59">
        <f t="shared" si="25"/>
        <v>-4.1280933694354903E-13</v>
      </c>
      <c r="AH59">
        <f t="shared" si="4"/>
        <v>-6.7552998849311346E-9</v>
      </c>
      <c r="AI59">
        <f t="shared" si="23"/>
        <v>-6.7557126942680781E-9</v>
      </c>
      <c r="AJ59">
        <f t="shared" si="6"/>
        <v>-2.2822470834451494</v>
      </c>
      <c r="AK59">
        <f t="shared" si="20"/>
        <v>-1.4910680945767294</v>
      </c>
      <c r="AL59">
        <f t="shared" si="7"/>
        <v>-3.7733151847775916</v>
      </c>
      <c r="AN59">
        <f t="shared" si="26"/>
        <v>0</v>
      </c>
      <c r="AO59">
        <f t="shared" si="26"/>
        <v>0</v>
      </c>
      <c r="AP59">
        <f t="shared" si="26"/>
        <v>-1.1355772522797943E-15</v>
      </c>
      <c r="AQ59">
        <f t="shared" si="26"/>
        <v>-1.8582827942927869E-11</v>
      </c>
      <c r="AR59">
        <f t="shared" si="26"/>
        <v>-1.8583963520180146E-11</v>
      </c>
      <c r="AS59">
        <f t="shared" si="26"/>
        <v>-6.2781231917644906E-3</v>
      </c>
      <c r="AT59">
        <f t="shared" si="26"/>
        <v>-4.1017071521157389E-3</v>
      </c>
      <c r="AU59">
        <f t="shared" si="24"/>
        <v>-1.0379830362464194E-2</v>
      </c>
      <c r="AW59">
        <v>56</v>
      </c>
      <c r="AX59">
        <f>IF(Z59&gt;0, (R59*SUMPRODUCT(K59:$K$98, X59:$X$98)-K59*$AZ$3)/Z59, 0)</f>
        <v>-575893154362663.75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0.79972280399999995</v>
      </c>
      <c r="Q60" s="4">
        <f t="shared" si="22"/>
        <v>12.5</v>
      </c>
      <c r="R60">
        <f t="shared" si="0"/>
        <v>50000</v>
      </c>
      <c r="S60">
        <f t="shared" si="1"/>
        <v>-2702322333968623.5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-19.018725696222411</v>
      </c>
      <c r="AC60">
        <f t="shared" si="19"/>
        <v>-16.981005085929041</v>
      </c>
      <c r="AE60">
        <f t="shared" si="2"/>
        <v>0</v>
      </c>
      <c r="AF60">
        <f t="shared" si="25"/>
        <v>0</v>
      </c>
      <c r="AG60">
        <f t="shared" si="25"/>
        <v>-7.8548203116237726E-14</v>
      </c>
      <c r="AH60">
        <f t="shared" si="4"/>
        <v>-1.3205321618315033E-9</v>
      </c>
      <c r="AI60">
        <f t="shared" si="23"/>
        <v>-1.3206107100346195E-9</v>
      </c>
      <c r="AJ60">
        <f t="shared" si="6"/>
        <v>-2.0377206102933698</v>
      </c>
      <c r="AK60">
        <f t="shared" si="20"/>
        <v>-1.331310798735569</v>
      </c>
      <c r="AL60">
        <f t="shared" si="7"/>
        <v>-3.3690314103495496</v>
      </c>
      <c r="AN60">
        <f t="shared" si="26"/>
        <v>0</v>
      </c>
      <c r="AO60">
        <f t="shared" si="26"/>
        <v>0</v>
      </c>
      <c r="AP60">
        <f t="shared" si="26"/>
        <v>-1.929236208974856E-16</v>
      </c>
      <c r="AQ60">
        <f t="shared" si="26"/>
        <v>-3.2433822298279014E-12</v>
      </c>
      <c r="AR60">
        <f t="shared" si="26"/>
        <v>-3.2435751534487989E-12</v>
      </c>
      <c r="AS60">
        <f t="shared" si="26"/>
        <v>-5.0048813711686697E-3</v>
      </c>
      <c r="AT60">
        <f t="shared" si="26"/>
        <v>-3.2698558291894856E-3</v>
      </c>
      <c r="AU60">
        <f t="shared" si="24"/>
        <v>-8.27473720360173E-3</v>
      </c>
      <c r="AW60">
        <v>57</v>
      </c>
      <c r="AX60">
        <f>IF(Z60&gt;0, (R60*SUMPRODUCT(K60:$K$98, X60:$X$98)-K60*$AZ$3)/Z60, 0)</f>
        <v>-2702322333968623.5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0.80383592599999998</v>
      </c>
      <c r="Q61" s="4">
        <f t="shared" si="22"/>
        <v>12.5</v>
      </c>
      <c r="R61">
        <f t="shared" si="0"/>
        <v>50000</v>
      </c>
      <c r="S61">
        <f t="shared" si="1"/>
        <v>-1.2960544676233932E+16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-16.981005085929041</v>
      </c>
      <c r="AC61">
        <f t="shared" si="19"/>
        <v>-15.16161168386804</v>
      </c>
      <c r="AE61">
        <f t="shared" si="2"/>
        <v>0</v>
      </c>
      <c r="AF61">
        <f t="shared" si="25"/>
        <v>0</v>
      </c>
      <c r="AG61">
        <f t="shared" si="25"/>
        <v>-1.4622853497498313E-14</v>
      </c>
      <c r="AH61">
        <f t="shared" si="4"/>
        <v>-2.5255947035030812E-10</v>
      </c>
      <c r="AI61">
        <f t="shared" si="23"/>
        <v>-2.5257409320380561E-10</v>
      </c>
      <c r="AJ61">
        <f t="shared" si="6"/>
        <v>-1.8193934020610012</v>
      </c>
      <c r="AK61">
        <f t="shared" si="20"/>
        <v>-1.1886703560150329</v>
      </c>
      <c r="AL61">
        <f t="shared" si="7"/>
        <v>-3.0080637583286083</v>
      </c>
      <c r="AN61">
        <f t="shared" si="26"/>
        <v>0</v>
      </c>
      <c r="AO61">
        <f t="shared" si="26"/>
        <v>0</v>
      </c>
      <c r="AP61">
        <f t="shared" si="26"/>
        <v>-3.2067363604560232E-17</v>
      </c>
      <c r="AQ61">
        <f t="shared" si="26"/>
        <v>-5.5385334804072591E-13</v>
      </c>
      <c r="AR61">
        <f t="shared" si="26"/>
        <v>-5.5388541540433054E-13</v>
      </c>
      <c r="AS61">
        <f t="shared" si="26"/>
        <v>-3.9898607869940953E-3</v>
      </c>
      <c r="AT61">
        <f t="shared" si="26"/>
        <v>-2.6067090475068557E-3</v>
      </c>
      <c r="AU61">
        <f t="shared" si="24"/>
        <v>-6.5965698350548361E-3</v>
      </c>
      <c r="AW61">
        <v>58</v>
      </c>
      <c r="AX61">
        <f>IF(Z61&gt;0, (R61*SUMPRODUCT(K61:$K$98, X61:$X$98)-K61*$AZ$3)/Z61, 0)</f>
        <v>-1.2960544676233932E+16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0.80804740799999997</v>
      </c>
      <c r="Q62" s="4">
        <f t="shared" si="22"/>
        <v>12.5</v>
      </c>
      <c r="R62">
        <f t="shared" si="0"/>
        <v>50000</v>
      </c>
      <c r="S62">
        <f t="shared" si="1"/>
        <v>-6.3598516307451064E+16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-15.16161168386804</v>
      </c>
      <c r="AC62">
        <f t="shared" si="19"/>
        <v>-13.537153289168376</v>
      </c>
      <c r="AE62">
        <f t="shared" si="2"/>
        <v>0</v>
      </c>
      <c r="AF62">
        <f t="shared" si="25"/>
        <v>0</v>
      </c>
      <c r="AG62">
        <f t="shared" si="25"/>
        <v>-2.6606660963060849E-15</v>
      </c>
      <c r="AH62">
        <f t="shared" si="4"/>
        <v>-4.7263835464868981E-11</v>
      </c>
      <c r="AI62">
        <f t="shared" si="23"/>
        <v>-4.7266496130965285E-11</v>
      </c>
      <c r="AJ62">
        <f t="shared" si="6"/>
        <v>-1.6244583946996638</v>
      </c>
      <c r="AK62">
        <f t="shared" si="20"/>
        <v>-1.0613128178707629</v>
      </c>
      <c r="AL62">
        <f t="shared" si="7"/>
        <v>-2.6857712126176931</v>
      </c>
      <c r="AN62">
        <f t="shared" si="26"/>
        <v>0</v>
      </c>
      <c r="AO62">
        <f t="shared" si="26"/>
        <v>0</v>
      </c>
      <c r="AP62">
        <f t="shared" si="26"/>
        <v>-5.2095892200501784E-18</v>
      </c>
      <c r="AQ62">
        <f t="shared" si="26"/>
        <v>-9.2542678721637246E-14</v>
      </c>
      <c r="AR62">
        <f t="shared" si="26"/>
        <v>-9.25478883108573E-14</v>
      </c>
      <c r="AS62">
        <f t="shared" si="26"/>
        <v>-3.1806925916771727E-3</v>
      </c>
      <c r="AT62">
        <f t="shared" si="26"/>
        <v>-2.0780524932297048E-3</v>
      </c>
      <c r="AU62">
        <f t="shared" si="24"/>
        <v>-5.2587450849994246E-3</v>
      </c>
      <c r="AW62">
        <v>59</v>
      </c>
      <c r="AX62">
        <f>IF(Z62&gt;0, (R62*SUMPRODUCT(K62:$K$98, X62:$X$98)-K62*$AZ$3)/Z62, 0)</f>
        <v>-6.3598516307451064E+16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0.81233261800000001</v>
      </c>
      <c r="Q63" s="4">
        <f t="shared" si="22"/>
        <v>12.5</v>
      </c>
      <c r="R63">
        <f t="shared" si="0"/>
        <v>50000</v>
      </c>
      <c r="S63">
        <f t="shared" si="1"/>
        <v>-3.1961066190655379E+17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-13.537153289168376</v>
      </c>
      <c r="AC63">
        <f t="shared" si="19"/>
        <v>-12.08674400818613</v>
      </c>
      <c r="AE63">
        <f t="shared" si="2"/>
        <v>0</v>
      </c>
      <c r="AF63">
        <f t="shared" si="25"/>
        <v>0</v>
      </c>
      <c r="AG63">
        <f t="shared" si="25"/>
        <v>-4.7271357970686204E-16</v>
      </c>
      <c r="AH63">
        <f t="shared" si="4"/>
        <v>-8.6453834225446489E-12</v>
      </c>
      <c r="AI63">
        <f t="shared" si="23"/>
        <v>-8.6458561361243565E-12</v>
      </c>
      <c r="AJ63">
        <f t="shared" si="6"/>
        <v>-1.450409280982246</v>
      </c>
      <c r="AK63">
        <f t="shared" si="20"/>
        <v>-0.94760073024178648</v>
      </c>
      <c r="AL63">
        <f t="shared" si="7"/>
        <v>-2.3980100112326781</v>
      </c>
      <c r="AN63">
        <f t="shared" si="26"/>
        <v>0</v>
      </c>
      <c r="AO63">
        <f t="shared" si="26"/>
        <v>0</v>
      </c>
      <c r="AP63">
        <f t="shared" si="26"/>
        <v>-8.264054268051225E-19</v>
      </c>
      <c r="AQ63">
        <f t="shared" si="26"/>
        <v>-1.5113997320814071E-14</v>
      </c>
      <c r="AR63">
        <f t="shared" si="26"/>
        <v>-1.5114823726240878E-14</v>
      </c>
      <c r="AS63">
        <f t="shared" si="26"/>
        <v>-2.5356286604576346E-3</v>
      </c>
      <c r="AT63">
        <f t="shared" si="26"/>
        <v>-1.656610724832413E-3</v>
      </c>
      <c r="AU63">
        <f t="shared" si="24"/>
        <v>-4.1922393853051623E-3</v>
      </c>
      <c r="AW63">
        <v>60</v>
      </c>
      <c r="AX63">
        <f>IF(Z63&gt;0, (R63*SUMPRODUCT(K63:$K$98, X63:$X$98)-K63*$AZ$3)/Z63, 0)</f>
        <v>-3.1961066190655379E+17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0.81666386499999999</v>
      </c>
      <c r="Q64" s="4">
        <f t="shared" si="22"/>
        <v>12.5</v>
      </c>
      <c r="R64">
        <f t="shared" si="0"/>
        <v>50000</v>
      </c>
      <c r="S64">
        <f t="shared" si="1"/>
        <v>-1.6463195191041152E+18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-12.08674400818613</v>
      </c>
      <c r="AC64">
        <f t="shared" si="19"/>
        <v>-10.791735721594771</v>
      </c>
      <c r="AE64">
        <f t="shared" si="2"/>
        <v>0</v>
      </c>
      <c r="AF64">
        <f t="shared" si="25"/>
        <v>0</v>
      </c>
      <c r="AG64">
        <f t="shared" si="25"/>
        <v>-8.1938344868401936E-17</v>
      </c>
      <c r="AH64">
        <f t="shared" si="4"/>
        <v>-1.5441923961655658E-12</v>
      </c>
      <c r="AI64">
        <f t="shared" si="23"/>
        <v>-1.5442743345104341E-12</v>
      </c>
      <c r="AJ64">
        <f t="shared" si="6"/>
        <v>-1.2950082865913597</v>
      </c>
      <c r="AK64">
        <f t="shared" si="20"/>
        <v>-0.84607208057302918</v>
      </c>
      <c r="AL64">
        <f t="shared" si="7"/>
        <v>-2.1410803671659333</v>
      </c>
      <c r="AN64">
        <f t="shared" si="26"/>
        <v>0</v>
      </c>
      <c r="AO64">
        <f t="shared" si="26"/>
        <v>0</v>
      </c>
      <c r="AP64">
        <f t="shared" si="26"/>
        <v>-1.2789814520127268E-19</v>
      </c>
      <c r="AQ64">
        <f t="shared" si="26"/>
        <v>-2.4103408925415922E-15</v>
      </c>
      <c r="AR64">
        <f t="shared" si="26"/>
        <v>-2.4104687906867935E-15</v>
      </c>
      <c r="AS64">
        <f t="shared" si="26"/>
        <v>-2.0213876438598287E-3</v>
      </c>
      <c r="AT64">
        <f t="shared" si="26"/>
        <v>-1.3206399273217664E-3</v>
      </c>
      <c r="AU64">
        <f t="shared" si="24"/>
        <v>-3.3420275711840055E-3</v>
      </c>
      <c r="AW64">
        <v>61</v>
      </c>
      <c r="AX64">
        <f>IF(Z64&gt;0, (R64*SUMPRODUCT(K64:$K$98, X64:$X$98)-K64*$AZ$3)/Z64, 0)</f>
        <v>-1.6463195191041152E+18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0.82101379900000004</v>
      </c>
      <c r="Q65" s="4">
        <f t="shared" si="22"/>
        <v>12.5</v>
      </c>
      <c r="R65">
        <f t="shared" si="0"/>
        <v>50000</v>
      </c>
      <c r="S65">
        <f t="shared" si="1"/>
        <v>-8.6985098981972265E+18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-10.791735721594771</v>
      </c>
      <c r="AC65">
        <f t="shared" si="19"/>
        <v>-9.6354783228524763</v>
      </c>
      <c r="AE65">
        <f t="shared" si="2"/>
        <v>0</v>
      </c>
      <c r="AF65">
        <f t="shared" si="25"/>
        <v>0</v>
      </c>
      <c r="AG65">
        <f t="shared" si="25"/>
        <v>-1.3846449615539089E-17</v>
      </c>
      <c r="AH65">
        <f t="shared" si="4"/>
        <v>-2.690900472167153E-13</v>
      </c>
      <c r="AI65">
        <f t="shared" si="23"/>
        <v>-2.6910389366633082E-13</v>
      </c>
      <c r="AJ65">
        <f t="shared" si="6"/>
        <v>-1.1562573987422944</v>
      </c>
      <c r="AK65">
        <f t="shared" si="20"/>
        <v>-0.75542150051163404</v>
      </c>
      <c r="AL65">
        <f t="shared" si="7"/>
        <v>-1.9116788992541975</v>
      </c>
      <c r="AN65">
        <f t="shared" si="26"/>
        <v>0</v>
      </c>
      <c r="AO65">
        <f t="shared" si="26"/>
        <v>0</v>
      </c>
      <c r="AP65">
        <f t="shared" si="26"/>
        <v>-1.9297340779026294E-20</v>
      </c>
      <c r="AQ65">
        <f t="shared" si="26"/>
        <v>-3.7502193598839462E-16</v>
      </c>
      <c r="AR65">
        <f t="shared" si="26"/>
        <v>-3.7504123332917362E-16</v>
      </c>
      <c r="AS65">
        <f t="shared" si="26"/>
        <v>-1.6114378538423502E-3</v>
      </c>
      <c r="AT65">
        <f t="shared" si="26"/>
        <v>-1.0528060645103379E-3</v>
      </c>
      <c r="AU65">
        <f t="shared" si="24"/>
        <v>-2.664243918353063E-3</v>
      </c>
      <c r="AW65">
        <v>62</v>
      </c>
      <c r="AX65">
        <f>IF(Z65&gt;0, (R65*SUMPRODUCT(K65:$K$98, X65:$X$98)-K65*$AZ$3)/Z65, 0)</f>
        <v>-8.6985098981972265E+18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0.82538683700000004</v>
      </c>
      <c r="Q66" s="4">
        <f t="shared" si="22"/>
        <v>12.5</v>
      </c>
      <c r="R66">
        <f t="shared" si="0"/>
        <v>50000</v>
      </c>
      <c r="S66">
        <f t="shared" si="1"/>
        <v>-4.7180471799931077E+19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-9.6354783228524763</v>
      </c>
      <c r="AC66">
        <f t="shared" si="19"/>
        <v>-8.6031056454039962</v>
      </c>
      <c r="AE66">
        <f t="shared" si="2"/>
        <v>0</v>
      </c>
      <c r="AF66">
        <f t="shared" si="25"/>
        <v>0</v>
      </c>
      <c r="AG66">
        <f t="shared" si="25"/>
        <v>-2.2793078675340217E-18</v>
      </c>
      <c r="AH66">
        <f t="shared" si="4"/>
        <v>-4.5714709007398707E-14</v>
      </c>
      <c r="AI66">
        <f t="shared" si="23"/>
        <v>-4.5716988315266241E-14</v>
      </c>
      <c r="AJ66">
        <f t="shared" si="6"/>
        <v>-1.03237267744848</v>
      </c>
      <c r="AK66">
        <f t="shared" si="20"/>
        <v>-0.67448348259967339</v>
      </c>
      <c r="AL66">
        <f t="shared" si="7"/>
        <v>-1.7068561600481993</v>
      </c>
      <c r="AN66">
        <f t="shared" si="26"/>
        <v>0</v>
      </c>
      <c r="AO66">
        <f t="shared" si="26"/>
        <v>0</v>
      </c>
      <c r="AP66">
        <f t="shared" si="26"/>
        <v>-2.8362466992182142E-21</v>
      </c>
      <c r="AQ66">
        <f t="shared" si="26"/>
        <v>-5.6884896671827252E-17</v>
      </c>
      <c r="AR66">
        <f t="shared" si="26"/>
        <v>-5.6887732918526468E-17</v>
      </c>
      <c r="AS66">
        <f t="shared" si="26"/>
        <v>-1.2846283911370812E-3</v>
      </c>
      <c r="AT66">
        <f t="shared" si="26"/>
        <v>-8.3929054887622607E-4</v>
      </c>
      <c r="AU66">
        <f t="shared" si="24"/>
        <v>-2.1239189400133643E-3</v>
      </c>
      <c r="AW66">
        <v>63</v>
      </c>
      <c r="AX66">
        <f>IF(Z66&gt;0, (R66*SUMPRODUCT(K66:$K$98, X66:$X$98)-K66*$AZ$3)/Z66, 0)</f>
        <v>-4.7180471799931077E+19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0.82979096200000002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-2.6294035452568194E+20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-8.6031056454039962</v>
      </c>
      <c r="AC67">
        <f t="shared" si="19"/>
        <v>-7.6813443262535683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-3.6516572076345717E-19</v>
      </c>
      <c r="AH67">
        <f t="shared" ref="AH67:AH79" si="31">-X67*R67</f>
        <v>-7.5653962723808975E-15</v>
      </c>
      <c r="AI67">
        <f t="shared" si="23"/>
        <v>-7.5657614381016605E-15</v>
      </c>
      <c r="AJ67">
        <f t="shared" ref="AJ67:AJ79" si="32">AB67-AC67</f>
        <v>-0.92176131915042792</v>
      </c>
      <c r="AK67">
        <f t="shared" si="20"/>
        <v>-0.60221739517827977</v>
      </c>
      <c r="AL67">
        <f t="shared" ref="AL67:AL79" si="33">SUM(AI67:AK67)</f>
        <v>-1.5239787143287153</v>
      </c>
      <c r="AN67">
        <f t="shared" ref="AN67:AT79" si="34">AE67*$K67</f>
        <v>0</v>
      </c>
      <c r="AO67">
        <f t="shared" si="34"/>
        <v>0</v>
      </c>
      <c r="AP67">
        <f t="shared" si="34"/>
        <v>-4.0570746001109428E-22</v>
      </c>
      <c r="AQ67">
        <f t="shared" si="34"/>
        <v>-8.4053281321914523E-18</v>
      </c>
      <c r="AR67">
        <f t="shared" si="34"/>
        <v>-8.4057338396514626E-18</v>
      </c>
      <c r="AS67">
        <f t="shared" si="34"/>
        <v>-1.0240978883426979E-3</v>
      </c>
      <c r="AT67">
        <f t="shared" si="34"/>
        <v>-6.6907728705056281E-4</v>
      </c>
      <c r="AU67">
        <f t="shared" si="24"/>
        <v>-1.6931751753932692E-3</v>
      </c>
      <c r="AW67">
        <v>64</v>
      </c>
      <c r="AX67">
        <f>IF(Z67&gt;0, (R67*SUMPRODUCT(K67:$K$98, X67:$X$98)-K67*$AZ$3)/Z67, 0)</f>
        <v>-2.6294035452568194E+20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0.834201203</v>
      </c>
      <c r="Q68" s="4">
        <f t="shared" si="22"/>
        <v>12.5</v>
      </c>
      <c r="R68">
        <f t="shared" si="27"/>
        <v>50000</v>
      </c>
      <c r="S68">
        <f t="shared" si="28"/>
        <v>-1.5068676922046108E+21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-7.6813443262535683</v>
      </c>
      <c r="AC68">
        <f t="shared" ref="AC68:AC79" si="45">S68*Z68</f>
        <v>-6.8583431484406852</v>
      </c>
      <c r="AE68">
        <f t="shared" si="29"/>
        <v>0</v>
      </c>
      <c r="AF68">
        <f t="shared" si="30"/>
        <v>0</v>
      </c>
      <c r="AG68">
        <f t="shared" si="30"/>
        <v>-5.6892380000584526E-20</v>
      </c>
      <c r="AH68">
        <f t="shared" si="31"/>
        <v>-1.2184867342209523E-15</v>
      </c>
      <c r="AI68">
        <f t="shared" si="23"/>
        <v>-1.218543626600953E-15</v>
      </c>
      <c r="AJ68">
        <f t="shared" si="32"/>
        <v>-0.82300117781288318</v>
      </c>
      <c r="AK68">
        <f t="shared" ref="AK68:AK79" si="46">G68*SUM(AB68:AB68, AE68:AF68)</f>
        <v>-0.53769410283774988</v>
      </c>
      <c r="AL68">
        <f t="shared" si="33"/>
        <v>-1.3606952806506343</v>
      </c>
      <c r="AN68">
        <f t="shared" si="34"/>
        <v>0</v>
      </c>
      <c r="AO68">
        <f t="shared" si="34"/>
        <v>0</v>
      </c>
      <c r="AP68">
        <f t="shared" si="34"/>
        <v>-5.6436369824691122E-23</v>
      </c>
      <c r="AQ68">
        <f t="shared" si="34"/>
        <v>-1.2087201828833187E-18</v>
      </c>
      <c r="AR68">
        <f t="shared" si="34"/>
        <v>-1.2087766192531434E-18</v>
      </c>
      <c r="AS68">
        <f t="shared" si="34"/>
        <v>-8.1640456659972825E-4</v>
      </c>
      <c r="AT68">
        <f t="shared" si="34"/>
        <v>-5.3338431684515528E-4</v>
      </c>
      <c r="AU68">
        <f t="shared" si="24"/>
        <v>-1.3497888834448847E-3</v>
      </c>
      <c r="AW68">
        <v>65</v>
      </c>
      <c r="AX68">
        <f>IF(Z68&gt;0, (R68*SUMPRODUCT(K68:$K$98, X68:$X$98)-K68*$AZ$3)/Z68, 0)</f>
        <v>-1.5068676922046108E+21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50000</v>
      </c>
      <c r="S69">
        <f t="shared" si="28"/>
        <v>-8.8860348515952865E+21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-6.8583431484406852</v>
      </c>
      <c r="AC69">
        <f t="shared" si="45"/>
        <v>-6.1235206682506105</v>
      </c>
      <c r="AE69">
        <f t="shared" si="29"/>
        <v>0</v>
      </c>
      <c r="AF69">
        <f t="shared" si="30"/>
        <v>0</v>
      </c>
      <c r="AG69">
        <f t="shared" si="30"/>
        <v>-8.6139667052274601E-21</v>
      </c>
      <c r="AH69">
        <f t="shared" si="31"/>
        <v>-1.9083795798140489E-16</v>
      </c>
      <c r="AI69">
        <f t="shared" si="23"/>
        <v>-1.9084657194811011E-16</v>
      </c>
      <c r="AJ69">
        <f t="shared" si="32"/>
        <v>-0.73482248019007468</v>
      </c>
      <c r="AK69">
        <f t="shared" si="46"/>
        <v>-0.48008402039084802</v>
      </c>
      <c r="AL69">
        <f t="shared" si="33"/>
        <v>-1.214906500580923</v>
      </c>
      <c r="AN69">
        <f t="shared" si="34"/>
        <v>0</v>
      </c>
      <c r="AO69">
        <f t="shared" si="34"/>
        <v>0</v>
      </c>
      <c r="AP69">
        <f t="shared" si="34"/>
        <v>-7.629395602288263E-24</v>
      </c>
      <c r="AQ69">
        <f t="shared" si="34"/>
        <v>-1.6902529661386198E-19</v>
      </c>
      <c r="AR69">
        <f t="shared" si="34"/>
        <v>-1.6903292600946426E-19</v>
      </c>
      <c r="AS69">
        <f t="shared" si="34"/>
        <v>-6.5083272209799799E-4</v>
      </c>
      <c r="AT69">
        <f t="shared" si="34"/>
        <v>-4.252107117706913E-4</v>
      </c>
      <c r="AU69">
        <f t="shared" si="24"/>
        <v>-1.0760434338686895E-3</v>
      </c>
      <c r="AW69">
        <v>66</v>
      </c>
      <c r="AX69">
        <f>IF(Z69&gt;0, (R69*SUMPRODUCT(K69:$K$98, X69:$X$98)-K69*$AZ$3)/Z69, 0)</f>
        <v>-8.8860348515952865E+21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50000</v>
      </c>
      <c r="S70">
        <f t="shared" si="28"/>
        <v>-5.422685803712596E+22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-6.1235206682506105</v>
      </c>
      <c r="AC70">
        <f t="shared" si="45"/>
        <v>-5.4674291680809022</v>
      </c>
      <c r="AE70">
        <f t="shared" si="29"/>
        <v>0</v>
      </c>
      <c r="AF70">
        <f t="shared" si="30"/>
        <v>0</v>
      </c>
      <c r="AG70">
        <f t="shared" si="30"/>
        <v>-1.2603139306765829E-21</v>
      </c>
      <c r="AH70">
        <f t="shared" si="31"/>
        <v>-2.9070052429994412E-17</v>
      </c>
      <c r="AI70">
        <f t="shared" si="23"/>
        <v>-2.9071312743925087E-17</v>
      </c>
      <c r="AJ70">
        <f t="shared" si="32"/>
        <v>-0.6560915001697083</v>
      </c>
      <c r="AK70">
        <f t="shared" si="46"/>
        <v>-0.42864644677754277</v>
      </c>
      <c r="AL70">
        <f t="shared" si="33"/>
        <v>-1.0847379469472511</v>
      </c>
      <c r="AN70">
        <f t="shared" si="34"/>
        <v>0</v>
      </c>
      <c r="AO70">
        <f t="shared" si="34"/>
        <v>0</v>
      </c>
      <c r="AP70">
        <f t="shared" si="34"/>
        <v>-9.9666144874796223E-25</v>
      </c>
      <c r="AQ70">
        <f t="shared" si="34"/>
        <v>-2.298871722738451E-20</v>
      </c>
      <c r="AR70">
        <f t="shared" si="34"/>
        <v>-2.2989713888833258E-20</v>
      </c>
      <c r="AS70">
        <f t="shared" si="34"/>
        <v>-5.1883986136638761E-4</v>
      </c>
      <c r="AT70">
        <f t="shared" si="34"/>
        <v>-3.3897537609270661E-4</v>
      </c>
      <c r="AU70">
        <f t="shared" si="24"/>
        <v>-8.5781523745909422E-4</v>
      </c>
      <c r="AW70">
        <v>67</v>
      </c>
      <c r="AX70">
        <f>IF(Z70&gt;0, (R70*SUMPRODUCT(K70:$K$98, X70:$X$98)-K70*$AZ$3)/Z70, 0)</f>
        <v>-5.422685803712596E+22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50000</v>
      </c>
      <c r="S71">
        <f t="shared" si="28"/>
        <v>-3.427967987622555E+23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-5.4674291680809022</v>
      </c>
      <c r="AC71">
        <f t="shared" si="45"/>
        <v>-4.8816331857865194</v>
      </c>
      <c r="AE71">
        <f t="shared" si="29"/>
        <v>0</v>
      </c>
      <c r="AF71">
        <f t="shared" si="30"/>
        <v>0</v>
      </c>
      <c r="AG71">
        <f t="shared" si="30"/>
        <v>-1.7800753986810655E-22</v>
      </c>
      <c r="AH71">
        <f t="shared" si="31"/>
        <v>-4.2788130060068427E-18</v>
      </c>
      <c r="AI71">
        <f t="shared" si="23"/>
        <v>-4.2789910135467107E-18</v>
      </c>
      <c r="AJ71">
        <f t="shared" si="32"/>
        <v>-0.58579598229438279</v>
      </c>
      <c r="AK71">
        <f t="shared" si="46"/>
        <v>-0.38272004176566321</v>
      </c>
      <c r="AL71">
        <f t="shared" si="33"/>
        <v>-0.968516024060046</v>
      </c>
      <c r="AN71">
        <f t="shared" si="34"/>
        <v>0</v>
      </c>
      <c r="AO71">
        <f t="shared" si="34"/>
        <v>0</v>
      </c>
      <c r="AP71">
        <f t="shared" si="34"/>
        <v>-1.2568669276891261E-25</v>
      </c>
      <c r="AQ71">
        <f t="shared" si="34"/>
        <v>-3.021163351283216E-21</v>
      </c>
      <c r="AR71">
        <f t="shared" si="34"/>
        <v>-3.0212890379759849E-21</v>
      </c>
      <c r="AS71">
        <f t="shared" si="34"/>
        <v>-4.1361596091070467E-4</v>
      </c>
      <c r="AT71">
        <f t="shared" si="34"/>
        <v>-2.702290944616602E-4</v>
      </c>
      <c r="AU71">
        <f t="shared" si="24"/>
        <v>-6.8384505537236488E-4</v>
      </c>
      <c r="AW71">
        <v>68</v>
      </c>
      <c r="AX71">
        <f>IF(Z71&gt;0, (R71*SUMPRODUCT(K71:$K$98, X71:$X$98)-K71*$AZ$3)/Z71, 0)</f>
        <v>-3.427967987622555E+23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50000</v>
      </c>
      <c r="S72">
        <f t="shared" si="28"/>
        <v>-2.2471214826216792E+24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-4.8816331857865194</v>
      </c>
      <c r="AC72">
        <f t="shared" si="45"/>
        <v>-4.358601058737964</v>
      </c>
      <c r="AE72">
        <f t="shared" si="29"/>
        <v>0</v>
      </c>
      <c r="AF72">
        <f t="shared" si="30"/>
        <v>0</v>
      </c>
      <c r="AG72">
        <f t="shared" si="30"/>
        <v>-2.4245468549684598E-23</v>
      </c>
      <c r="AH72">
        <f t="shared" si="31"/>
        <v>-6.0792798367896347E-19</v>
      </c>
      <c r="AI72">
        <f t="shared" si="23"/>
        <v>-6.0795222914751311E-19</v>
      </c>
      <c r="AJ72">
        <f t="shared" si="32"/>
        <v>-0.5230321270485554</v>
      </c>
      <c r="AK72">
        <f t="shared" si="46"/>
        <v>-0.34171432300505639</v>
      </c>
      <c r="AL72">
        <f t="shared" si="33"/>
        <v>-0.86474645005361173</v>
      </c>
      <c r="AN72">
        <f t="shared" si="34"/>
        <v>0</v>
      </c>
      <c r="AO72">
        <f t="shared" si="34"/>
        <v>0</v>
      </c>
      <c r="AP72">
        <f t="shared" si="34"/>
        <v>-1.5284930180186875E-26</v>
      </c>
      <c r="AQ72">
        <f t="shared" si="34"/>
        <v>-3.8325251442647915E-22</v>
      </c>
      <c r="AR72">
        <f t="shared" si="34"/>
        <v>-3.8326779935665934E-22</v>
      </c>
      <c r="AS72">
        <f t="shared" si="34"/>
        <v>-3.2973211169539551E-4</v>
      </c>
      <c r="AT72">
        <f t="shared" si="34"/>
        <v>-2.1542497964099187E-4</v>
      </c>
      <c r="AU72">
        <f t="shared" si="24"/>
        <v>-5.4515709133638734E-4</v>
      </c>
      <c r="AW72">
        <v>69</v>
      </c>
      <c r="AX72">
        <f>IF(Z72&gt;0, (R72*SUMPRODUCT(K72:$K$98, X72:$X$98)-K72*$AZ$3)/Z72, 0)</f>
        <v>-2.2471214826216792E+24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50000</v>
      </c>
      <c r="S73">
        <f t="shared" si="28"/>
        <v>-1.5291307857991855E+25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-4.358601058737964</v>
      </c>
      <c r="AC73">
        <f t="shared" si="45"/>
        <v>-3.8916080881588959</v>
      </c>
      <c r="AE73">
        <f t="shared" si="29"/>
        <v>0</v>
      </c>
      <c r="AF73">
        <f t="shared" si="30"/>
        <v>0</v>
      </c>
      <c r="AG73">
        <f t="shared" si="30"/>
        <v>-3.1812256710639897E-24</v>
      </c>
      <c r="AH73">
        <f t="shared" si="31"/>
        <v>-8.3287152772495051E-20</v>
      </c>
      <c r="AI73">
        <f t="shared" si="23"/>
        <v>-8.3290333998166109E-20</v>
      </c>
      <c r="AJ73">
        <f t="shared" si="32"/>
        <v>-0.46699297057906808</v>
      </c>
      <c r="AK73">
        <f t="shared" si="46"/>
        <v>-0.30510207411165752</v>
      </c>
      <c r="AL73">
        <f t="shared" si="33"/>
        <v>-0.77209504469072554</v>
      </c>
      <c r="AN73">
        <f t="shared" si="34"/>
        <v>0</v>
      </c>
      <c r="AO73">
        <f t="shared" si="34"/>
        <v>0</v>
      </c>
      <c r="AP73">
        <f t="shared" si="34"/>
        <v>-1.7906443369432284E-27</v>
      </c>
      <c r="AQ73">
        <f t="shared" si="34"/>
        <v>-4.688056864645925E-23</v>
      </c>
      <c r="AR73">
        <f t="shared" si="34"/>
        <v>-4.6882359290796192E-23</v>
      </c>
      <c r="AS73">
        <f t="shared" si="34"/>
        <v>-2.6286042067553891E-4</v>
      </c>
      <c r="AT73">
        <f t="shared" si="34"/>
        <v>-1.7173547484135193E-4</v>
      </c>
      <c r="AU73">
        <f t="shared" si="24"/>
        <v>-4.3459589551689081E-4</v>
      </c>
      <c r="AW73">
        <v>70</v>
      </c>
      <c r="AX73">
        <f>IF(Z73&gt;0, (R73*SUMPRODUCT(K73:$K$98, X73:$X$98)-K73*$AZ$3)/Z73, 0)</f>
        <v>-1.5291307857991855E+25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50000</v>
      </c>
      <c r="S74">
        <f t="shared" si="28"/>
        <v>-1.0813380061505066E+26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-3.8916080881588959</v>
      </c>
      <c r="AC74">
        <f t="shared" si="45"/>
        <v>-3.4746500787132995</v>
      </c>
      <c r="AE74">
        <f t="shared" si="29"/>
        <v>0</v>
      </c>
      <c r="AF74">
        <f t="shared" si="30"/>
        <v>0</v>
      </c>
      <c r="AG74">
        <f t="shared" si="30"/>
        <v>-4.0166095833933892E-25</v>
      </c>
      <c r="AH74">
        <f t="shared" si="31"/>
        <v>-1.0991009824056044E-20</v>
      </c>
      <c r="AI74">
        <f t="shared" si="23"/>
        <v>-1.0991411485014383E-20</v>
      </c>
      <c r="AJ74">
        <f t="shared" si="32"/>
        <v>-0.41695800944559647</v>
      </c>
      <c r="AK74">
        <f t="shared" si="46"/>
        <v>-0.27241256617112275</v>
      </c>
      <c r="AL74">
        <f t="shared" si="33"/>
        <v>-0.68937057561671922</v>
      </c>
      <c r="AN74">
        <f t="shared" si="34"/>
        <v>0</v>
      </c>
      <c r="AO74">
        <f t="shared" si="34"/>
        <v>0</v>
      </c>
      <c r="AP74">
        <f t="shared" si="34"/>
        <v>-2.0186287422496521E-28</v>
      </c>
      <c r="AQ74">
        <f t="shared" si="34"/>
        <v>-5.5237552658636969E-24</v>
      </c>
      <c r="AR74">
        <f t="shared" si="34"/>
        <v>-5.5239571287379212E-24</v>
      </c>
      <c r="AS74">
        <f t="shared" si="34"/>
        <v>-2.0955071801302525E-4</v>
      </c>
      <c r="AT74">
        <f t="shared" si="34"/>
        <v>-1.3690646910184304E-4</v>
      </c>
      <c r="AU74">
        <f t="shared" si="24"/>
        <v>-3.464571871148683E-4</v>
      </c>
      <c r="AW74">
        <v>71</v>
      </c>
      <c r="AX74">
        <f>IF(Z74&gt;0, (R74*SUMPRODUCT(K74:$K$98, X74:$X$98)-K74*$AZ$3)/Z74, 0)</f>
        <v>-1.0813380061505066E+26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50000</v>
      </c>
      <c r="S75">
        <f t="shared" si="28"/>
        <v>-7.9571014469261821E+26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-3.4746500787132995</v>
      </c>
      <c r="AC75">
        <f t="shared" si="45"/>
        <v>-3.1023661417083028</v>
      </c>
      <c r="AE75">
        <f t="shared" si="29"/>
        <v>0</v>
      </c>
      <c r="AF75">
        <f t="shared" si="30"/>
        <v>0</v>
      </c>
      <c r="AG75">
        <f t="shared" si="30"/>
        <v>-4.8735807919521105E-26</v>
      </c>
      <c r="AH75">
        <f t="shared" si="31"/>
        <v>-1.3956341633456976E-21</v>
      </c>
      <c r="AI75">
        <f t="shared" si="23"/>
        <v>-1.3956828991536171E-21</v>
      </c>
      <c r="AJ75">
        <f t="shared" si="32"/>
        <v>-0.37228393700499662</v>
      </c>
      <c r="AK75">
        <f t="shared" si="46"/>
        <v>-0.24322550550993099</v>
      </c>
      <c r="AL75">
        <f t="shared" si="33"/>
        <v>-0.61550944251492767</v>
      </c>
      <c r="AN75">
        <f t="shared" si="34"/>
        <v>0</v>
      </c>
      <c r="AO75">
        <f t="shared" si="34"/>
        <v>0</v>
      </c>
      <c r="AP75">
        <f t="shared" si="34"/>
        <v>-2.1868902073230241E-29</v>
      </c>
      <c r="AQ75">
        <f t="shared" si="34"/>
        <v>-6.2625383985963449E-25</v>
      </c>
      <c r="AR75">
        <f t="shared" si="34"/>
        <v>-6.2627570876170771E-25</v>
      </c>
      <c r="AS75">
        <f t="shared" si="34"/>
        <v>-1.6705254943640395E-4</v>
      </c>
      <c r="AT75">
        <f t="shared" si="34"/>
        <v>-1.0914099896511719E-4</v>
      </c>
      <c r="AU75">
        <f t="shared" si="24"/>
        <v>-2.7619354840152118E-4</v>
      </c>
      <c r="AW75">
        <v>72</v>
      </c>
      <c r="AX75">
        <f>IF(Z75&gt;0, (R75*SUMPRODUCT(K75:$K$98, X75:$X$98)-K75*$AZ$3)/Z75, 0)</f>
        <v>-7.9571014469261821E+26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50000</v>
      </c>
      <c r="S76">
        <f t="shared" si="28"/>
        <v>-6.1029544559873287E+27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-3.1023661417083028</v>
      </c>
      <c r="AC76">
        <f t="shared" si="45"/>
        <v>-2.769969769382413</v>
      </c>
      <c r="AE76">
        <f t="shared" si="29"/>
        <v>0</v>
      </c>
      <c r="AF76">
        <f t="shared" si="30"/>
        <v>0</v>
      </c>
      <c r="AG76">
        <f t="shared" si="30"/>
        <v>-5.6734197128591599E-27</v>
      </c>
      <c r="AH76">
        <f t="shared" si="31"/>
        <v>-1.7030012050986693E-22</v>
      </c>
      <c r="AI76">
        <f t="shared" si="23"/>
        <v>-1.7030579392957978E-22</v>
      </c>
      <c r="AJ76">
        <f t="shared" si="32"/>
        <v>-0.33239637232588981</v>
      </c>
      <c r="AK76">
        <f t="shared" si="46"/>
        <v>-0.21716562991958122</v>
      </c>
      <c r="AL76">
        <f t="shared" si="33"/>
        <v>-0.54956200224547103</v>
      </c>
      <c r="AN76">
        <f t="shared" si="34"/>
        <v>0</v>
      </c>
      <c r="AO76">
        <f t="shared" si="34"/>
        <v>0</v>
      </c>
      <c r="AP76">
        <f t="shared" si="34"/>
        <v>-2.2730327888797518E-30</v>
      </c>
      <c r="AQ76">
        <f t="shared" si="34"/>
        <v>-6.8230058317687902E-26</v>
      </c>
      <c r="AR76">
        <f t="shared" si="34"/>
        <v>-6.823233135047678E-26</v>
      </c>
      <c r="AS76">
        <f t="shared" si="34"/>
        <v>-1.3317326963999037E-4</v>
      </c>
      <c r="AT76">
        <f t="shared" si="34"/>
        <v>-8.7006536164793661E-5</v>
      </c>
      <c r="AU76">
        <f t="shared" si="24"/>
        <v>-2.2017980580478404E-4</v>
      </c>
      <c r="AW76">
        <v>73</v>
      </c>
      <c r="AX76">
        <f>IF(Z76&gt;0, (R76*SUMPRODUCT(K76:$K$98, X76:$X$98)-K76*$AZ$3)/Z76, 0)</f>
        <v>-6.1029544559873287E+27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50000</v>
      </c>
      <c r="S77">
        <f t="shared" si="28"/>
        <v>-4.8875985597789851E+28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-2.769969769382413</v>
      </c>
      <c r="AC77">
        <f t="shared" si="45"/>
        <v>-2.4731872940914403</v>
      </c>
      <c r="AE77">
        <f t="shared" si="29"/>
        <v>0</v>
      </c>
      <c r="AF77">
        <f t="shared" si="30"/>
        <v>0</v>
      </c>
      <c r="AG77">
        <f t="shared" si="30"/>
        <v>-6.3251596459961635E-28</v>
      </c>
      <c r="AH77">
        <f t="shared" si="31"/>
        <v>-1.9936678204523808E-23</v>
      </c>
      <c r="AI77">
        <f t="shared" si="23"/>
        <v>-1.9937310720488407E-23</v>
      </c>
      <c r="AJ77">
        <f t="shared" si="32"/>
        <v>-0.29678247529097268</v>
      </c>
      <c r="AK77">
        <f t="shared" si="46"/>
        <v>-0.19389788385676893</v>
      </c>
      <c r="AL77">
        <f t="shared" si="33"/>
        <v>-0.49068035914774161</v>
      </c>
      <c r="AN77">
        <f t="shared" si="34"/>
        <v>0</v>
      </c>
      <c r="AO77">
        <f t="shared" si="34"/>
        <v>0</v>
      </c>
      <c r="AP77">
        <f t="shared" si="34"/>
        <v>-2.2626337247554348E-31</v>
      </c>
      <c r="AQ77">
        <f t="shared" si="34"/>
        <v>-7.1317410136369484E-27</v>
      </c>
      <c r="AR77">
        <f t="shared" si="34"/>
        <v>-7.1319672770094228E-27</v>
      </c>
      <c r="AS77">
        <f t="shared" si="34"/>
        <v>-1.0616491521045138E-4</v>
      </c>
      <c r="AT77">
        <f t="shared" si="34"/>
        <v>-6.9361077937494934E-5</v>
      </c>
      <c r="AU77">
        <f t="shared" si="24"/>
        <v>-1.7552599314794631E-4</v>
      </c>
      <c r="AW77">
        <v>74</v>
      </c>
      <c r="AX77">
        <f>IF(Z77&gt;0, (R77*SUMPRODUCT(K77:$K$98, X77:$X$98)-K77*$AZ$3)/Z77, 0)</f>
        <v>-4.8875985597789851E+28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50000</v>
      </c>
      <c r="S78">
        <f t="shared" si="28"/>
        <v>-4.0951435232057825E+29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-2.4731872940914403</v>
      </c>
      <c r="AC78">
        <f t="shared" si="45"/>
        <v>-2.2082029411530715</v>
      </c>
      <c r="AE78">
        <f t="shared" si="29"/>
        <v>0</v>
      </c>
      <c r="AF78">
        <f t="shared" si="30"/>
        <v>0</v>
      </c>
      <c r="AG78">
        <f t="shared" si="30"/>
        <v>-6.7403099813228105E-29</v>
      </c>
      <c r="AH78">
        <f t="shared" si="31"/>
        <v>-2.2351508205615682E-24</v>
      </c>
      <c r="AI78">
        <f t="shared" si="23"/>
        <v>-2.2352182236613815E-24</v>
      </c>
      <c r="AJ78">
        <f t="shared" si="32"/>
        <v>-0.26498435293836886</v>
      </c>
      <c r="AK78">
        <f t="shared" si="46"/>
        <v>-0.17312311058640084</v>
      </c>
      <c r="AL78">
        <f t="shared" si="33"/>
        <v>-0.4381074635247697</v>
      </c>
      <c r="AN78">
        <f t="shared" si="34"/>
        <v>0</v>
      </c>
      <c r="AO78">
        <f t="shared" si="34"/>
        <v>0</v>
      </c>
      <c r="AP78">
        <f t="shared" si="34"/>
        <v>-2.1528045948639869E-32</v>
      </c>
      <c r="AQ78">
        <f t="shared" si="34"/>
        <v>-7.1389045460111208E-28</v>
      </c>
      <c r="AR78">
        <f t="shared" si="34"/>
        <v>-7.1391198264706077E-28</v>
      </c>
      <c r="AS78">
        <f t="shared" si="34"/>
        <v>-8.4634020416495158E-5</v>
      </c>
      <c r="AT78">
        <f t="shared" si="34"/>
        <v>-5.5294226672110128E-5</v>
      </c>
      <c r="AU78">
        <f t="shared" si="24"/>
        <v>-1.3992824708860529E-4</v>
      </c>
      <c r="AW78">
        <v>75</v>
      </c>
      <c r="AX78">
        <f>IF(Z78&gt;0, (R78*SUMPRODUCT(K78:$K$98, X78:$X$98)-K78*$AZ$3)/Z78, 0)</f>
        <v>-4.0951435232057825E+29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-2.2082029411530715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-2.696123992529124E-25</v>
      </c>
      <c r="AI79">
        <f t="shared" si="23"/>
        <v>-2.696123992529124E-25</v>
      </c>
      <c r="AJ79">
        <f t="shared" si="32"/>
        <v>-2.2082029411530715</v>
      </c>
      <c r="AK79">
        <f t="shared" si="46"/>
        <v>-0.15457420588071502</v>
      </c>
      <c r="AL79">
        <f t="shared" si="33"/>
        <v>-2.3627771470337864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-7.6885878387999522E-29</v>
      </c>
      <c r="AR79">
        <f t="shared" si="34"/>
        <v>-7.6885878387999522E-29</v>
      </c>
      <c r="AS79">
        <f t="shared" si="34"/>
        <v>-6.2971741381320735E-4</v>
      </c>
      <c r="AT79">
        <f t="shared" si="34"/>
        <v>-4.4080218966924519E-5</v>
      </c>
      <c r="AU79">
        <f t="shared" si="24"/>
        <v>-6.7379763278013185E-4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9255.1920912857149</v>
      </c>
      <c r="AO81" s="8">
        <f t="shared" ref="AO81:AU81" si="49">SUM(AO3:AO79)</f>
        <v>-925.51920912857156</v>
      </c>
      <c r="AP81" s="8">
        <f t="shared" si="49"/>
        <v>-721.5025073290318</v>
      </c>
      <c r="AQ81" s="8">
        <f t="shared" si="49"/>
        <v>-6913.7590845679179</v>
      </c>
      <c r="AR81" s="8">
        <f t="shared" si="49"/>
        <v>694.41129026019348</v>
      </c>
      <c r="AS81" s="8">
        <f t="shared" si="49"/>
        <v>-1283.6307177528254</v>
      </c>
      <c r="AT81" s="8">
        <f t="shared" si="49"/>
        <v>545.92236530146283</v>
      </c>
      <c r="AU81" s="8">
        <f t="shared" si="49"/>
        <v>-43.297062191169772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19444.192888643014</v>
      </c>
      <c r="K3">
        <v>1</v>
      </c>
      <c r="L3" s="2">
        <v>0</v>
      </c>
      <c r="O3">
        <f>$C$3</f>
        <v>19444.192888643014</v>
      </c>
      <c r="P3" s="2">
        <f>O3*C5</f>
        <v>1944.4192888643015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19444.192888643014</v>
      </c>
      <c r="AF3">
        <f t="shared" ref="AF3:AG34" si="3">-$Z3*P3</f>
        <v>-1944.4192888643015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16874.816629078712</v>
      </c>
      <c r="AJ3">
        <f t="shared" ref="AJ3:AJ66" si="6">AB3-AC3</f>
        <v>0</v>
      </c>
      <c r="AL3">
        <f t="shared" ref="AL3:AL66" si="7">SUM(AI3:AK3)</f>
        <v>16874.816629078712</v>
      </c>
      <c r="AN3">
        <f t="shared" ref="AN3:AU34" si="8">AE3*$K3</f>
        <v>19444.192888643014</v>
      </c>
      <c r="AO3">
        <f t="shared" si="8"/>
        <v>-1944.4192888643015</v>
      </c>
      <c r="AP3">
        <f t="shared" si="8"/>
        <v>-624.95697070000006</v>
      </c>
      <c r="AQ3">
        <f t="shared" si="8"/>
        <v>0</v>
      </c>
      <c r="AR3">
        <f t="shared" si="8"/>
        <v>16874.816629078712</v>
      </c>
      <c r="AS3">
        <f t="shared" si="8"/>
        <v>0</v>
      </c>
      <c r="AT3">
        <f t="shared" si="8"/>
        <v>0</v>
      </c>
      <c r="AU3">
        <f t="shared" si="8"/>
        <v>16874.816629078712</v>
      </c>
      <c r="AW3">
        <v>0</v>
      </c>
      <c r="AX3">
        <f>IF(Z3&gt;0, (R3*SUMPRODUCT(K3:$K$98, X3:$X$98)-K3*$AZ$3)/Z3, 0)</f>
        <v>0</v>
      </c>
      <c r="AZ3">
        <f>C6*ABS(SUMPRODUCT(X4:X69, K4:K69))/1</f>
        <v>16285.625965164829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1123.4747789238234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1092.3934199975301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-1092.3934199975301</v>
      </c>
      <c r="AK4">
        <f t="shared" ref="AK4:AK67" si="19">G4*SUM(AB4:AB4, AE4:AF4)</f>
        <v>0</v>
      </c>
      <c r="AL4">
        <f t="shared" si="7"/>
        <v>-1975.6625199975301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-1019.1187797346115</v>
      </c>
      <c r="AT4">
        <f t="shared" si="8"/>
        <v>0</v>
      </c>
      <c r="AU4">
        <f t="shared" si="8"/>
        <v>-1843.1407034215226</v>
      </c>
      <c r="AW4">
        <v>1</v>
      </c>
      <c r="AX4">
        <f>IF(Z4&gt;0, (R4*SUMPRODUCT(K4:$K$98, X4:$X$98)-K4*$AZ$3)/Z4, 0)</f>
        <v>1123.4747789238234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</v>
      </c>
      <c r="S5">
        <f t="shared" si="1"/>
        <v>1629.8706337726842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1092.3934199975301</v>
      </c>
      <c r="AC5">
        <f>S5*Z5</f>
        <v>1535.6347058525262</v>
      </c>
      <c r="AE5">
        <f t="shared" si="2"/>
        <v>0</v>
      </c>
      <c r="AF5">
        <f t="shared" si="3"/>
        <v>0</v>
      </c>
      <c r="AG5">
        <f t="shared" si="3"/>
        <v>-11.777274481425952</v>
      </c>
      <c r="AH5">
        <f t="shared" si="4"/>
        <v>-1021.4656652961911</v>
      </c>
      <c r="AI5">
        <f t="shared" si="5"/>
        <v>-1033.242939777617</v>
      </c>
      <c r="AJ5">
        <f t="shared" si="6"/>
        <v>-443.24128585499602</v>
      </c>
      <c r="AK5">
        <f t="shared" si="19"/>
        <v>44.78813021989874</v>
      </c>
      <c r="AL5">
        <f t="shared" si="7"/>
        <v>-1431.6960954127144</v>
      </c>
      <c r="AN5">
        <f t="shared" si="8"/>
        <v>0</v>
      </c>
      <c r="AO5">
        <f t="shared" si="8"/>
        <v>0</v>
      </c>
      <c r="AP5">
        <f t="shared" si="8"/>
        <v>-10.070841835395258</v>
      </c>
      <c r="AQ5">
        <f t="shared" si="8"/>
        <v>-873.46348017179048</v>
      </c>
      <c r="AR5">
        <f t="shared" si="8"/>
        <v>-883.53432200718578</v>
      </c>
      <c r="AS5">
        <f t="shared" si="8"/>
        <v>-379.01917729800749</v>
      </c>
      <c r="AT5">
        <f t="shared" si="8"/>
        <v>38.298689247588527</v>
      </c>
      <c r="AU5">
        <f t="shared" si="8"/>
        <v>-1224.2548100576048</v>
      </c>
      <c r="AW5">
        <v>2</v>
      </c>
      <c r="AX5">
        <f>IF(Z5&gt;0, (R5*SUMPRODUCT(K5:$K$98, X5:$X$98)-K5*$AZ$3)/Z5, 0)</f>
        <v>1629.8706337726842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</v>
      </c>
      <c r="S6">
        <f t="shared" si="1"/>
        <v>2226.3336430448612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1535.6347058525262</v>
      </c>
      <c r="AC6">
        <f t="shared" ref="AC6:AC69" si="22">S6*Z6</f>
        <v>2025.2453555096508</v>
      </c>
      <c r="AE6">
        <f t="shared" si="2"/>
        <v>0</v>
      </c>
      <c r="AF6">
        <f t="shared" si="3"/>
        <v>0</v>
      </c>
      <c r="AG6">
        <f t="shared" si="3"/>
        <v>-11.370967250554422</v>
      </c>
      <c r="AH6">
        <f t="shared" si="4"/>
        <v>-1154.1379442290824</v>
      </c>
      <c r="AI6">
        <f t="shared" si="5"/>
        <v>-1165.5089114796369</v>
      </c>
      <c r="AJ6">
        <f t="shared" si="6"/>
        <v>-489.61064965712467</v>
      </c>
      <c r="AK6">
        <f t="shared" si="19"/>
        <v>89.834630292372779</v>
      </c>
      <c r="AL6">
        <f t="shared" si="7"/>
        <v>-1565.2849308443888</v>
      </c>
      <c r="AN6">
        <f t="shared" si="8"/>
        <v>0</v>
      </c>
      <c r="AO6">
        <f t="shared" si="8"/>
        <v>0</v>
      </c>
      <c r="AP6">
        <f t="shared" si="8"/>
        <v>-8.7716781819023577</v>
      </c>
      <c r="AQ6">
        <f t="shared" si="8"/>
        <v>-890.31358557525289</v>
      </c>
      <c r="AR6">
        <f t="shared" si="8"/>
        <v>-899.08526375715519</v>
      </c>
      <c r="AS6">
        <f t="shared" si="8"/>
        <v>-377.69056568297117</v>
      </c>
      <c r="AT6">
        <f t="shared" si="8"/>
        <v>69.299334801659001</v>
      </c>
      <c r="AU6">
        <f t="shared" si="8"/>
        <v>-1207.4764946384673</v>
      </c>
      <c r="AW6">
        <v>3</v>
      </c>
      <c r="AX6">
        <f>IF(Z6&gt;0, (R6*SUMPRODUCT(K6:$K$98, X6:$X$98)-K6*$AZ$3)/Z6, 0)</f>
        <v>2226.3336430448612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</v>
      </c>
      <c r="S7">
        <f t="shared" si="1"/>
        <v>2591.9144901355548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2025.2453555096508</v>
      </c>
      <c r="AC7">
        <f t="shared" si="22"/>
        <v>2267.6611984617684</v>
      </c>
      <c r="AE7">
        <f t="shared" si="2"/>
        <v>0</v>
      </c>
      <c r="AF7">
        <f t="shared" si="3"/>
        <v>0</v>
      </c>
      <c r="AG7">
        <f t="shared" si="3"/>
        <v>-10.936226904341142</v>
      </c>
      <c r="AH7">
        <f t="shared" si="4"/>
        <v>-1284.122694830945</v>
      </c>
      <c r="AI7">
        <f t="shared" si="5"/>
        <v>-1295.058921735286</v>
      </c>
      <c r="AJ7">
        <f t="shared" si="6"/>
        <v>-242.4158429521176</v>
      </c>
      <c r="AK7">
        <f t="shared" si="19"/>
        <v>99.439546955523852</v>
      </c>
      <c r="AL7">
        <f t="shared" si="7"/>
        <v>-1438.0352177318798</v>
      </c>
      <c r="AN7">
        <f t="shared" si="8"/>
        <v>0</v>
      </c>
      <c r="AO7">
        <f t="shared" si="8"/>
        <v>0</v>
      </c>
      <c r="AP7">
        <f t="shared" si="8"/>
        <v>-7.6756574639398334</v>
      </c>
      <c r="AQ7">
        <f t="shared" si="8"/>
        <v>-901.26933479051513</v>
      </c>
      <c r="AR7">
        <f t="shared" si="8"/>
        <v>-908.94499225445497</v>
      </c>
      <c r="AS7">
        <f t="shared" si="8"/>
        <v>-170.14103589914376</v>
      </c>
      <c r="AT7">
        <f t="shared" si="8"/>
        <v>69.792251704011747</v>
      </c>
      <c r="AU7">
        <f t="shared" si="8"/>
        <v>-1009.293776449587</v>
      </c>
      <c r="AW7">
        <v>4</v>
      </c>
      <c r="AX7">
        <f>IF(Z7&gt;0, (R7*SUMPRODUCT(K7:$K$98, X7:$X$98)-K7*$AZ$3)/Z7, 0)</f>
        <v>2591.9144901355548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</v>
      </c>
      <c r="S8">
        <f t="shared" si="1"/>
        <v>2538.7867465989902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2267.6611984617684</v>
      </c>
      <c r="AC8">
        <f t="shared" si="22"/>
        <v>2127.1225832822729</v>
      </c>
      <c r="AE8">
        <f t="shared" si="2"/>
        <v>0</v>
      </c>
      <c r="AF8">
        <f t="shared" si="3"/>
        <v>0</v>
      </c>
      <c r="AG8">
        <f t="shared" si="3"/>
        <v>-10.473125529998773</v>
      </c>
      <c r="AH8">
        <f t="shared" si="4"/>
        <v>-1414.9564211958254</v>
      </c>
      <c r="AI8">
        <f t="shared" si="5"/>
        <v>-1425.4295467258241</v>
      </c>
      <c r="AJ8">
        <f t="shared" si="6"/>
        <v>140.53861517949554</v>
      </c>
      <c r="AK8">
        <f t="shared" si="19"/>
        <v>48.301183527235665</v>
      </c>
      <c r="AL8">
        <f t="shared" si="7"/>
        <v>-1236.5897480190929</v>
      </c>
      <c r="AN8">
        <f t="shared" si="8"/>
        <v>0</v>
      </c>
      <c r="AO8">
        <f t="shared" si="8"/>
        <v>0</v>
      </c>
      <c r="AP8">
        <f t="shared" si="8"/>
        <v>-6.861408516445187</v>
      </c>
      <c r="AQ8">
        <f t="shared" si="8"/>
        <v>-927.00063710522306</v>
      </c>
      <c r="AR8">
        <f t="shared" si="8"/>
        <v>-933.86204562166813</v>
      </c>
      <c r="AS8">
        <f t="shared" si="8"/>
        <v>92.073072963741737</v>
      </c>
      <c r="AT8">
        <f t="shared" si="8"/>
        <v>31.644245173885125</v>
      </c>
      <c r="AU8">
        <f t="shared" si="8"/>
        <v>-810.14472748404125</v>
      </c>
      <c r="AW8">
        <v>5</v>
      </c>
      <c r="AX8">
        <f>IF(Z8&gt;0, (R8*SUMPRODUCT(K8:$K$98, X8:$X$98)-K8*$AZ$3)/Z8, 0)</f>
        <v>2538.7867465989902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</v>
      </c>
      <c r="S9">
        <f t="shared" si="1"/>
        <v>2211.0510108182821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2127.1225832822729</v>
      </c>
      <c r="AC9">
        <f t="shared" si="22"/>
        <v>1764.9684465303874</v>
      </c>
      <c r="AE9">
        <f t="shared" si="2"/>
        <v>0</v>
      </c>
      <c r="AF9">
        <f t="shared" si="3"/>
        <v>0</v>
      </c>
      <c r="AG9">
        <f t="shared" si="3"/>
        <v>-9.9781079105293617</v>
      </c>
      <c r="AH9">
        <f t="shared" si="4"/>
        <v>-1561.1454566776986</v>
      </c>
      <c r="AI9">
        <f t="shared" si="5"/>
        <v>-1571.123564588228</v>
      </c>
      <c r="AJ9">
        <f t="shared" si="6"/>
        <v>362.15413675188552</v>
      </c>
      <c r="AK9">
        <f t="shared" si="19"/>
        <v>12.550023241365411</v>
      </c>
      <c r="AL9">
        <f t="shared" si="7"/>
        <v>-1196.4194045949771</v>
      </c>
      <c r="AN9">
        <f t="shared" si="8"/>
        <v>0</v>
      </c>
      <c r="AO9">
        <f t="shared" si="8"/>
        <v>0</v>
      </c>
      <c r="AP9">
        <f t="shared" si="8"/>
        <v>-6.1910223918903888</v>
      </c>
      <c r="AQ9">
        <f t="shared" si="8"/>
        <v>-968.62917959531501</v>
      </c>
      <c r="AR9">
        <f t="shared" si="8"/>
        <v>-974.82020198720545</v>
      </c>
      <c r="AS9">
        <f t="shared" si="8"/>
        <v>224.70235740592511</v>
      </c>
      <c r="AT9">
        <f t="shared" si="8"/>
        <v>7.7867944105964302</v>
      </c>
      <c r="AU9">
        <f t="shared" si="8"/>
        <v>-742.33105017068397</v>
      </c>
      <c r="AW9">
        <v>6</v>
      </c>
      <c r="AX9">
        <f>IF(Z9&gt;0, (R9*SUMPRODUCT(K9:$K$98, X9:$X$98)-K9*$AZ$3)/Z9, 0)</f>
        <v>2211.0510108182821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</v>
      </c>
      <c r="S10">
        <f t="shared" si="1"/>
        <v>1738.5790532628548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1764.9684465303874</v>
      </c>
      <c r="AC10">
        <f t="shared" si="22"/>
        <v>1314.941146216157</v>
      </c>
      <c r="AE10">
        <f t="shared" si="2"/>
        <v>0</v>
      </c>
      <c r="AF10">
        <f t="shared" si="3"/>
        <v>0</v>
      </c>
      <c r="AG10">
        <f t="shared" si="3"/>
        <v>-9.4541368693327374</v>
      </c>
      <c r="AH10">
        <f t="shared" si="4"/>
        <v>-1696.7598483653221</v>
      </c>
      <c r="AI10">
        <f t="shared" si="5"/>
        <v>-1706.213985234655</v>
      </c>
      <c r="AJ10">
        <f t="shared" si="6"/>
        <v>450.02730031423039</v>
      </c>
      <c r="AK10">
        <f t="shared" si="19"/>
        <v>7.236370630774589</v>
      </c>
      <c r="AL10">
        <f t="shared" si="7"/>
        <v>-1248.9503142896499</v>
      </c>
      <c r="AN10">
        <f t="shared" si="8"/>
        <v>0</v>
      </c>
      <c r="AO10">
        <f t="shared" si="8"/>
        <v>0</v>
      </c>
      <c r="AP10">
        <f t="shared" si="8"/>
        <v>-5.5648600965961554</v>
      </c>
      <c r="AQ10">
        <f t="shared" si="8"/>
        <v>-998.74068930643125</v>
      </c>
      <c r="AR10">
        <f t="shared" si="8"/>
        <v>-1004.3055494030275</v>
      </c>
      <c r="AS10">
        <f t="shared" si="8"/>
        <v>264.89345357598029</v>
      </c>
      <c r="AT10">
        <f t="shared" si="8"/>
        <v>4.2594464966974854</v>
      </c>
      <c r="AU10">
        <f t="shared" si="8"/>
        <v>-735.15264933034973</v>
      </c>
      <c r="AW10">
        <v>7</v>
      </c>
      <c r="AX10">
        <f>IF(Z10&gt;0, (R10*SUMPRODUCT(K10:$K$98, X10:$X$98)-K10*$AZ$3)/Z10, 0)</f>
        <v>1738.5790532628548</v>
      </c>
    </row>
    <row r="11" spans="1:52" x14ac:dyDescent="0.25">
      <c r="A11" t="s">
        <v>33</v>
      </c>
      <c r="C11" s="12">
        <f>AU71</f>
        <v>272.46406789957445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</v>
      </c>
      <c r="S11">
        <f t="shared" si="1"/>
        <v>1113.4252411212535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1314.941146216157</v>
      </c>
      <c r="AC11">
        <f t="shared" si="22"/>
        <v>793.49587873454391</v>
      </c>
      <c r="AE11">
        <f t="shared" si="2"/>
        <v>0</v>
      </c>
      <c r="AF11">
        <f t="shared" si="3"/>
        <v>0</v>
      </c>
      <c r="AG11">
        <f t="shared" si="3"/>
        <v>-8.9082752194420927</v>
      </c>
      <c r="AH11">
        <f t="shared" si="4"/>
        <v>-1805.2811247892732</v>
      </c>
      <c r="AI11">
        <f t="shared" si="5"/>
        <v>-1814.1894000087154</v>
      </c>
      <c r="AJ11">
        <f t="shared" si="6"/>
        <v>521.44526748161309</v>
      </c>
      <c r="AK11">
        <f t="shared" si="19"/>
        <v>3.1558587509187763</v>
      </c>
      <c r="AL11">
        <f t="shared" si="7"/>
        <v>-1289.5882737761838</v>
      </c>
      <c r="AN11">
        <f t="shared" si="8"/>
        <v>0</v>
      </c>
      <c r="AO11">
        <f t="shared" si="8"/>
        <v>0</v>
      </c>
      <c r="AP11">
        <f t="shared" si="8"/>
        <v>-4.9824752682341131</v>
      </c>
      <c r="AQ11">
        <f t="shared" si="8"/>
        <v>-1009.7093247457773</v>
      </c>
      <c r="AR11">
        <f t="shared" si="8"/>
        <v>-1014.6918000140114</v>
      </c>
      <c r="AS11">
        <f t="shared" si="8"/>
        <v>291.64884166292882</v>
      </c>
      <c r="AT11">
        <f t="shared" si="8"/>
        <v>1.7650990555585648</v>
      </c>
      <c r="AU11">
        <f t="shared" si="8"/>
        <v>-721.27785929552419</v>
      </c>
      <c r="AW11">
        <v>8</v>
      </c>
      <c r="AX11">
        <f>IF(Z11&gt;0, (R11*SUMPRODUCT(K11:$K$98, X11:$X$98)-K11*$AZ$3)/Z11, 0)</f>
        <v>1113.4252411212535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</v>
      </c>
      <c r="S12">
        <f t="shared" si="1"/>
        <v>354.3428006149403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793.49587873454391</v>
      </c>
      <c r="AC12">
        <f t="shared" si="22"/>
        <v>236.49448205034602</v>
      </c>
      <c r="AE12">
        <f t="shared" si="2"/>
        <v>0</v>
      </c>
      <c r="AF12">
        <f t="shared" si="3"/>
        <v>0</v>
      </c>
      <c r="AG12">
        <f t="shared" si="3"/>
        <v>-8.3427150784467852</v>
      </c>
      <c r="AH12">
        <f t="shared" si="4"/>
        <v>-1905.9095552035433</v>
      </c>
      <c r="AI12">
        <f t="shared" si="5"/>
        <v>-1914.2522702819901</v>
      </c>
      <c r="AJ12">
        <f t="shared" si="6"/>
        <v>557.00139668419786</v>
      </c>
      <c r="AK12">
        <f t="shared" si="19"/>
        <v>1.8250405210894509</v>
      </c>
      <c r="AL12">
        <f t="shared" si="7"/>
        <v>-1355.4258330767027</v>
      </c>
      <c r="AN12">
        <f t="shared" si="8"/>
        <v>0</v>
      </c>
      <c r="AO12">
        <f t="shared" si="8"/>
        <v>0</v>
      </c>
      <c r="AP12">
        <f t="shared" si="8"/>
        <v>-4.4342417531203502</v>
      </c>
      <c r="AQ12">
        <f t="shared" si="8"/>
        <v>-1013.0111897490343</v>
      </c>
      <c r="AR12">
        <f t="shared" si="8"/>
        <v>-1017.4454315021547</v>
      </c>
      <c r="AS12">
        <f t="shared" si="8"/>
        <v>296.05216365404794</v>
      </c>
      <c r="AT12">
        <f t="shared" si="8"/>
        <v>0.9700284384227138</v>
      </c>
      <c r="AU12">
        <f t="shared" si="8"/>
        <v>-720.42323940968402</v>
      </c>
      <c r="AW12">
        <v>9</v>
      </c>
      <c r="AX12">
        <f>IF(Z12&gt;0, (R12*SUMPRODUCT(K12:$K$98, X12:$X$98)-K12*$AZ$3)/Z12, 0)</f>
        <v>354.3428006149403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</v>
      </c>
      <c r="S13">
        <f t="shared" si="1"/>
        <v>-561.4729882511873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236.49448205034602</v>
      </c>
      <c r="AC13">
        <f t="shared" si="22"/>
        <v>-348.65441391243712</v>
      </c>
      <c r="AE13">
        <f t="shared" si="2"/>
        <v>0</v>
      </c>
      <c r="AF13">
        <f t="shared" si="3"/>
        <v>0</v>
      </c>
      <c r="AG13">
        <f t="shared" si="3"/>
        <v>-7.7620478012305298</v>
      </c>
      <c r="AH13">
        <f t="shared" si="4"/>
        <v>-1988.9605057271519</v>
      </c>
      <c r="AI13">
        <f t="shared" si="5"/>
        <v>-1996.7225535283824</v>
      </c>
      <c r="AJ13">
        <f t="shared" si="6"/>
        <v>585.14889596278317</v>
      </c>
      <c r="AK13">
        <f t="shared" si="19"/>
        <v>0.47298896410069208</v>
      </c>
      <c r="AL13">
        <f t="shared" si="7"/>
        <v>-1411.1006686014985</v>
      </c>
      <c r="AN13">
        <f t="shared" si="8"/>
        <v>0</v>
      </c>
      <c r="AO13">
        <f t="shared" si="8"/>
        <v>0</v>
      </c>
      <c r="AP13">
        <f t="shared" si="8"/>
        <v>-3.9216833862914133</v>
      </c>
      <c r="AQ13">
        <f t="shared" si="8"/>
        <v>-1004.8989095459294</v>
      </c>
      <c r="AR13">
        <f t="shared" si="8"/>
        <v>-1008.8205929322208</v>
      </c>
      <c r="AS13">
        <f t="shared" si="8"/>
        <v>295.63959957064628</v>
      </c>
      <c r="AT13">
        <f t="shared" si="8"/>
        <v>0.23897211276112051</v>
      </c>
      <c r="AU13">
        <f t="shared" si="8"/>
        <v>-712.94202124881338</v>
      </c>
      <c r="AW13">
        <v>10</v>
      </c>
      <c r="AX13">
        <f>IF(Z13&gt;0, (R13*SUMPRODUCT(K13:$K$98, X13:$X$98)-K13*$AZ$3)/Z13, 0)</f>
        <v>-561.4729882511873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</v>
      </c>
      <c r="S14">
        <f t="shared" si="1"/>
        <v>-822.93893963101686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-348.65441391243712</v>
      </c>
      <c r="AC14">
        <f t="shared" si="22"/>
        <v>-471.96892692075562</v>
      </c>
      <c r="AE14">
        <f t="shared" si="2"/>
        <v>0</v>
      </c>
      <c r="AF14">
        <f t="shared" si="3"/>
        <v>0</v>
      </c>
      <c r="AG14">
        <f t="shared" si="3"/>
        <v>-7.1689542229641825</v>
      </c>
      <c r="AH14">
        <f t="shared" si="4"/>
        <v>-2061.89240101617</v>
      </c>
      <c r="AI14">
        <f t="shared" si="5"/>
        <v>-2069.0613552391342</v>
      </c>
      <c r="AJ14">
        <f t="shared" si="6"/>
        <v>123.3145130083185</v>
      </c>
      <c r="AK14">
        <f t="shared" si="19"/>
        <v>-24.405808973870602</v>
      </c>
      <c r="AL14">
        <f t="shared" si="7"/>
        <v>-1970.1526512046862</v>
      </c>
      <c r="AN14">
        <f t="shared" si="8"/>
        <v>0</v>
      </c>
      <c r="AO14">
        <f t="shared" si="8"/>
        <v>0</v>
      </c>
      <c r="AP14">
        <f t="shared" si="8"/>
        <v>-3.2339552048210418</v>
      </c>
      <c r="AQ14">
        <f t="shared" si="8"/>
        <v>-930.13115367475723</v>
      </c>
      <c r="AR14">
        <f t="shared" si="8"/>
        <v>-933.36510887957832</v>
      </c>
      <c r="AS14">
        <f t="shared" si="8"/>
        <v>55.627864088708399</v>
      </c>
      <c r="AT14">
        <f t="shared" si="8"/>
        <v>-11.009596449380378</v>
      </c>
      <c r="AU14">
        <f t="shared" si="8"/>
        <v>-888.74684124025021</v>
      </c>
      <c r="AW14">
        <v>11</v>
      </c>
      <c r="AX14">
        <f>IF(Z14&gt;0, (R14*SUMPRODUCT(K14:$K$98, X14:$X$98)-K14*$AZ$3)/Z14, 0)</f>
        <v>-822.93893963101686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</v>
      </c>
      <c r="S15">
        <f t="shared" si="1"/>
        <v>-1170.9472673291791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-471.96892692075562</v>
      </c>
      <c r="AC15">
        <f t="shared" si="22"/>
        <v>-614.97115511550874</v>
      </c>
      <c r="AE15">
        <f t="shared" si="2"/>
        <v>0</v>
      </c>
      <c r="AF15">
        <f t="shared" si="3"/>
        <v>0</v>
      </c>
      <c r="AG15">
        <f t="shared" si="3"/>
        <v>-6.5648895158852918</v>
      </c>
      <c r="AH15">
        <f t="shared" si="4"/>
        <v>-2129.5006593970015</v>
      </c>
      <c r="AI15">
        <f t="shared" si="5"/>
        <v>-2136.0655489128867</v>
      </c>
      <c r="AJ15">
        <f t="shared" si="6"/>
        <v>143.00222819475312</v>
      </c>
      <c r="AK15">
        <f t="shared" si="19"/>
        <v>-33.037824884452895</v>
      </c>
      <c r="AL15">
        <f t="shared" si="7"/>
        <v>-2026.1011456025865</v>
      </c>
      <c r="AN15">
        <f t="shared" si="8"/>
        <v>0</v>
      </c>
      <c r="AO15">
        <f t="shared" si="8"/>
        <v>0</v>
      </c>
      <c r="AP15">
        <f t="shared" si="8"/>
        <v>-2.6441591507274196</v>
      </c>
      <c r="AQ15">
        <f t="shared" si="8"/>
        <v>-857.70501413614988</v>
      </c>
      <c r="AR15">
        <f t="shared" si="8"/>
        <v>-860.3491732868772</v>
      </c>
      <c r="AS15">
        <f t="shared" si="8"/>
        <v>57.59741262067174</v>
      </c>
      <c r="AT15">
        <f t="shared" si="8"/>
        <v>-13.306738335348182</v>
      </c>
      <c r="AU15">
        <f t="shared" si="8"/>
        <v>-816.05849900155363</v>
      </c>
      <c r="AW15">
        <v>12</v>
      </c>
      <c r="AX15">
        <f>IF(Z15&gt;0, (R15*SUMPRODUCT(K15:$K$98, X15:$X$98)-K15*$AZ$3)/Z15, 0)</f>
        <v>-1170.9472673291791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</v>
      </c>
      <c r="S16">
        <f t="shared" si="1"/>
        <v>-1615.6065379522304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-614.97115511550874</v>
      </c>
      <c r="AC16">
        <f t="shared" si="22"/>
        <v>-769.88248578736602</v>
      </c>
      <c r="AE16">
        <f t="shared" si="2"/>
        <v>0</v>
      </c>
      <c r="AF16">
        <f t="shared" si="3"/>
        <v>0</v>
      </c>
      <c r="AG16">
        <f t="shared" si="3"/>
        <v>-5.9566056748816028</v>
      </c>
      <c r="AH16">
        <f t="shared" si="4"/>
        <v>-2170.5397833793445</v>
      </c>
      <c r="AI16">
        <f t="shared" si="5"/>
        <v>-2176.4963890542263</v>
      </c>
      <c r="AJ16">
        <f t="shared" si="6"/>
        <v>154.91133067185729</v>
      </c>
      <c r="AK16">
        <f t="shared" si="19"/>
        <v>-43.047980858085616</v>
      </c>
      <c r="AL16">
        <f t="shared" si="7"/>
        <v>-2064.6330392404548</v>
      </c>
      <c r="AN16">
        <f t="shared" si="8"/>
        <v>0</v>
      </c>
      <c r="AO16">
        <f t="shared" si="8"/>
        <v>0</v>
      </c>
      <c r="AP16">
        <f t="shared" si="8"/>
        <v>-2.1421062005583051</v>
      </c>
      <c r="AQ16">
        <f t="shared" si="8"/>
        <v>-780.56648069586913</v>
      </c>
      <c r="AR16">
        <f t="shared" si="8"/>
        <v>-782.70858689642739</v>
      </c>
      <c r="AS16">
        <f t="shared" si="8"/>
        <v>55.70899604253546</v>
      </c>
      <c r="AT16">
        <f t="shared" si="8"/>
        <v>-15.480854659638574</v>
      </c>
      <c r="AU16">
        <f t="shared" si="8"/>
        <v>-742.48044551353064</v>
      </c>
      <c r="AW16">
        <v>13</v>
      </c>
      <c r="AX16">
        <f>IF(Z16&gt;0, (R16*SUMPRODUCT(K16:$K$98, X16:$X$98)-K16*$AZ$3)/Z16, 0)</f>
        <v>-1615.6065379522304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</v>
      </c>
      <c r="S17">
        <f t="shared" si="1"/>
        <v>-2155.8073200151798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-769.88248578736602</v>
      </c>
      <c r="AC17">
        <f t="shared" si="22"/>
        <v>-922.95460624725911</v>
      </c>
      <c r="AE17">
        <f t="shared" si="2"/>
        <v>0</v>
      </c>
      <c r="AF17">
        <f t="shared" si="3"/>
        <v>0</v>
      </c>
      <c r="AG17">
        <f t="shared" si="3"/>
        <v>-5.3515601654091718</v>
      </c>
      <c r="AH17">
        <f t="shared" si="4"/>
        <v>-2181.9178108944616</v>
      </c>
      <c r="AI17">
        <f t="shared" si="5"/>
        <v>-2187.2693710598705</v>
      </c>
      <c r="AJ17">
        <f t="shared" si="6"/>
        <v>153.07212045989309</v>
      </c>
      <c r="AK17">
        <f t="shared" si="19"/>
        <v>-53.891774005115629</v>
      </c>
      <c r="AL17">
        <f t="shared" si="7"/>
        <v>-2088.0890246050931</v>
      </c>
      <c r="AN17">
        <f t="shared" si="8"/>
        <v>0</v>
      </c>
      <c r="AO17">
        <f t="shared" si="8"/>
        <v>0</v>
      </c>
      <c r="AP17">
        <f t="shared" si="8"/>
        <v>-1.7183219471374758</v>
      </c>
      <c r="AQ17">
        <f t="shared" si="8"/>
        <v>-700.58770628124842</v>
      </c>
      <c r="AR17">
        <f t="shared" si="8"/>
        <v>-702.3060282283858</v>
      </c>
      <c r="AS17">
        <f t="shared" si="8"/>
        <v>49.149626641821584</v>
      </c>
      <c r="AT17">
        <f t="shared" si="8"/>
        <v>-17.304003913050053</v>
      </c>
      <c r="AU17">
        <f t="shared" si="8"/>
        <v>-670.46040549961424</v>
      </c>
      <c r="AW17">
        <v>14</v>
      </c>
      <c r="AX17">
        <f>IF(Z17&gt;0, (R17*SUMPRODUCT(K17:$K$98, X17:$X$98)-K17*$AZ$3)/Z17, 0)</f>
        <v>-2155.8073200151798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</v>
      </c>
      <c r="S18">
        <f t="shared" si="1"/>
        <v>-2795.62133431968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-922.95460624725911</v>
      </c>
      <c r="AC18">
        <f t="shared" si="22"/>
        <v>-1063.2794908892429</v>
      </c>
      <c r="AE18">
        <f t="shared" si="2"/>
        <v>0</v>
      </c>
      <c r="AF18">
        <f t="shared" si="3"/>
        <v>0</v>
      </c>
      <c r="AG18">
        <f t="shared" si="3"/>
        <v>-4.7542181313872129</v>
      </c>
      <c r="AH18">
        <f t="shared" si="4"/>
        <v>-2175.3057294714695</v>
      </c>
      <c r="AI18">
        <f t="shared" si="5"/>
        <v>-2180.0599476028565</v>
      </c>
      <c r="AJ18">
        <f t="shared" si="6"/>
        <v>140.32488464198377</v>
      </c>
      <c r="AK18">
        <f t="shared" si="19"/>
        <v>-64.606822437308139</v>
      </c>
      <c r="AL18">
        <f t="shared" si="7"/>
        <v>-2104.3418853981807</v>
      </c>
      <c r="AN18">
        <f t="shared" si="8"/>
        <v>0</v>
      </c>
      <c r="AO18">
        <f t="shared" si="8"/>
        <v>0</v>
      </c>
      <c r="AP18">
        <f t="shared" si="8"/>
        <v>-1.3629665769254888</v>
      </c>
      <c r="AQ18">
        <f t="shared" si="8"/>
        <v>-623.62914824840516</v>
      </c>
      <c r="AR18">
        <f t="shared" si="8"/>
        <v>-624.99211482533065</v>
      </c>
      <c r="AS18">
        <f t="shared" si="8"/>
        <v>40.229144391854469</v>
      </c>
      <c r="AT18">
        <f t="shared" si="8"/>
        <v>-18.521855158908533</v>
      </c>
      <c r="AU18">
        <f t="shared" si="8"/>
        <v>-603.28482559238466</v>
      </c>
      <c r="AW18">
        <v>15</v>
      </c>
      <c r="AX18">
        <f>IF(Z18&gt;0, (R18*SUMPRODUCT(K18:$K$98, X18:$X$98)-K18*$AZ$3)/Z18, 0)</f>
        <v>-2795.62133431968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</v>
      </c>
      <c r="S19">
        <f t="shared" si="1"/>
        <v>-3557.4314018017221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-1063.2794908892429</v>
      </c>
      <c r="AC19">
        <f t="shared" si="22"/>
        <v>-1186.6739769597325</v>
      </c>
      <c r="AE19">
        <f t="shared" si="2"/>
        <v>0</v>
      </c>
      <c r="AF19">
        <f t="shared" si="3"/>
        <v>0</v>
      </c>
      <c r="AG19">
        <f t="shared" si="3"/>
        <v>-4.1697008421536994</v>
      </c>
      <c r="AH19">
        <f t="shared" si="4"/>
        <v>-2147.9004316785658</v>
      </c>
      <c r="AI19">
        <f t="shared" si="5"/>
        <v>-2152.0701325207197</v>
      </c>
      <c r="AJ19">
        <f t="shared" si="6"/>
        <v>123.39448607048962</v>
      </c>
      <c r="AK19">
        <f t="shared" si="19"/>
        <v>-74.429564362247007</v>
      </c>
      <c r="AL19">
        <f t="shared" si="7"/>
        <v>-2103.1052108124773</v>
      </c>
      <c r="AN19">
        <f t="shared" si="8"/>
        <v>0</v>
      </c>
      <c r="AO19">
        <f t="shared" si="8"/>
        <v>0</v>
      </c>
      <c r="AP19">
        <f t="shared" si="8"/>
        <v>-1.0673158938948859</v>
      </c>
      <c r="AQ19">
        <f t="shared" si="8"/>
        <v>-549.79682140700595</v>
      </c>
      <c r="AR19">
        <f t="shared" si="8"/>
        <v>-550.86413730090089</v>
      </c>
      <c r="AS19">
        <f t="shared" si="8"/>
        <v>31.585214668302104</v>
      </c>
      <c r="AT19">
        <f t="shared" si="8"/>
        <v>-19.051692202087807</v>
      </c>
      <c r="AU19">
        <f t="shared" si="8"/>
        <v>-538.33061483468657</v>
      </c>
      <c r="AW19">
        <v>16</v>
      </c>
      <c r="AX19">
        <f>IF(Z19&gt;0, (R19*SUMPRODUCT(K19:$K$98, X19:$X$98)-K19*$AZ$3)/Z19, 0)</f>
        <v>-3557.4314018017221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</v>
      </c>
      <c r="S20">
        <f t="shared" si="1"/>
        <v>-4474.8657382028405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-1186.6739769597325</v>
      </c>
      <c r="AC20">
        <f t="shared" si="22"/>
        <v>-1289.8327071364579</v>
      </c>
      <c r="AE20">
        <f t="shared" si="2"/>
        <v>0</v>
      </c>
      <c r="AF20">
        <f t="shared" si="3"/>
        <v>0</v>
      </c>
      <c r="AG20">
        <f t="shared" si="3"/>
        <v>-3.6029927560867732</v>
      </c>
      <c r="AH20">
        <f t="shared" si="4"/>
        <v>-2100.0443105815571</v>
      </c>
      <c r="AI20">
        <f t="shared" si="5"/>
        <v>-2103.6473033376437</v>
      </c>
      <c r="AJ20">
        <f t="shared" si="6"/>
        <v>103.15873017672538</v>
      </c>
      <c r="AK20">
        <f t="shared" si="19"/>
        <v>-83.067178387181286</v>
      </c>
      <c r="AL20">
        <f t="shared" si="7"/>
        <v>-2083.5557515480996</v>
      </c>
      <c r="AN20">
        <f t="shared" si="8"/>
        <v>0</v>
      </c>
      <c r="AO20">
        <f t="shared" si="8"/>
        <v>0</v>
      </c>
      <c r="AP20">
        <f t="shared" si="8"/>
        <v>-0.82344281737429892</v>
      </c>
      <c r="AQ20">
        <f t="shared" si="8"/>
        <v>-479.95278391686492</v>
      </c>
      <c r="AR20">
        <f t="shared" si="8"/>
        <v>-480.77622673423917</v>
      </c>
      <c r="AS20">
        <f t="shared" si="8"/>
        <v>23.576321453873074</v>
      </c>
      <c r="AT20">
        <f t="shared" si="8"/>
        <v>-18.984515382918712</v>
      </c>
      <c r="AU20">
        <f t="shared" si="8"/>
        <v>-476.18442066328481</v>
      </c>
      <c r="AW20">
        <v>17</v>
      </c>
      <c r="AX20">
        <f>IF(Z20&gt;0, (R20*SUMPRODUCT(K20:$K$98, X20:$X$98)-K20*$AZ$3)/Z20, 0)</f>
        <v>-4474.8657382028405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</v>
      </c>
      <c r="S21">
        <f t="shared" si="1"/>
        <v>-5601.5720877765107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-1289.8327071364579</v>
      </c>
      <c r="AC21">
        <f t="shared" si="22"/>
        <v>-1371.0014810262865</v>
      </c>
      <c r="AE21">
        <f t="shared" si="2"/>
        <v>0</v>
      </c>
      <c r="AF21">
        <f t="shared" si="3"/>
        <v>0</v>
      </c>
      <c r="AG21">
        <f t="shared" si="3"/>
        <v>-3.0594122943138187</v>
      </c>
      <c r="AH21">
        <f t="shared" si="4"/>
        <v>-2030.2021368483463</v>
      </c>
      <c r="AI21">
        <f t="shared" si="5"/>
        <v>-2033.2615491426602</v>
      </c>
      <c r="AJ21">
        <f t="shared" si="6"/>
        <v>81.168773889828572</v>
      </c>
      <c r="AK21">
        <f t="shared" si="19"/>
        <v>-90.288289499552064</v>
      </c>
      <c r="AL21">
        <f t="shared" si="7"/>
        <v>-2042.3810647523837</v>
      </c>
      <c r="AN21">
        <f t="shared" si="8"/>
        <v>0</v>
      </c>
      <c r="AO21">
        <f t="shared" si="8"/>
        <v>0</v>
      </c>
      <c r="AP21">
        <f t="shared" si="8"/>
        <v>-0.62429526588977446</v>
      </c>
      <c r="AQ21">
        <f t="shared" si="8"/>
        <v>-414.27746930002979</v>
      </c>
      <c r="AR21">
        <f t="shared" si="8"/>
        <v>-414.90176456591956</v>
      </c>
      <c r="AS21">
        <f t="shared" si="8"/>
        <v>16.563076958172054</v>
      </c>
      <c r="AT21">
        <f t="shared" si="8"/>
        <v>-18.423980254187342</v>
      </c>
      <c r="AU21">
        <f t="shared" si="8"/>
        <v>-416.76266786193486</v>
      </c>
      <c r="AW21">
        <v>18</v>
      </c>
      <c r="AX21">
        <f>IF(Z21&gt;0, (R21*SUMPRODUCT(K21:$K$98, X21:$X$98)-K21*$AZ$3)/Z21, 0)</f>
        <v>-5601.5720877765107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</v>
      </c>
      <c r="S22">
        <f t="shared" si="1"/>
        <v>-7019.5343018539461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-1371.0014810262865</v>
      </c>
      <c r="AC22">
        <f t="shared" si="22"/>
        <v>-1429.2217985164623</v>
      </c>
      <c r="AE22">
        <f t="shared" si="2"/>
        <v>0</v>
      </c>
      <c r="AF22">
        <f t="shared" si="3"/>
        <v>0</v>
      </c>
      <c r="AG22">
        <f t="shared" si="3"/>
        <v>-2.5450794473270597</v>
      </c>
      <c r="AH22">
        <f t="shared" si="4"/>
        <v>-1934.9548961744852</v>
      </c>
      <c r="AI22">
        <f t="shared" si="5"/>
        <v>-1937.4999756218122</v>
      </c>
      <c r="AJ22">
        <f t="shared" si="6"/>
        <v>58.22031749017583</v>
      </c>
      <c r="AK22">
        <f t="shared" si="19"/>
        <v>-95.970103671840064</v>
      </c>
      <c r="AL22">
        <f t="shared" si="7"/>
        <v>-1975.2497618034763</v>
      </c>
      <c r="AN22">
        <f t="shared" si="8"/>
        <v>0</v>
      </c>
      <c r="AO22">
        <f t="shared" si="8"/>
        <v>0</v>
      </c>
      <c r="AP22">
        <f t="shared" si="8"/>
        <v>-0.46369814147939908</v>
      </c>
      <c r="AQ22">
        <f t="shared" si="8"/>
        <v>-352.53712419267816</v>
      </c>
      <c r="AR22">
        <f t="shared" si="8"/>
        <v>-353.00082233415753</v>
      </c>
      <c r="AS22">
        <f t="shared" si="8"/>
        <v>10.607391075704143</v>
      </c>
      <c r="AT22">
        <f t="shared" si="8"/>
        <v>-17.485174679695881</v>
      </c>
      <c r="AU22">
        <f t="shared" si="8"/>
        <v>-359.87860593814929</v>
      </c>
      <c r="AW22">
        <v>19</v>
      </c>
      <c r="AX22">
        <f>IF(Z22&gt;0, (R22*SUMPRODUCT(K22:$K$98, X22:$X$98)-K22*$AZ$3)/Z22, 0)</f>
        <v>-7019.5343018539461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</v>
      </c>
      <c r="S23">
        <f t="shared" si="1"/>
        <v>-8861.3935168687494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-1429.2217985164623</v>
      </c>
      <c r="AC23">
        <f t="shared" si="22"/>
        <v>-1463.8507514503428</v>
      </c>
      <c r="AE23">
        <f t="shared" si="2"/>
        <v>0</v>
      </c>
      <c r="AF23">
        <f t="shared" si="3"/>
        <v>0</v>
      </c>
      <c r="AG23">
        <f t="shared" si="3"/>
        <v>-2.0649274133122</v>
      </c>
      <c r="AH23">
        <f t="shared" si="4"/>
        <v>-1818.8049581663556</v>
      </c>
      <c r="AI23">
        <f t="shared" si="5"/>
        <v>-1820.8698855796679</v>
      </c>
      <c r="AJ23">
        <f t="shared" si="6"/>
        <v>34.628952933880555</v>
      </c>
      <c r="AK23">
        <f t="shared" si="19"/>
        <v>-100.04552589615237</v>
      </c>
      <c r="AL23">
        <f t="shared" si="7"/>
        <v>-1886.2864585419397</v>
      </c>
      <c r="AN23">
        <f t="shared" si="8"/>
        <v>0</v>
      </c>
      <c r="AO23">
        <f t="shared" si="8"/>
        <v>0</v>
      </c>
      <c r="AP23">
        <f t="shared" si="8"/>
        <v>-0.33590833370094386</v>
      </c>
      <c r="AQ23">
        <f t="shared" si="8"/>
        <v>-295.87080828409955</v>
      </c>
      <c r="AR23">
        <f t="shared" si="8"/>
        <v>-296.20671661780045</v>
      </c>
      <c r="AS23">
        <f t="shared" si="8"/>
        <v>5.6332023115378842</v>
      </c>
      <c r="AT23">
        <f t="shared" si="8"/>
        <v>-16.27472504910283</v>
      </c>
      <c r="AU23">
        <f t="shared" si="8"/>
        <v>-306.84823935536542</v>
      </c>
      <c r="AW23">
        <v>20</v>
      </c>
      <c r="AX23">
        <f>IF(Z23&gt;0, (R23*SUMPRODUCT(K23:$K$98, X23:$X$98)-K23*$AZ$3)/Z23, 0)</f>
        <v>-8861.3935168687494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</v>
      </c>
      <c r="S24">
        <f t="shared" si="1"/>
        <v>-11342.866559917242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-1463.8507514503428</v>
      </c>
      <c r="AC24">
        <f t="shared" si="22"/>
        <v>-1475.8749782533719</v>
      </c>
      <c r="AE24">
        <f t="shared" si="2"/>
        <v>0</v>
      </c>
      <c r="AF24">
        <f t="shared" si="3"/>
        <v>0</v>
      </c>
      <c r="AG24">
        <f t="shared" si="3"/>
        <v>-1.6264351811524573</v>
      </c>
      <c r="AH24">
        <f t="shared" si="4"/>
        <v>-1671.3718321064823</v>
      </c>
      <c r="AI24">
        <f t="shared" ref="AI24:AI69" si="23">SUM(AE24:AH24)</f>
        <v>-1672.9982672876347</v>
      </c>
      <c r="AJ24">
        <f t="shared" si="6"/>
        <v>12.024226803029023</v>
      </c>
      <c r="AK24">
        <f t="shared" si="19"/>
        <v>-102.46955260152401</v>
      </c>
      <c r="AL24">
        <f t="shared" si="7"/>
        <v>-1763.4435930861296</v>
      </c>
      <c r="AN24">
        <f t="shared" si="8"/>
        <v>0</v>
      </c>
      <c r="AO24">
        <f t="shared" si="8"/>
        <v>0</v>
      </c>
      <c r="AP24">
        <f t="shared" si="8"/>
        <v>-0.23622982375079393</v>
      </c>
      <c r="AQ24">
        <f t="shared" si="8"/>
        <v>-242.75659915373279</v>
      </c>
      <c r="AR24">
        <f t="shared" si="8"/>
        <v>-242.99282897748358</v>
      </c>
      <c r="AS24">
        <f t="shared" si="8"/>
        <v>1.7464458536899172</v>
      </c>
      <c r="AT24">
        <f t="shared" si="8"/>
        <v>-14.883079652598642</v>
      </c>
      <c r="AU24">
        <f t="shared" si="8"/>
        <v>-256.1294627763923</v>
      </c>
      <c r="AW24">
        <v>21</v>
      </c>
      <c r="AX24">
        <f>IF(Z24&gt;0, (R24*SUMPRODUCT(K24:$K$98, X24:$X$98)-K24*$AZ$3)/Z24, 0)</f>
        <v>-11342.866559917242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</v>
      </c>
      <c r="S25">
        <f t="shared" si="1"/>
        <v>-14808.301098392554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-1475.8749782533719</v>
      </c>
      <c r="AC25">
        <f t="shared" si="22"/>
        <v>-1465.1971296561501</v>
      </c>
      <c r="AE25">
        <f t="shared" si="2"/>
        <v>0</v>
      </c>
      <c r="AF25">
        <f t="shared" si="3"/>
        <v>0</v>
      </c>
      <c r="AG25">
        <f t="shared" si="3"/>
        <v>-1.2368038709511364</v>
      </c>
      <c r="AH25">
        <f t="shared" si="4"/>
        <v>-1493.4678335591855</v>
      </c>
      <c r="AI25">
        <f t="shared" si="23"/>
        <v>-1494.7046374301367</v>
      </c>
      <c r="AJ25">
        <f t="shared" si="6"/>
        <v>-10.677848597221782</v>
      </c>
      <c r="AK25">
        <f t="shared" si="19"/>
        <v>-103.31124847773604</v>
      </c>
      <c r="AL25">
        <f t="shared" si="7"/>
        <v>-1608.6937345050944</v>
      </c>
      <c r="AN25">
        <f t="shared" si="8"/>
        <v>0</v>
      </c>
      <c r="AO25">
        <f t="shared" si="8"/>
        <v>0</v>
      </c>
      <c r="AP25">
        <f t="shared" si="8"/>
        <v>-0.1603912895750397</v>
      </c>
      <c r="AQ25">
        <f t="shared" si="8"/>
        <v>-193.67600424729119</v>
      </c>
      <c r="AR25">
        <f t="shared" si="8"/>
        <v>-193.83639553686626</v>
      </c>
      <c r="AS25">
        <f t="shared" si="8"/>
        <v>-1.3847255386404695</v>
      </c>
      <c r="AT25">
        <f t="shared" si="8"/>
        <v>-13.397616841390121</v>
      </c>
      <c r="AU25">
        <f t="shared" si="8"/>
        <v>-208.61873791689683</v>
      </c>
      <c r="AW25">
        <v>22</v>
      </c>
      <c r="AX25">
        <f>IF(Z25&gt;0, (R25*SUMPRODUCT(K25:$K$98, X25:$X$98)-K25*$AZ$3)/Z25, 0)</f>
        <v>-14808.301098392554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</v>
      </c>
      <c r="S26">
        <f t="shared" si="1"/>
        <v>-19860.930657212499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-1465.1971296561501</v>
      </c>
      <c r="AC26">
        <f t="shared" si="22"/>
        <v>-1432.592376982946</v>
      </c>
      <c r="AE26">
        <f t="shared" si="2"/>
        <v>0</v>
      </c>
      <c r="AF26">
        <f t="shared" si="3"/>
        <v>0</v>
      </c>
      <c r="AG26">
        <f t="shared" si="3"/>
        <v>-0.90163975804345053</v>
      </c>
      <c r="AH26">
        <f t="shared" si="4"/>
        <v>-1291.1842967926978</v>
      </c>
      <c r="AI26">
        <f t="shared" si="23"/>
        <v>-1292.0859365507413</v>
      </c>
      <c r="AJ26">
        <f t="shared" si="6"/>
        <v>-32.604752673204075</v>
      </c>
      <c r="AK26">
        <f t="shared" si="19"/>
        <v>-102.56379907593052</v>
      </c>
      <c r="AL26">
        <f t="shared" si="7"/>
        <v>-1427.2544882998759</v>
      </c>
      <c r="AN26">
        <f t="shared" si="8"/>
        <v>0</v>
      </c>
      <c r="AO26">
        <f t="shared" si="8"/>
        <v>0</v>
      </c>
      <c r="AP26">
        <f t="shared" si="8"/>
        <v>-0.10439867205396024</v>
      </c>
      <c r="AQ26">
        <f t="shared" si="8"/>
        <v>-149.50308563876362</v>
      </c>
      <c r="AR26">
        <f t="shared" si="8"/>
        <v>-149.6074843108176</v>
      </c>
      <c r="AS26">
        <f t="shared" si="8"/>
        <v>-3.7752249181166651</v>
      </c>
      <c r="AT26">
        <f t="shared" si="8"/>
        <v>-11.875612547933294</v>
      </c>
      <c r="AU26">
        <f t="shared" si="8"/>
        <v>-165.25832177686758</v>
      </c>
      <c r="AW26">
        <v>23</v>
      </c>
      <c r="AX26">
        <f>IF(Z26&gt;0, (R26*SUMPRODUCT(K26:$K$98, X26:$X$98)-K26*$AZ$3)/Z26, 0)</f>
        <v>-19860.930657212499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</v>
      </c>
      <c r="S27">
        <f t="shared" si="1"/>
        <v>-27574.000289200019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-1432.592376982946</v>
      </c>
      <c r="AC27">
        <f t="shared" si="22"/>
        <v>-1380.0590725141242</v>
      </c>
      <c r="AE27">
        <f t="shared" si="2"/>
        <v>0</v>
      </c>
      <c r="AF27">
        <f t="shared" si="3"/>
        <v>0</v>
      </c>
      <c r="AG27">
        <f t="shared" si="3"/>
        <v>-0.62561609579670574</v>
      </c>
      <c r="AH27">
        <f t="shared" si="4"/>
        <v>-1068.0290586652411</v>
      </c>
      <c r="AI27">
        <f t="shared" si="23"/>
        <v>-1068.6546747610378</v>
      </c>
      <c r="AJ27">
        <f t="shared" si="6"/>
        <v>-52.533304468821825</v>
      </c>
      <c r="AK27">
        <f t="shared" si="19"/>
        <v>-100.28146638880624</v>
      </c>
      <c r="AL27">
        <f t="shared" si="7"/>
        <v>-1221.4694456186658</v>
      </c>
      <c r="AN27">
        <f t="shared" si="8"/>
        <v>0</v>
      </c>
      <c r="AO27">
        <f t="shared" si="8"/>
        <v>0</v>
      </c>
      <c r="AP27">
        <f t="shared" si="8"/>
        <v>-6.4677289581588152E-2</v>
      </c>
      <c r="AQ27">
        <f t="shared" si="8"/>
        <v>-110.41471786443532</v>
      </c>
      <c r="AR27">
        <f t="shared" si="8"/>
        <v>-110.4793951540169</v>
      </c>
      <c r="AS27">
        <f t="shared" si="8"/>
        <v>-5.4309851818643367</v>
      </c>
      <c r="AT27">
        <f t="shared" si="8"/>
        <v>-10.367273931843863</v>
      </c>
      <c r="AU27">
        <f t="shared" si="8"/>
        <v>-126.27765426772508</v>
      </c>
      <c r="AW27">
        <v>24</v>
      </c>
      <c r="AX27">
        <f>IF(Z27&gt;0, (R27*SUMPRODUCT(K27:$K$98, X27:$X$98)-K27*$AZ$3)/Z27, 0)</f>
        <v>-27574.000289200019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</v>
      </c>
      <c r="S28">
        <f t="shared" si="1"/>
        <v>-39978.307587124677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-1380.0590725141242</v>
      </c>
      <c r="AC28">
        <f t="shared" si="22"/>
        <v>-1310.08415635393</v>
      </c>
      <c r="AE28">
        <f t="shared" si="2"/>
        <v>0</v>
      </c>
      <c r="AF28">
        <f t="shared" si="3"/>
        <v>0</v>
      </c>
      <c r="AG28">
        <f t="shared" si="3"/>
        <v>-0.40962344188122063</v>
      </c>
      <c r="AH28">
        <f t="shared" si="4"/>
        <v>-838.94597183007227</v>
      </c>
      <c r="AI28">
        <f t="shared" si="23"/>
        <v>-839.35559527195346</v>
      </c>
      <c r="AJ28">
        <f t="shared" si="6"/>
        <v>-69.974916160194198</v>
      </c>
      <c r="AK28">
        <f t="shared" si="19"/>
        <v>-96.604135075988708</v>
      </c>
      <c r="AL28">
        <f t="shared" si="7"/>
        <v>-1005.9346465081363</v>
      </c>
      <c r="AN28">
        <f t="shared" si="8"/>
        <v>0</v>
      </c>
      <c r="AO28">
        <f t="shared" si="8"/>
        <v>0</v>
      </c>
      <c r="AP28">
        <f t="shared" si="8"/>
        <v>-3.7810348282445568E-2</v>
      </c>
      <c r="AQ28">
        <f t="shared" si="8"/>
        <v>-77.439023605118678</v>
      </c>
      <c r="AR28">
        <f t="shared" si="8"/>
        <v>-77.476833953401112</v>
      </c>
      <c r="AS28">
        <f t="shared" si="8"/>
        <v>-6.4590442844310472</v>
      </c>
      <c r="AT28">
        <f t="shared" si="8"/>
        <v>-8.9170580081369266</v>
      </c>
      <c r="AU28">
        <f t="shared" si="8"/>
        <v>-92.85293624596909</v>
      </c>
      <c r="AW28">
        <v>25</v>
      </c>
      <c r="AX28">
        <f>IF(Z28&gt;0, (R28*SUMPRODUCT(K28:$K$98, X28:$X$98)-K28*$AZ$3)/Z28, 0)</f>
        <v>-39978.307587124677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</v>
      </c>
      <c r="S29">
        <f t="shared" si="1"/>
        <v>-61148.245998972801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-1310.08415635393</v>
      </c>
      <c r="AC29">
        <f t="shared" si="22"/>
        <v>-1226.461006722772</v>
      </c>
      <c r="AE29">
        <f t="shared" si="2"/>
        <v>0</v>
      </c>
      <c r="AF29">
        <f t="shared" si="3"/>
        <v>0</v>
      </c>
      <c r="AG29">
        <f t="shared" si="3"/>
        <v>-0.25071467437172579</v>
      </c>
      <c r="AH29">
        <f t="shared" si="4"/>
        <v>-619.25013236273048</v>
      </c>
      <c r="AI29">
        <f t="shared" si="23"/>
        <v>-619.50084703710218</v>
      </c>
      <c r="AJ29">
        <f t="shared" si="6"/>
        <v>-83.623149631157958</v>
      </c>
      <c r="AK29">
        <f t="shared" si="19"/>
        <v>-91.705890944775106</v>
      </c>
      <c r="AL29">
        <f t="shared" si="7"/>
        <v>-794.82988761303523</v>
      </c>
      <c r="AN29">
        <f t="shared" si="8"/>
        <v>0</v>
      </c>
      <c r="AO29">
        <f t="shared" si="8"/>
        <v>0</v>
      </c>
      <c r="AP29">
        <f t="shared" si="8"/>
        <v>-2.0662725523983683E-2</v>
      </c>
      <c r="AQ29">
        <f t="shared" si="8"/>
        <v>-51.035686474140661</v>
      </c>
      <c r="AR29">
        <f t="shared" si="8"/>
        <v>-51.056349199664645</v>
      </c>
      <c r="AS29">
        <f t="shared" si="8"/>
        <v>-6.8918271042953174</v>
      </c>
      <c r="AT29">
        <f t="shared" si="8"/>
        <v>-7.5579686680596003</v>
      </c>
      <c r="AU29">
        <f t="shared" si="8"/>
        <v>-65.506144972019555</v>
      </c>
      <c r="AW29">
        <v>26</v>
      </c>
      <c r="AX29">
        <f>IF(Z29&gt;0, (R29*SUMPRODUCT(K29:$K$98, X29:$X$98)-K29*$AZ$3)/Z29, 0)</f>
        <v>-61148.245998972801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</v>
      </c>
      <c r="S30">
        <f t="shared" si="1"/>
        <v>-100016.4961491233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-1226.461006722772</v>
      </c>
      <c r="AC30">
        <f t="shared" si="22"/>
        <v>-1133.6911813788088</v>
      </c>
      <c r="AE30">
        <f t="shared" si="2"/>
        <v>0</v>
      </c>
      <c r="AF30">
        <f t="shared" si="3"/>
        <v>0</v>
      </c>
      <c r="AG30">
        <f t="shared" si="3"/>
        <v>-0.14168802460452248</v>
      </c>
      <c r="AH30">
        <f t="shared" si="4"/>
        <v>-426.07801209394421</v>
      </c>
      <c r="AI30">
        <f t="shared" si="23"/>
        <v>-426.21970011854876</v>
      </c>
      <c r="AJ30">
        <f t="shared" si="6"/>
        <v>-92.769825343963248</v>
      </c>
      <c r="AK30">
        <f t="shared" si="19"/>
        <v>-85.85227047059405</v>
      </c>
      <c r="AL30">
        <f t="shared" si="7"/>
        <v>-604.84179593310603</v>
      </c>
      <c r="AN30">
        <f t="shared" si="8"/>
        <v>0</v>
      </c>
      <c r="AO30">
        <f t="shared" si="8"/>
        <v>0</v>
      </c>
      <c r="AP30">
        <f t="shared" si="8"/>
        <v>-1.0426126153789935E-2</v>
      </c>
      <c r="AQ30">
        <f t="shared" si="8"/>
        <v>-31.352989201782567</v>
      </c>
      <c r="AR30">
        <f t="shared" si="8"/>
        <v>-31.363415327936359</v>
      </c>
      <c r="AS30">
        <f t="shared" si="8"/>
        <v>-6.8264760201219357</v>
      </c>
      <c r="AT30">
        <f t="shared" si="8"/>
        <v>-6.3174471167490429</v>
      </c>
      <c r="AU30">
        <f t="shared" si="8"/>
        <v>-44.507338464807333</v>
      </c>
      <c r="AW30">
        <v>27</v>
      </c>
      <c r="AX30">
        <f>IF(Z30&gt;0, (R30*SUMPRODUCT(K30:$K$98, X30:$X$98)-K30*$AZ$3)/Z30, 0)</f>
        <v>-100016.4961491233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</v>
      </c>
      <c r="S31">
        <f t="shared" si="1"/>
        <v>-178502.0760648064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-1133.6911813788088</v>
      </c>
      <c r="AC31">
        <f t="shared" si="22"/>
        <v>-1036.6463921715701</v>
      </c>
      <c r="AE31">
        <f t="shared" si="2"/>
        <v>0</v>
      </c>
      <c r="AF31">
        <f t="shared" si="3"/>
        <v>0</v>
      </c>
      <c r="AG31">
        <f t="shared" si="3"/>
        <v>-7.2593440859702416E-2</v>
      </c>
      <c r="AH31">
        <f t="shared" si="4"/>
        <v>-270.71081399509939</v>
      </c>
      <c r="AI31">
        <f t="shared" si="23"/>
        <v>-270.78340743595908</v>
      </c>
      <c r="AJ31">
        <f t="shared" si="6"/>
        <v>-97.044789207238637</v>
      </c>
      <c r="AK31">
        <f t="shared" si="19"/>
        <v>-79.358382696516628</v>
      </c>
      <c r="AL31">
        <f t="shared" si="7"/>
        <v>-447.18657933971434</v>
      </c>
      <c r="AN31">
        <f t="shared" si="8"/>
        <v>0</v>
      </c>
      <c r="AO31">
        <f t="shared" si="8"/>
        <v>0</v>
      </c>
      <c r="AP31">
        <f t="shared" si="8"/>
        <v>-4.769459764390728E-3</v>
      </c>
      <c r="AQ31">
        <f t="shared" si="8"/>
        <v>-17.785964129051504</v>
      </c>
      <c r="AR31">
        <f t="shared" si="8"/>
        <v>-17.790733588815893</v>
      </c>
      <c r="AS31">
        <f t="shared" si="8"/>
        <v>-6.37593716438146</v>
      </c>
      <c r="AT31">
        <f t="shared" si="8"/>
        <v>-5.2139230315540246</v>
      </c>
      <c r="AU31">
        <f t="shared" si="8"/>
        <v>-29.380593784751376</v>
      </c>
      <c r="AW31">
        <v>28</v>
      </c>
      <c r="AX31">
        <f>IF(Z31&gt;0, (R31*SUMPRODUCT(K31:$K$98, X31:$X$98)-K31*$AZ$3)/Z31, 0)</f>
        <v>-178502.0760648064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</v>
      </c>
      <c r="S32">
        <f t="shared" si="1"/>
        <v>-357210.72503415222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-1036.6463921715701</v>
      </c>
      <c r="AC32">
        <f t="shared" si="22"/>
        <v>-939.7914827211381</v>
      </c>
      <c r="AE32">
        <f t="shared" si="2"/>
        <v>0</v>
      </c>
      <c r="AF32">
        <f t="shared" si="3"/>
        <v>0</v>
      </c>
      <c r="AG32">
        <f t="shared" si="3"/>
        <v>-3.2886452479530343E-2</v>
      </c>
      <c r="AH32">
        <f t="shared" si="4"/>
        <v>-155.9242158863002</v>
      </c>
      <c r="AI32">
        <f t="shared" si="23"/>
        <v>-155.95710233877972</v>
      </c>
      <c r="AJ32">
        <f t="shared" si="6"/>
        <v>-96.854909450432046</v>
      </c>
      <c r="AK32">
        <f t="shared" si="19"/>
        <v>-72.565247452009913</v>
      </c>
      <c r="AL32">
        <f t="shared" si="7"/>
        <v>-325.37725924122168</v>
      </c>
      <c r="AN32">
        <f t="shared" si="8"/>
        <v>0</v>
      </c>
      <c r="AO32">
        <f t="shared" si="8"/>
        <v>0</v>
      </c>
      <c r="AP32">
        <f t="shared" si="8"/>
        <v>-1.9291713897723298E-3</v>
      </c>
      <c r="AQ32">
        <f t="shared" si="8"/>
        <v>-9.1467614650064686</v>
      </c>
      <c r="AR32">
        <f t="shared" si="8"/>
        <v>-9.148690636396239</v>
      </c>
      <c r="AS32">
        <f t="shared" si="8"/>
        <v>-5.6816623923503098</v>
      </c>
      <c r="AT32">
        <f t="shared" si="8"/>
        <v>-4.2567923482565364</v>
      </c>
      <c r="AU32">
        <f t="shared" si="8"/>
        <v>-19.087145377003086</v>
      </c>
      <c r="AW32">
        <v>29</v>
      </c>
      <c r="AX32">
        <f>IF(Z32&gt;0, (R32*SUMPRODUCT(K32:$K$98, X32:$X$98)-K32*$AZ$3)/Z32, 0)</f>
        <v>-357210.72503415222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</v>
      </c>
      <c r="S33">
        <f t="shared" si="1"/>
        <v>-833379.18796147709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-939.7914827211381</v>
      </c>
      <c r="AC33">
        <f t="shared" si="22"/>
        <v>-846.58032134732002</v>
      </c>
      <c r="AE33">
        <f t="shared" si="2"/>
        <v>0</v>
      </c>
      <c r="AF33">
        <f t="shared" si="3"/>
        <v>0</v>
      </c>
      <c r="AG33">
        <f t="shared" si="3"/>
        <v>-1.2698006105392044E-2</v>
      </c>
      <c r="AH33">
        <f t="shared" si="4"/>
        <v>-79.438327397371978</v>
      </c>
      <c r="AI33">
        <f t="shared" si="23"/>
        <v>-79.451025403477374</v>
      </c>
      <c r="AJ33">
        <f t="shared" si="6"/>
        <v>-93.211161373818072</v>
      </c>
      <c r="AK33">
        <f t="shared" si="19"/>
        <v>-65.785403790479677</v>
      </c>
      <c r="AL33">
        <f t="shared" si="7"/>
        <v>-238.44759056777514</v>
      </c>
      <c r="AN33">
        <f t="shared" si="8"/>
        <v>0</v>
      </c>
      <c r="AO33">
        <f t="shared" si="8"/>
        <v>0</v>
      </c>
      <c r="AP33">
        <f t="shared" si="8"/>
        <v>-6.6507602671767344E-4</v>
      </c>
      <c r="AQ33">
        <f t="shared" si="8"/>
        <v>-4.1606947355386144</v>
      </c>
      <c r="AR33">
        <f t="shared" si="8"/>
        <v>-4.1613598115653323</v>
      </c>
      <c r="AS33">
        <f t="shared" si="8"/>
        <v>-4.8820663919758616</v>
      </c>
      <c r="AT33">
        <f t="shared" si="8"/>
        <v>-3.445603554278585</v>
      </c>
      <c r="AU33">
        <f t="shared" si="8"/>
        <v>-12.489029757819781</v>
      </c>
      <c r="AW33">
        <v>30</v>
      </c>
      <c r="AX33">
        <f>IF(Z33&gt;0, (R33*SUMPRODUCT(K33:$K$98, X33:$X$98)-K33*$AZ$3)/Z33, 0)</f>
        <v>-833379.18796147709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</v>
      </c>
      <c r="S34">
        <f t="shared" si="1"/>
        <v>-2381803.7186258063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-846.58032134732002</v>
      </c>
      <c r="AC34">
        <f t="shared" si="22"/>
        <v>-759.35001354819394</v>
      </c>
      <c r="AE34">
        <f t="shared" si="2"/>
        <v>0</v>
      </c>
      <c r="AF34">
        <f t="shared" si="3"/>
        <v>0</v>
      </c>
      <c r="AG34">
        <f t="shared" si="3"/>
        <v>-3.9851626291140434E-3</v>
      </c>
      <c r="AH34">
        <f t="shared" si="4"/>
        <v>-34.343453660896323</v>
      </c>
      <c r="AI34">
        <f t="shared" si="23"/>
        <v>-34.347438823525437</v>
      </c>
      <c r="AJ34">
        <f t="shared" si="6"/>
        <v>-87.230307799126081</v>
      </c>
      <c r="AK34">
        <f t="shared" si="19"/>
        <v>-59.260622494312408</v>
      </c>
      <c r="AL34">
        <f t="shared" si="7"/>
        <v>-180.83836911696392</v>
      </c>
      <c r="AN34">
        <f t="shared" si="8"/>
        <v>0</v>
      </c>
      <c r="AO34">
        <f t="shared" si="8"/>
        <v>0</v>
      </c>
      <c r="AP34">
        <f t="shared" si="8"/>
        <v>-1.8636475744390491E-4</v>
      </c>
      <c r="AQ34">
        <f t="shared" si="8"/>
        <v>-1.6060597789761546</v>
      </c>
      <c r="AR34">
        <f t="shared" si="8"/>
        <v>-1.6062461437335984</v>
      </c>
      <c r="AS34">
        <f t="shared" si="8"/>
        <v>-4.0792952929891788</v>
      </c>
      <c r="AT34">
        <f t="shared" si="8"/>
        <v>-2.7713025953931023</v>
      </c>
      <c r="AU34">
        <f t="shared" ref="AU34:AU69" si="24">AL34*$K34</f>
        <v>-8.45684403211588</v>
      </c>
      <c r="AW34">
        <v>31</v>
      </c>
      <c r="AX34">
        <f>IF(Z34&gt;0, (R34*SUMPRODUCT(K34:$K$98, X34:$X$98)-K34*$AZ$3)/Z34, 0)</f>
        <v>-2381803.7186258063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</v>
      </c>
      <c r="S35">
        <f t="shared" si="1"/>
        <v>-8941191.2080919445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-759.35001354819394</v>
      </c>
      <c r="AC35">
        <f t="shared" si="22"/>
        <v>-679.35696392121952</v>
      </c>
      <c r="AE35">
        <f t="shared" si="2"/>
        <v>0</v>
      </c>
      <c r="AF35">
        <f t="shared" ref="AF35:AG69" si="25">-$Z35*P35</f>
        <v>0</v>
      </c>
      <c r="AG35">
        <f t="shared" si="25"/>
        <v>-9.4975734791689285E-4</v>
      </c>
      <c r="AH35">
        <f t="shared" si="4"/>
        <v>-11.982214619624042</v>
      </c>
      <c r="AI35">
        <f t="shared" si="23"/>
        <v>-11.983164376971958</v>
      </c>
      <c r="AJ35">
        <f t="shared" si="6"/>
        <v>-79.993049626974425</v>
      </c>
      <c r="AK35">
        <f t="shared" si="19"/>
        <v>-53.154500948373581</v>
      </c>
      <c r="AL35">
        <f t="shared" si="7"/>
        <v>-145.13071495231998</v>
      </c>
      <c r="AN35">
        <f t="shared" ref="AN35:AT69" si="26">AE35*$K35</f>
        <v>0</v>
      </c>
      <c r="AO35">
        <f t="shared" si="26"/>
        <v>0</v>
      </c>
      <c r="AP35">
        <f t="shared" si="26"/>
        <v>-3.9656317124657536E-5</v>
      </c>
      <c r="AQ35">
        <f t="shared" si="26"/>
        <v>-0.50030726674946224</v>
      </c>
      <c r="AR35">
        <f t="shared" si="26"/>
        <v>-0.5003469230665869</v>
      </c>
      <c r="AS35">
        <f t="shared" si="26"/>
        <v>-3.3400423284257101</v>
      </c>
      <c r="AT35">
        <f t="shared" si="26"/>
        <v>-2.2194213615034459</v>
      </c>
      <c r="AU35">
        <f t="shared" si="24"/>
        <v>-6.0598106129957436</v>
      </c>
      <c r="AW35">
        <v>32</v>
      </c>
      <c r="AX35">
        <f>IF(Z35&gt;0, (R35*SUMPRODUCT(K35:$K$98, X35:$X$98)-K35*$AZ$3)/Z35, 0)</f>
        <v>-8941191.2080919445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</v>
      </c>
      <c r="S36">
        <f t="shared" si="1"/>
        <v>-33814020.228554919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-679.35696392121952</v>
      </c>
      <c r="AC36">
        <f t="shared" si="22"/>
        <v>-607.00092350408454</v>
      </c>
      <c r="AE36">
        <f t="shared" si="2"/>
        <v>0</v>
      </c>
      <c r="AF36">
        <f t="shared" si="25"/>
        <v>0</v>
      </c>
      <c r="AG36">
        <f t="shared" si="25"/>
        <v>-2.2438951335912531E-4</v>
      </c>
      <c r="AH36">
        <f t="shared" si="4"/>
        <v>-2.8634810443143945</v>
      </c>
      <c r="AI36">
        <f t="shared" si="23"/>
        <v>-2.8637054338277537</v>
      </c>
      <c r="AJ36">
        <f t="shared" si="6"/>
        <v>-72.356040417134977</v>
      </c>
      <c r="AK36">
        <f t="shared" si="19"/>
        <v>-47.554987474485372</v>
      </c>
      <c r="AL36">
        <f t="shared" si="7"/>
        <v>-122.77473332544811</v>
      </c>
      <c r="AN36">
        <f t="shared" si="26"/>
        <v>0</v>
      </c>
      <c r="AO36">
        <f t="shared" si="26"/>
        <v>0</v>
      </c>
      <c r="AP36">
        <f t="shared" si="26"/>
        <v>-8.3653525901097718E-6</v>
      </c>
      <c r="AQ36">
        <f t="shared" si="26"/>
        <v>-0.10675199661602863</v>
      </c>
      <c r="AR36">
        <f t="shared" si="26"/>
        <v>-0.10676036196861874</v>
      </c>
      <c r="AS36">
        <f t="shared" si="26"/>
        <v>-2.6974691510865663</v>
      </c>
      <c r="AT36">
        <f t="shared" si="26"/>
        <v>-1.77287357010147</v>
      </c>
      <c r="AU36">
        <f t="shared" si="24"/>
        <v>-4.577103083156655</v>
      </c>
      <c r="AW36">
        <v>33</v>
      </c>
      <c r="AX36">
        <f>IF(Z36&gt;0, (R36*SUMPRODUCT(K36:$K$98, X36:$X$98)-K36*$AZ$3)/Z36, 0)</f>
        <v>-33814020.228554919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</v>
      </c>
      <c r="S37">
        <f t="shared" si="1"/>
        <v>-129026704.57980087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-607.00092350408454</v>
      </c>
      <c r="AC37">
        <f t="shared" si="22"/>
        <v>-542.05736506866094</v>
      </c>
      <c r="AE37">
        <f t="shared" si="2"/>
        <v>0</v>
      </c>
      <c r="AF37">
        <f t="shared" si="25"/>
        <v>0</v>
      </c>
      <c r="AG37">
        <f t="shared" si="25"/>
        <v>-5.2514067420574886E-5</v>
      </c>
      <c r="AH37">
        <f t="shared" si="4"/>
        <v>-0.67852620321983659</v>
      </c>
      <c r="AI37">
        <f t="shared" si="23"/>
        <v>-0.67857871728725716</v>
      </c>
      <c r="AJ37">
        <f t="shared" si="6"/>
        <v>-64.943558435423597</v>
      </c>
      <c r="AK37">
        <f t="shared" si="19"/>
        <v>-42.490064645285919</v>
      </c>
      <c r="AL37">
        <f t="shared" si="7"/>
        <v>-108.11220179799676</v>
      </c>
      <c r="AN37">
        <f t="shared" si="26"/>
        <v>0</v>
      </c>
      <c r="AO37">
        <f t="shared" si="26"/>
        <v>0</v>
      </c>
      <c r="AP37">
        <f t="shared" si="26"/>
        <v>-1.7479915494520793E-6</v>
      </c>
      <c r="AQ37">
        <f t="shared" si="26"/>
        <v>-2.2585530460079804E-2</v>
      </c>
      <c r="AR37">
        <f t="shared" si="26"/>
        <v>-2.2587278451629257E-2</v>
      </c>
      <c r="AS37">
        <f t="shared" si="26"/>
        <v>-2.1617215521948041</v>
      </c>
      <c r="AT37">
        <f t="shared" si="26"/>
        <v>-1.4143310085048306</v>
      </c>
      <c r="AU37">
        <f t="shared" si="24"/>
        <v>-3.5986398391512635</v>
      </c>
      <c r="AW37">
        <v>34</v>
      </c>
      <c r="AX37">
        <f>IF(Z37&gt;0, (R37*SUMPRODUCT(K37:$K$98, X37:$X$98)-K37*$AZ$3)/Z37, 0)</f>
        <v>-129026704.57980087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</v>
      </c>
      <c r="S38">
        <f t="shared" si="1"/>
        <v>-497494107.45857972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-542.05736506866094</v>
      </c>
      <c r="AC38">
        <f t="shared" si="22"/>
        <v>-483.99931628479987</v>
      </c>
      <c r="AE38">
        <f t="shared" si="2"/>
        <v>0</v>
      </c>
      <c r="AF38">
        <f t="shared" si="25"/>
        <v>0</v>
      </c>
      <c r="AG38">
        <f t="shared" si="25"/>
        <v>-1.2160930879093291E-5</v>
      </c>
      <c r="AH38">
        <f t="shared" si="4"/>
        <v>-0.15931198346910339</v>
      </c>
      <c r="AI38">
        <f t="shared" si="23"/>
        <v>-0.15932414439998249</v>
      </c>
      <c r="AJ38">
        <f t="shared" si="6"/>
        <v>-58.058048783861068</v>
      </c>
      <c r="AK38">
        <f t="shared" si="19"/>
        <v>-37.944015554806271</v>
      </c>
      <c r="AL38">
        <f t="shared" si="7"/>
        <v>-96.161388483067327</v>
      </c>
      <c r="AN38">
        <f t="shared" si="26"/>
        <v>0</v>
      </c>
      <c r="AO38">
        <f t="shared" si="26"/>
        <v>0</v>
      </c>
      <c r="AP38">
        <f t="shared" si="26"/>
        <v>-3.6142023893809267E-7</v>
      </c>
      <c r="AQ38">
        <f t="shared" si="26"/>
        <v>-4.7347177369531949E-3</v>
      </c>
      <c r="AR38">
        <f t="shared" si="26"/>
        <v>-4.7350791571921331E-3</v>
      </c>
      <c r="AS38">
        <f t="shared" si="26"/>
        <v>-1.7254726691865721</v>
      </c>
      <c r="AT38">
        <f t="shared" si="26"/>
        <v>-1.1276879462957092</v>
      </c>
      <c r="AU38">
        <f t="shared" si="24"/>
        <v>-2.8578956946394736</v>
      </c>
      <c r="AW38">
        <v>35</v>
      </c>
      <c r="AX38">
        <f>IF(Z38&gt;0, (R38*SUMPRODUCT(K38:$K$98, X38:$X$98)-K38*$AZ$3)/Z38, 0)</f>
        <v>-497494107.45857972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</v>
      </c>
      <c r="S39">
        <f t="shared" si="1"/>
        <v>-1940916890.3077059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-483.99931628479987</v>
      </c>
      <c r="AC39">
        <f t="shared" si="22"/>
        <v>-432.14634179332143</v>
      </c>
      <c r="AE39">
        <f t="shared" si="2"/>
        <v>0</v>
      </c>
      <c r="AF39">
        <f t="shared" si="25"/>
        <v>0</v>
      </c>
      <c r="AG39">
        <f t="shared" si="25"/>
        <v>-2.7831327036162438E-6</v>
      </c>
      <c r="AH39">
        <f t="shared" si="4"/>
        <v>-3.7024755466744462E-2</v>
      </c>
      <c r="AI39">
        <f t="shared" si="23"/>
        <v>-3.702753859944808E-2</v>
      </c>
      <c r="AJ39">
        <f t="shared" si="6"/>
        <v>-51.852974491478449</v>
      </c>
      <c r="AK39">
        <f t="shared" si="19"/>
        <v>-33.879952139935995</v>
      </c>
      <c r="AL39">
        <f t="shared" si="7"/>
        <v>-85.769954170013889</v>
      </c>
      <c r="AN39">
        <f t="shared" si="26"/>
        <v>0</v>
      </c>
      <c r="AO39">
        <f t="shared" si="26"/>
        <v>0</v>
      </c>
      <c r="AP39">
        <f t="shared" si="26"/>
        <v>-7.3851877489749496E-8</v>
      </c>
      <c r="AQ39">
        <f t="shared" si="26"/>
        <v>-9.8247119200068679E-4</v>
      </c>
      <c r="AR39">
        <f t="shared" si="26"/>
        <v>-9.8254504387817652E-4</v>
      </c>
      <c r="AS39">
        <f t="shared" si="26"/>
        <v>-1.3759457156491377</v>
      </c>
      <c r="AT39">
        <f t="shared" si="26"/>
        <v>-0.89902219593986521</v>
      </c>
      <c r="AU39">
        <f t="shared" si="24"/>
        <v>-2.2759504566328812</v>
      </c>
      <c r="AW39">
        <v>36</v>
      </c>
      <c r="AX39">
        <f>IF(Z39&gt;0, (R39*SUMPRODUCT(K39:$K$98, X39:$X$98)-K39*$AZ$3)/Z39, 0)</f>
        <v>-1940916890.3077059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</v>
      </c>
      <c r="S40">
        <f t="shared" si="1"/>
        <v>-7662534925.157383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-432.14634179332143</v>
      </c>
      <c r="AC40">
        <f t="shared" si="22"/>
        <v>-385.84579818485685</v>
      </c>
      <c r="AE40">
        <f t="shared" si="2"/>
        <v>0</v>
      </c>
      <c r="AF40">
        <f t="shared" si="25"/>
        <v>0</v>
      </c>
      <c r="AG40">
        <f t="shared" si="25"/>
        <v>-6.2943562729818791E-7</v>
      </c>
      <c r="AH40">
        <f t="shared" si="4"/>
        <v>-8.503462997127573E-3</v>
      </c>
      <c r="AI40">
        <f t="shared" si="23"/>
        <v>-8.5040924327548714E-3</v>
      </c>
      <c r="AJ40">
        <f t="shared" si="6"/>
        <v>-46.300543608464579</v>
      </c>
      <c r="AK40">
        <f t="shared" si="19"/>
        <v>-30.250243925532502</v>
      </c>
      <c r="AL40">
        <f t="shared" si="7"/>
        <v>-76.559291626429825</v>
      </c>
      <c r="AN40">
        <f t="shared" si="26"/>
        <v>0</v>
      </c>
      <c r="AO40">
        <f t="shared" si="26"/>
        <v>0</v>
      </c>
      <c r="AP40">
        <f t="shared" si="26"/>
        <v>-1.4912859441791925E-8</v>
      </c>
      <c r="AQ40">
        <f t="shared" si="26"/>
        <v>-2.0146770050016085E-4</v>
      </c>
      <c r="AR40">
        <f t="shared" si="26"/>
        <v>-2.0148261335960264E-4</v>
      </c>
      <c r="AS40">
        <f t="shared" si="26"/>
        <v>-1.0969723812352392</v>
      </c>
      <c r="AT40">
        <f t="shared" si="26"/>
        <v>-0.71670178200395118</v>
      </c>
      <c r="AU40">
        <f t="shared" si="24"/>
        <v>-1.8138756458525498</v>
      </c>
      <c r="AW40">
        <v>37</v>
      </c>
      <c r="AX40">
        <f>IF(Z40&gt;0, (R40*SUMPRODUCT(K40:$K$98, X40:$X$98)-K40*$AZ$3)/Z40, 0)</f>
        <v>-7662534925.157383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</v>
      </c>
      <c r="S41">
        <f t="shared" si="1"/>
        <v>-30645608057.20882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-385.84579818485685</v>
      </c>
      <c r="AC41">
        <f t="shared" si="22"/>
        <v>-344.50535136714973</v>
      </c>
      <c r="AE41">
        <f t="shared" si="2"/>
        <v>0</v>
      </c>
      <c r="AF41">
        <f t="shared" si="25"/>
        <v>0</v>
      </c>
      <c r="AG41">
        <f t="shared" si="25"/>
        <v>-1.4051987103830331E-7</v>
      </c>
      <c r="AH41">
        <f t="shared" si="4"/>
        <v>-1.9304855999476111E-3</v>
      </c>
      <c r="AI41">
        <f t="shared" si="23"/>
        <v>-1.9306261198186495E-3</v>
      </c>
      <c r="AJ41">
        <f t="shared" si="6"/>
        <v>-41.340446817707118</v>
      </c>
      <c r="AK41">
        <f t="shared" si="19"/>
        <v>-27.009205872939983</v>
      </c>
      <c r="AL41">
        <f t="shared" si="7"/>
        <v>-68.35158331676692</v>
      </c>
      <c r="AN41">
        <f t="shared" si="26"/>
        <v>0</v>
      </c>
      <c r="AO41">
        <f t="shared" si="26"/>
        <v>0</v>
      </c>
      <c r="AP41">
        <f t="shared" si="26"/>
        <v>-2.9725510593059432E-9</v>
      </c>
      <c r="AQ41">
        <f t="shared" si="26"/>
        <v>-4.0837405931969105E-5</v>
      </c>
      <c r="AR41">
        <f t="shared" si="26"/>
        <v>-4.0840378483028415E-5</v>
      </c>
      <c r="AS41">
        <f t="shared" si="26"/>
        <v>-0.87451396070993781</v>
      </c>
      <c r="AT41">
        <f t="shared" si="26"/>
        <v>-0.57135153153346829</v>
      </c>
      <c r="AU41">
        <f t="shared" si="24"/>
        <v>-1.4459063326218891</v>
      </c>
      <c r="AW41">
        <v>38</v>
      </c>
      <c r="AX41">
        <f>IF(Z41&gt;0, (R41*SUMPRODUCT(K41:$K$98, X41:$X$98)-K41*$AZ$3)/Z41, 0)</f>
        <v>-30645608057.20882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</v>
      </c>
      <c r="S42">
        <f t="shared" si="1"/>
        <v>-124263466837.49593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-344.50535136714973</v>
      </c>
      <c r="AC42">
        <f t="shared" si="22"/>
        <v>-307.5940990925846</v>
      </c>
      <c r="AE42">
        <f t="shared" si="2"/>
        <v>0</v>
      </c>
      <c r="AF42">
        <f t="shared" si="25"/>
        <v>0</v>
      </c>
      <c r="AG42">
        <f t="shared" si="25"/>
        <v>-3.0941726772241631E-8</v>
      </c>
      <c r="AH42">
        <f t="shared" si="4"/>
        <v>-4.3269178222271452E-4</v>
      </c>
      <c r="AI42">
        <f t="shared" si="23"/>
        <v>-4.3272272394948675E-4</v>
      </c>
      <c r="AJ42">
        <f t="shared" si="6"/>
        <v>-36.911252274565129</v>
      </c>
      <c r="AK42">
        <f t="shared" si="19"/>
        <v>-24.115374595700484</v>
      </c>
      <c r="AL42">
        <f t="shared" si="7"/>
        <v>-61.027059592989559</v>
      </c>
      <c r="AN42">
        <f t="shared" si="26"/>
        <v>0</v>
      </c>
      <c r="AO42">
        <f t="shared" si="26"/>
        <v>0</v>
      </c>
      <c r="AP42">
        <f t="shared" si="26"/>
        <v>-5.8441062726301224E-10</v>
      </c>
      <c r="AQ42">
        <f t="shared" si="26"/>
        <v>-8.1724487363511058E-6</v>
      </c>
      <c r="AR42">
        <f t="shared" si="26"/>
        <v>-8.173033146978368E-6</v>
      </c>
      <c r="AS42">
        <f t="shared" si="26"/>
        <v>-0.69715980150771395</v>
      </c>
      <c r="AT42">
        <f t="shared" si="26"/>
        <v>-0.45547817346765407</v>
      </c>
      <c r="AU42">
        <f t="shared" si="24"/>
        <v>-1.1526461480085151</v>
      </c>
      <c r="AW42">
        <v>39</v>
      </c>
      <c r="AX42">
        <f>IF(Z42&gt;0, (R42*SUMPRODUCT(K42:$K$98, X42:$X$98)-K42*$AZ$3)/Z42, 0)</f>
        <v>-124263466837.49593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</v>
      </c>
      <c r="S43">
        <f t="shared" si="1"/>
        <v>-511192690353.05109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-307.5940990925846</v>
      </c>
      <c r="AC43">
        <f t="shared" si="22"/>
        <v>-274.63759555791626</v>
      </c>
      <c r="AE43">
        <f t="shared" si="2"/>
        <v>0</v>
      </c>
      <c r="AF43">
        <f t="shared" si="25"/>
        <v>0</v>
      </c>
      <c r="AG43">
        <f t="shared" si="25"/>
        <v>-6.7156084374035171E-9</v>
      </c>
      <c r="AH43">
        <f t="shared" si="4"/>
        <v>-9.5666804268462784E-5</v>
      </c>
      <c r="AI43">
        <f t="shared" si="23"/>
        <v>-9.5673519876900186E-5</v>
      </c>
      <c r="AJ43">
        <f t="shared" si="6"/>
        <v>-32.956503534668343</v>
      </c>
      <c r="AK43">
        <f t="shared" si="19"/>
        <v>-21.531586936480924</v>
      </c>
      <c r="AL43">
        <f t="shared" si="7"/>
        <v>-54.488186144669143</v>
      </c>
      <c r="AN43">
        <f t="shared" si="26"/>
        <v>0</v>
      </c>
      <c r="AO43">
        <f t="shared" si="26"/>
        <v>0</v>
      </c>
      <c r="AP43">
        <f t="shared" si="26"/>
        <v>-1.1325070165203544E-10</v>
      </c>
      <c r="AQ43">
        <f t="shared" si="26"/>
        <v>-1.6133061969289369E-6</v>
      </c>
      <c r="AR43">
        <f t="shared" si="26"/>
        <v>-1.6134194476305889E-6</v>
      </c>
      <c r="AS43">
        <f t="shared" si="26"/>
        <v>-0.55577200250555825</v>
      </c>
      <c r="AT43">
        <f t="shared" si="26"/>
        <v>-0.36310445300188754</v>
      </c>
      <c r="AU43">
        <f t="shared" si="24"/>
        <v>-0.9188780689268935</v>
      </c>
      <c r="AW43">
        <v>40</v>
      </c>
      <c r="AX43">
        <f>IF(Z43&gt;0, (R43*SUMPRODUCT(K43:$K$98, X43:$X$98)-K43*$AZ$3)/Z43, 0)</f>
        <v>-511192690353.05109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</v>
      </c>
      <c r="S44">
        <f t="shared" si="1"/>
        <v>-2136245474209.3113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-274.63759555791626</v>
      </c>
      <c r="AC44">
        <f t="shared" si="22"/>
        <v>-245.21214028986793</v>
      </c>
      <c r="AE44">
        <f t="shared" si="2"/>
        <v>0</v>
      </c>
      <c r="AF44">
        <f t="shared" si="25"/>
        <v>0</v>
      </c>
      <c r="AG44">
        <f t="shared" si="25"/>
        <v>-1.4348312451114046E-9</v>
      </c>
      <c r="AH44">
        <f t="shared" si="4"/>
        <v>-2.0854484431672308E-5</v>
      </c>
      <c r="AI44">
        <f t="shared" si="23"/>
        <v>-2.0855919262917421E-5</v>
      </c>
      <c r="AJ44">
        <f t="shared" si="6"/>
        <v>-29.425455268048324</v>
      </c>
      <c r="AK44">
        <f t="shared" si="19"/>
        <v>-19.224631689054139</v>
      </c>
      <c r="AL44">
        <f t="shared" si="7"/>
        <v>-48.650107813021727</v>
      </c>
      <c r="AN44">
        <f t="shared" si="26"/>
        <v>0</v>
      </c>
      <c r="AO44">
        <f t="shared" si="26"/>
        <v>0</v>
      </c>
      <c r="AP44">
        <f t="shared" si="26"/>
        <v>-2.160420740829784E-11</v>
      </c>
      <c r="AQ44">
        <f t="shared" si="26"/>
        <v>-3.1400529406507677E-7</v>
      </c>
      <c r="AR44">
        <f t="shared" si="26"/>
        <v>-3.1402689827248508E-7</v>
      </c>
      <c r="AS44">
        <f t="shared" si="26"/>
        <v>-0.44305812328832272</v>
      </c>
      <c r="AT44">
        <f t="shared" si="26"/>
        <v>-0.28946465430937357</v>
      </c>
      <c r="AU44">
        <f t="shared" si="24"/>
        <v>-0.73252309162459461</v>
      </c>
      <c r="AW44">
        <v>41</v>
      </c>
      <c r="AX44">
        <f>IF(Z44&gt;0, (R44*SUMPRODUCT(K44:$K$98, X44:$X$98)-K44*$AZ$3)/Z44, 0)</f>
        <v>-2136245474209.3113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</v>
      </c>
      <c r="S45">
        <f t="shared" si="1"/>
        <v>-9075084002305.0625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-245.21214028986793</v>
      </c>
      <c r="AC45">
        <f t="shared" si="22"/>
        <v>-218.93941124552097</v>
      </c>
      <c r="AE45">
        <f t="shared" si="2"/>
        <v>0</v>
      </c>
      <c r="AF45">
        <f t="shared" si="25"/>
        <v>0</v>
      </c>
      <c r="AG45">
        <f t="shared" si="25"/>
        <v>-3.0156664554001728E-10</v>
      </c>
      <c r="AH45">
        <f t="shared" si="4"/>
        <v>-4.4756651484810931E-6</v>
      </c>
      <c r="AI45">
        <f t="shared" si="23"/>
        <v>-4.4759667151266328E-6</v>
      </c>
      <c r="AJ45">
        <f t="shared" si="6"/>
        <v>-26.27272904434696</v>
      </c>
      <c r="AK45">
        <f t="shared" si="19"/>
        <v>-17.164849820290758</v>
      </c>
      <c r="AL45">
        <f t="shared" si="7"/>
        <v>-43.437583340604434</v>
      </c>
      <c r="AN45">
        <f t="shared" si="26"/>
        <v>0</v>
      </c>
      <c r="AO45">
        <f t="shared" si="26"/>
        <v>0</v>
      </c>
      <c r="AP45">
        <f t="shared" si="26"/>
        <v>-4.0541778369088405E-12</v>
      </c>
      <c r="AQ45">
        <f t="shared" si="26"/>
        <v>-6.0169593417417699E-8</v>
      </c>
      <c r="AR45">
        <f t="shared" si="26"/>
        <v>-6.0173647595254611E-8</v>
      </c>
      <c r="AS45">
        <f t="shared" si="26"/>
        <v>-0.35320323842833073</v>
      </c>
      <c r="AT45">
        <f t="shared" si="26"/>
        <v>-0.23075945149927768</v>
      </c>
      <c r="AU45">
        <f t="shared" si="24"/>
        <v>-0.58396275010125598</v>
      </c>
      <c r="AW45">
        <v>42</v>
      </c>
      <c r="AX45">
        <f>IF(Z45&gt;0, (R45*SUMPRODUCT(K45:$K$98, X45:$X$98)-K45*$AZ$3)/Z45, 0)</f>
        <v>-9075084002305.0625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</v>
      </c>
      <c r="S46">
        <f t="shared" si="1"/>
        <v>-39240548442214.516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-218.93941124552097</v>
      </c>
      <c r="AC46">
        <f t="shared" si="22"/>
        <v>-195.4816172357333</v>
      </c>
      <c r="AE46">
        <f t="shared" si="2"/>
        <v>0</v>
      </c>
      <c r="AF46">
        <f t="shared" si="25"/>
        <v>0</v>
      </c>
      <c r="AG46">
        <f t="shared" si="25"/>
        <v>-6.227028704873951E-11</v>
      </c>
      <c r="AH46">
        <f t="shared" si="4"/>
        <v>-9.4512276814351043E-7</v>
      </c>
      <c r="AI46">
        <f t="shared" si="23"/>
        <v>-9.4518503843055914E-7</v>
      </c>
      <c r="AJ46">
        <f t="shared" si="6"/>
        <v>-23.457794009787676</v>
      </c>
      <c r="AK46">
        <f t="shared" si="19"/>
        <v>-15.325758787186469</v>
      </c>
      <c r="AL46">
        <f t="shared" si="7"/>
        <v>-38.783553742159185</v>
      </c>
      <c r="AN46">
        <f t="shared" si="26"/>
        <v>0</v>
      </c>
      <c r="AO46">
        <f t="shared" si="26"/>
        <v>0</v>
      </c>
      <c r="AP46">
        <f t="shared" si="26"/>
        <v>-7.4745032490152643E-13</v>
      </c>
      <c r="AQ46">
        <f t="shared" si="26"/>
        <v>-1.1344613195178721E-8</v>
      </c>
      <c r="AR46">
        <f t="shared" si="26"/>
        <v>-1.1345360645503623E-8</v>
      </c>
      <c r="AS46">
        <f t="shared" si="26"/>
        <v>-0.28157146184929616</v>
      </c>
      <c r="AT46">
        <f t="shared" si="26"/>
        <v>-0.18396002215115578</v>
      </c>
      <c r="AU46">
        <f t="shared" si="24"/>
        <v>-0.46553149534581262</v>
      </c>
      <c r="AW46">
        <v>43</v>
      </c>
      <c r="AX46">
        <f>IF(Z46&gt;0, (R46*SUMPRODUCT(K46:$K$98, X46:$X$98)-K46*$AZ$3)/Z46, 0)</f>
        <v>-39240548442214.516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</v>
      </c>
      <c r="S47">
        <f t="shared" si="1"/>
        <v>-172944131903385.03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-195.4816172357333</v>
      </c>
      <c r="AC47">
        <f t="shared" si="22"/>
        <v>-174.53715825604453</v>
      </c>
      <c r="AE47">
        <f t="shared" si="2"/>
        <v>0</v>
      </c>
      <c r="AF47">
        <f t="shared" si="25"/>
        <v>0</v>
      </c>
      <c r="AG47">
        <f t="shared" si="25"/>
        <v>-1.261514024320506E-11</v>
      </c>
      <c r="AH47">
        <f t="shared" si="4"/>
        <v>-1.9612977574018824E-7</v>
      </c>
      <c r="AI47">
        <f t="shared" si="23"/>
        <v>-1.9614239088043145E-7</v>
      </c>
      <c r="AJ47">
        <f t="shared" si="6"/>
        <v>-20.944458979688761</v>
      </c>
      <c r="AK47">
        <f t="shared" si="19"/>
        <v>-13.683713206501332</v>
      </c>
      <c r="AL47">
        <f t="shared" si="7"/>
        <v>-34.628172382332487</v>
      </c>
      <c r="AN47">
        <f t="shared" si="26"/>
        <v>0</v>
      </c>
      <c r="AO47">
        <f t="shared" si="26"/>
        <v>0</v>
      </c>
      <c r="AP47">
        <f t="shared" si="26"/>
        <v>-1.3519963763091192E-13</v>
      </c>
      <c r="AQ47">
        <f t="shared" si="26"/>
        <v>-2.1019722410924636E-9</v>
      </c>
      <c r="AR47">
        <f t="shared" si="26"/>
        <v>-2.1021074407300949E-9</v>
      </c>
      <c r="AS47">
        <f t="shared" si="26"/>
        <v>-0.22446704593352892</v>
      </c>
      <c r="AT47">
        <f t="shared" si="26"/>
        <v>-0.14665180341223666</v>
      </c>
      <c r="AU47">
        <f t="shared" si="24"/>
        <v>-0.37111885144787304</v>
      </c>
      <c r="AW47">
        <v>44</v>
      </c>
      <c r="AX47">
        <f>IF(Z47&gt;0, (R47*SUMPRODUCT(K47:$K$98, X47:$X$98)-K47*$AZ$3)/Z47, 0)</f>
        <v>-172944131903385.03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</v>
      </c>
      <c r="S48">
        <f t="shared" si="1"/>
        <v>-777466339348501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-174.53715825604453</v>
      </c>
      <c r="AC48">
        <f t="shared" si="22"/>
        <v>-155.83674844472387</v>
      </c>
      <c r="AE48">
        <f t="shared" si="2"/>
        <v>0</v>
      </c>
      <c r="AF48">
        <f t="shared" si="25"/>
        <v>0</v>
      </c>
      <c r="AG48">
        <f t="shared" si="25"/>
        <v>-2.5055224348251445E-12</v>
      </c>
      <c r="AH48">
        <f t="shared" si="4"/>
        <v>-3.9933865623791457E-8</v>
      </c>
      <c r="AI48">
        <f t="shared" si="23"/>
        <v>-3.9936371146226279E-8</v>
      </c>
      <c r="AJ48">
        <f t="shared" si="6"/>
        <v>-18.700409811320668</v>
      </c>
      <c r="AK48">
        <f t="shared" si="19"/>
        <v>-12.217601077923119</v>
      </c>
      <c r="AL48">
        <f t="shared" si="7"/>
        <v>-30.918010929180156</v>
      </c>
      <c r="AN48">
        <f t="shared" si="26"/>
        <v>0</v>
      </c>
      <c r="AO48">
        <f t="shared" si="26"/>
        <v>0</v>
      </c>
      <c r="AP48">
        <f t="shared" si="26"/>
        <v>-2.3975281652348223E-14</v>
      </c>
      <c r="AQ48">
        <f t="shared" si="26"/>
        <v>-3.8212616358561703E-10</v>
      </c>
      <c r="AR48">
        <f t="shared" si="26"/>
        <v>-3.8215013886726939E-10</v>
      </c>
      <c r="AS48">
        <f t="shared" si="26"/>
        <v>-0.17894375480698435</v>
      </c>
      <c r="AT48">
        <f t="shared" si="26"/>
        <v>-0.11690991981865145</v>
      </c>
      <c r="AU48">
        <f t="shared" si="24"/>
        <v>-0.29585367500778592</v>
      </c>
      <c r="AW48">
        <v>45</v>
      </c>
      <c r="AX48">
        <f>IF(Z48&gt;0, (R48*SUMPRODUCT(K48:$K$98, X48:$X$98)-K48*$AZ$3)/Z48, 0)</f>
        <v>-777466339348501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</v>
      </c>
      <c r="S49">
        <f t="shared" si="1"/>
        <v>-3569735315730988.5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-155.83674844472387</v>
      </c>
      <c r="AC49">
        <f t="shared" si="22"/>
        <v>-139.13995396883581</v>
      </c>
      <c r="AE49">
        <f t="shared" si="2"/>
        <v>0</v>
      </c>
      <c r="AF49">
        <f t="shared" si="25"/>
        <v>0</v>
      </c>
      <c r="AG49">
        <f t="shared" si="25"/>
        <v>-4.8722083593872698E-13</v>
      </c>
      <c r="AH49">
        <f t="shared" si="4"/>
        <v>-7.9729854981526642E-9</v>
      </c>
      <c r="AI49">
        <f t="shared" si="23"/>
        <v>-7.9734727189886024E-9</v>
      </c>
      <c r="AJ49">
        <f t="shared" si="6"/>
        <v>-16.696794475888055</v>
      </c>
      <c r="AK49">
        <f t="shared" si="19"/>
        <v>-10.908572391130672</v>
      </c>
      <c r="AL49">
        <f t="shared" si="7"/>
        <v>-27.6053668749922</v>
      </c>
      <c r="AN49">
        <f t="shared" si="26"/>
        <v>0</v>
      </c>
      <c r="AO49">
        <f t="shared" si="26"/>
        <v>0</v>
      </c>
      <c r="AP49">
        <f t="shared" si="26"/>
        <v>-4.1626821609571593E-15</v>
      </c>
      <c r="AQ49">
        <f t="shared" si="26"/>
        <v>-6.811901719840258E-11</v>
      </c>
      <c r="AR49">
        <f t="shared" si="26"/>
        <v>-6.8123179880563527E-11</v>
      </c>
      <c r="AS49">
        <f t="shared" si="26"/>
        <v>-0.14265286577088837</v>
      </c>
      <c r="AT49">
        <f t="shared" si="26"/>
        <v>-9.3199872305502279E-2</v>
      </c>
      <c r="AU49">
        <f t="shared" si="24"/>
        <v>-0.23585273814451382</v>
      </c>
      <c r="AW49">
        <v>46</v>
      </c>
      <c r="AX49">
        <f>IF(Z49&gt;0, (R49*SUMPRODUCT(K49:$K$98, X49:$X$98)-K49*$AZ$3)/Z49, 0)</f>
        <v>-3569735315730988.5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</v>
      </c>
      <c r="S50">
        <f t="shared" si="1"/>
        <v>-1.6750634031633156E+16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-139.13995396883581</v>
      </c>
      <c r="AC50">
        <f t="shared" si="22"/>
        <v>-124.2321017579484</v>
      </c>
      <c r="AE50">
        <f t="shared" si="2"/>
        <v>0</v>
      </c>
      <c r="AF50">
        <f t="shared" si="25"/>
        <v>0</v>
      </c>
      <c r="AG50">
        <f t="shared" si="25"/>
        <v>-9.2707014495196993E-14</v>
      </c>
      <c r="AH50">
        <f t="shared" si="4"/>
        <v>-1.5585664523365708E-9</v>
      </c>
      <c r="AI50">
        <f t="shared" si="23"/>
        <v>-1.5586591593510661E-9</v>
      </c>
      <c r="AJ50">
        <f t="shared" si="6"/>
        <v>-14.907852210887413</v>
      </c>
      <c r="AK50">
        <f t="shared" si="19"/>
        <v>-9.7397967778185084</v>
      </c>
      <c r="AL50">
        <f t="shared" si="7"/>
        <v>-24.647648990264578</v>
      </c>
      <c r="AN50">
        <f t="shared" si="26"/>
        <v>0</v>
      </c>
      <c r="AO50">
        <f t="shared" si="26"/>
        <v>0</v>
      </c>
      <c r="AP50">
        <f t="shared" si="26"/>
        <v>-7.0719954413049002E-16</v>
      </c>
      <c r="AQ50">
        <f t="shared" si="26"/>
        <v>-1.1889256606862278E-11</v>
      </c>
      <c r="AR50">
        <f t="shared" si="26"/>
        <v>-1.1889963806406409E-11</v>
      </c>
      <c r="AS50">
        <f t="shared" si="26"/>
        <v>-0.11372199120974284</v>
      </c>
      <c r="AT50">
        <f t="shared" si="26"/>
        <v>-7.4298367590660788E-2</v>
      </c>
      <c r="AU50">
        <f t="shared" si="24"/>
        <v>-0.18802035881229359</v>
      </c>
      <c r="AW50">
        <v>47</v>
      </c>
      <c r="AX50">
        <f>IF(Z50&gt;0, (R50*SUMPRODUCT(K50:$K$98, X50:$X$98)-K50*$AZ$3)/Z50, 0)</f>
        <v>-1.6750634031633156E+16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</v>
      </c>
      <c r="S51">
        <f t="shared" si="1"/>
        <v>-8.03373224553036E+16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-124.2321017579484</v>
      </c>
      <c r="AC51">
        <f t="shared" si="22"/>
        <v>-110.92151942675</v>
      </c>
      <c r="AE51">
        <f t="shared" si="2"/>
        <v>0</v>
      </c>
      <c r="AF51">
        <f t="shared" si="25"/>
        <v>0</v>
      </c>
      <c r="AG51">
        <f t="shared" si="25"/>
        <v>-1.7258715506802923E-14</v>
      </c>
      <c r="AH51">
        <f t="shared" si="4"/>
        <v>-2.9808491537376838E-10</v>
      </c>
      <c r="AI51">
        <f t="shared" si="23"/>
        <v>-2.9810217408927518E-10</v>
      </c>
      <c r="AJ51">
        <f t="shared" si="6"/>
        <v>-13.310582331198404</v>
      </c>
      <c r="AK51">
        <f t="shared" si="19"/>
        <v>-8.6962471230563896</v>
      </c>
      <c r="AL51">
        <f t="shared" si="7"/>
        <v>-22.006829454552896</v>
      </c>
      <c r="AN51">
        <f t="shared" si="26"/>
        <v>0</v>
      </c>
      <c r="AO51">
        <f t="shared" si="26"/>
        <v>0</v>
      </c>
      <c r="AP51">
        <f t="shared" si="26"/>
        <v>-1.1754923952345962E-16</v>
      </c>
      <c r="AQ51">
        <f t="shared" si="26"/>
        <v>-2.0302585729389651E-12</v>
      </c>
      <c r="AR51">
        <f t="shared" si="26"/>
        <v>-2.0303761221784884E-12</v>
      </c>
      <c r="AS51">
        <f t="shared" si="26"/>
        <v>-9.0658475135651201E-2</v>
      </c>
      <c r="AT51">
        <f t="shared" si="26"/>
        <v>-5.9230203755338197E-2</v>
      </c>
      <c r="AU51">
        <f t="shared" si="24"/>
        <v>-0.14988867889301979</v>
      </c>
      <c r="AW51">
        <v>48</v>
      </c>
      <c r="AX51">
        <f>IF(Z51&gt;0, (R51*SUMPRODUCT(K51:$K$98, X51:$X$98)-K51*$AZ$3)/Z51, 0)</f>
        <v>-8.03373224553036E+16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</v>
      </c>
      <c r="S52">
        <f t="shared" si="1"/>
        <v>-3.9422220592623706E+17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-110.92151942675</v>
      </c>
      <c r="AC52">
        <f t="shared" si="22"/>
        <v>-99.037070916742806</v>
      </c>
      <c r="AE52">
        <f t="shared" si="2"/>
        <v>0</v>
      </c>
      <c r="AF52">
        <f t="shared" si="25"/>
        <v>0</v>
      </c>
      <c r="AG52">
        <f t="shared" si="25"/>
        <v>-3.1402680210533869E-15</v>
      </c>
      <c r="AH52">
        <f t="shared" si="4"/>
        <v>-5.5783441322726024E-11</v>
      </c>
      <c r="AI52">
        <f t="shared" si="23"/>
        <v>-5.578658159074708E-11</v>
      </c>
      <c r="AJ52">
        <f t="shared" si="6"/>
        <v>-11.884448510007189</v>
      </c>
      <c r="AK52">
        <f t="shared" si="19"/>
        <v>-7.7645063598725006</v>
      </c>
      <c r="AL52">
        <f t="shared" si="7"/>
        <v>-19.648954869935476</v>
      </c>
      <c r="AN52">
        <f t="shared" si="26"/>
        <v>0</v>
      </c>
      <c r="AO52">
        <f t="shared" si="26"/>
        <v>0</v>
      </c>
      <c r="AP52">
        <f t="shared" si="26"/>
        <v>-1.9096775731180653E-17</v>
      </c>
      <c r="AQ52">
        <f t="shared" si="26"/>
        <v>-3.3923342253322384E-13</v>
      </c>
      <c r="AR52">
        <f t="shared" si="26"/>
        <v>-3.3925251930895501E-13</v>
      </c>
      <c r="AS52">
        <f t="shared" si="26"/>
        <v>-7.2272381326304938E-2</v>
      </c>
      <c r="AT52">
        <f t="shared" si="26"/>
        <v>-4.7217955799859469E-2</v>
      </c>
      <c r="AU52">
        <f t="shared" si="24"/>
        <v>-0.11949033712650366</v>
      </c>
      <c r="AW52">
        <v>49</v>
      </c>
      <c r="AX52">
        <f>IF(Z52&gt;0, (R52*SUMPRODUCT(K52:$K$98, X52:$X$98)-K52*$AZ$3)/Z52, 0)</f>
        <v>-3.9422220592623706E+17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</v>
      </c>
      <c r="S53">
        <f t="shared" si="1"/>
        <v>-1.9811408738726249E+18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-99.037070916742806</v>
      </c>
      <c r="AC53">
        <f t="shared" si="22"/>
        <v>-88.425956175663515</v>
      </c>
      <c r="AE53">
        <f t="shared" si="2"/>
        <v>0</v>
      </c>
      <c r="AF53">
        <f t="shared" si="25"/>
        <v>0</v>
      </c>
      <c r="AG53">
        <f t="shared" si="25"/>
        <v>-5.5792319807887591E-16</v>
      </c>
      <c r="AH53">
        <f t="shared" si="4"/>
        <v>-1.0203768571055907E-11</v>
      </c>
      <c r="AI53">
        <f t="shared" si="23"/>
        <v>-1.0204326494253986E-11</v>
      </c>
      <c r="AJ53">
        <f t="shared" si="6"/>
        <v>-10.611114741079291</v>
      </c>
      <c r="AK53">
        <f t="shared" si="19"/>
        <v>-6.9325949641719973</v>
      </c>
      <c r="AL53">
        <f t="shared" si="7"/>
        <v>-17.543709705261492</v>
      </c>
      <c r="AN53">
        <f t="shared" si="26"/>
        <v>0</v>
      </c>
      <c r="AO53">
        <f t="shared" si="26"/>
        <v>0</v>
      </c>
      <c r="AP53">
        <f t="shared" si="26"/>
        <v>-3.0293519185714294E-18</v>
      </c>
      <c r="AQ53">
        <f t="shared" si="26"/>
        <v>-5.5403335089531581E-14</v>
      </c>
      <c r="AR53">
        <f t="shared" si="26"/>
        <v>-5.5406364441450152E-14</v>
      </c>
      <c r="AS53">
        <f t="shared" si="26"/>
        <v>-5.7615099909370825E-2</v>
      </c>
      <c r="AT53">
        <f t="shared" si="26"/>
        <v>-3.7641865274123325E-2</v>
      </c>
      <c r="AU53">
        <f t="shared" si="24"/>
        <v>-9.525696518354955E-2</v>
      </c>
      <c r="AW53">
        <v>50</v>
      </c>
      <c r="AX53">
        <f>IF(Z53&gt;0, (R53*SUMPRODUCT(K53:$K$98, X53:$X$98)-K53*$AZ$3)/Z53, 0)</f>
        <v>-1.9811408738726249E+18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</v>
      </c>
      <c r="S54">
        <f t="shared" si="1"/>
        <v>-1.0204887632018655E+19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-88.425956175663515</v>
      </c>
      <c r="AC54">
        <f t="shared" si="22"/>
        <v>-78.9517465854139</v>
      </c>
      <c r="AE54">
        <f t="shared" si="2"/>
        <v>0</v>
      </c>
      <c r="AF54">
        <f t="shared" si="25"/>
        <v>0</v>
      </c>
      <c r="AG54">
        <f t="shared" si="25"/>
        <v>-9.6708250781831789E-17</v>
      </c>
      <c r="AH54">
        <f t="shared" si="4"/>
        <v>-1.8225428612650218E-12</v>
      </c>
      <c r="AI54">
        <f t="shared" si="23"/>
        <v>-1.8226395695158036E-12</v>
      </c>
      <c r="AJ54">
        <f t="shared" si="6"/>
        <v>-9.4742095902496146</v>
      </c>
      <c r="AK54">
        <f t="shared" si="19"/>
        <v>-6.1898169322964467</v>
      </c>
      <c r="AL54">
        <f t="shared" si="7"/>
        <v>-15.664026522547884</v>
      </c>
      <c r="AN54">
        <f t="shared" si="26"/>
        <v>0</v>
      </c>
      <c r="AO54">
        <f t="shared" si="26"/>
        <v>0</v>
      </c>
      <c r="AP54">
        <f t="shared" si="26"/>
        <v>-4.6883585100000568E-19</v>
      </c>
      <c r="AQ54">
        <f t="shared" si="26"/>
        <v>-8.835579450948961E-15</v>
      </c>
      <c r="AR54">
        <f t="shared" si="26"/>
        <v>-8.8360482867999605E-15</v>
      </c>
      <c r="AS54">
        <f t="shared" si="26"/>
        <v>-4.593040490224197E-2</v>
      </c>
      <c r="AT54">
        <f t="shared" si="26"/>
        <v>-3.0007864536131575E-2</v>
      </c>
      <c r="AU54">
        <f t="shared" si="24"/>
        <v>-7.5938269438382389E-2</v>
      </c>
      <c r="AW54">
        <v>51</v>
      </c>
      <c r="AX54">
        <f>IF(Z54&gt;0, (R54*SUMPRODUCT(K54:$K$98, X54:$X$98)-K54*$AZ$3)/Z54, 0)</f>
        <v>-1.0204887632018655E+19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</v>
      </c>
      <c r="S55">
        <f t="shared" si="1"/>
        <v>-5.3918644009887965E+19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-78.9517465854139</v>
      </c>
      <c r="AC55">
        <f t="shared" si="22"/>
        <v>-70.49263087983384</v>
      </c>
      <c r="AE55">
        <f t="shared" si="2"/>
        <v>0</v>
      </c>
      <c r="AF55">
        <f t="shared" si="25"/>
        <v>0</v>
      </c>
      <c r="AG55">
        <f t="shared" si="25"/>
        <v>-1.6342359904977031E-17</v>
      </c>
      <c r="AH55">
        <f t="shared" si="4"/>
        <v>-3.1759523347614579E-13</v>
      </c>
      <c r="AI55">
        <f t="shared" si="23"/>
        <v>-3.1761157583605079E-13</v>
      </c>
      <c r="AJ55">
        <f t="shared" si="6"/>
        <v>-8.4591157055800608</v>
      </c>
      <c r="AK55">
        <f t="shared" si="19"/>
        <v>-5.5266222609789732</v>
      </c>
      <c r="AL55">
        <f t="shared" si="7"/>
        <v>-13.985737966559352</v>
      </c>
      <c r="AN55">
        <f t="shared" si="26"/>
        <v>0</v>
      </c>
      <c r="AO55">
        <f t="shared" si="26"/>
        <v>0</v>
      </c>
      <c r="AP55">
        <f t="shared" si="26"/>
        <v>-7.0738204779547307E-20</v>
      </c>
      <c r="AQ55">
        <f t="shared" si="26"/>
        <v>-1.3747167969175449E-15</v>
      </c>
      <c r="AR55">
        <f t="shared" si="26"/>
        <v>-1.3747875351223246E-15</v>
      </c>
      <c r="AS55">
        <f t="shared" si="26"/>
        <v>-3.6615437581506878E-2</v>
      </c>
      <c r="AT55">
        <f t="shared" si="26"/>
        <v>-2.3922085886584493E-2</v>
      </c>
      <c r="AU55">
        <f t="shared" si="24"/>
        <v>-6.0537523468092748E-2</v>
      </c>
      <c r="AW55">
        <v>52</v>
      </c>
      <c r="AX55">
        <f>IF(Z55&gt;0, (R55*SUMPRODUCT(K55:$K$98, X55:$X$98)-K55*$AZ$3)/Z55, 0)</f>
        <v>-5.3918644009887965E+19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</v>
      </c>
      <c r="S56">
        <f t="shared" si="1"/>
        <v>-2.9245320094724132E+20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-70.49263087983384</v>
      </c>
      <c r="AC56">
        <f t="shared" si="22"/>
        <v>-62.939848999851648</v>
      </c>
      <c r="AE56">
        <f t="shared" si="2"/>
        <v>0</v>
      </c>
      <c r="AF56">
        <f t="shared" si="25"/>
        <v>0</v>
      </c>
      <c r="AG56">
        <f t="shared" si="25"/>
        <v>-2.6901675548426473E-18</v>
      </c>
      <c r="AH56">
        <f t="shared" si="4"/>
        <v>-5.3955075004338452E-14</v>
      </c>
      <c r="AI56">
        <f t="shared" si="23"/>
        <v>-5.3957765171893293E-14</v>
      </c>
      <c r="AJ56">
        <f t="shared" si="6"/>
        <v>-7.5527818799821915</v>
      </c>
      <c r="AK56">
        <f t="shared" si="19"/>
        <v>-4.9344841615883697</v>
      </c>
      <c r="AL56">
        <f t="shared" si="7"/>
        <v>-12.487266041570615</v>
      </c>
      <c r="AN56">
        <f t="shared" si="26"/>
        <v>0</v>
      </c>
      <c r="AO56">
        <f t="shared" si="26"/>
        <v>0</v>
      </c>
      <c r="AP56">
        <f t="shared" si="26"/>
        <v>-1.039682110152053E-20</v>
      </c>
      <c r="AQ56">
        <f t="shared" si="26"/>
        <v>-2.0852279677874583E-16</v>
      </c>
      <c r="AR56">
        <f t="shared" si="26"/>
        <v>-2.0853319359984735E-16</v>
      </c>
      <c r="AS56">
        <f t="shared" si="26"/>
        <v>-2.9189602663828799E-2</v>
      </c>
      <c r="AT56">
        <f t="shared" si="26"/>
        <v>-1.9070540407034833E-2</v>
      </c>
      <c r="AU56">
        <f t="shared" si="24"/>
        <v>-4.8260143070863841E-2</v>
      </c>
      <c r="AW56">
        <v>53</v>
      </c>
      <c r="AX56">
        <f>IF(Z56&gt;0, (R56*SUMPRODUCT(K56:$K$98, X56:$X$98)-K56*$AZ$3)/Z56, 0)</f>
        <v>-2.9245320094724132E+20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</v>
      </c>
      <c r="S57">
        <f t="shared" si="1"/>
        <v>-1.6298639120296051E+21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-62.939848999851648</v>
      </c>
      <c r="AC57">
        <f t="shared" si="22"/>
        <v>-56.196293749867536</v>
      </c>
      <c r="AE57">
        <f t="shared" si="2"/>
        <v>0</v>
      </c>
      <c r="AF57">
        <f t="shared" si="25"/>
        <v>0</v>
      </c>
      <c r="AG57">
        <f t="shared" si="25"/>
        <v>-4.3098915602015288E-19</v>
      </c>
      <c r="AH57">
        <f t="shared" si="4"/>
        <v>-8.9291068930962722E-15</v>
      </c>
      <c r="AI57">
        <f t="shared" si="23"/>
        <v>-8.9295378822522917E-15</v>
      </c>
      <c r="AJ57">
        <f t="shared" si="6"/>
        <v>-6.7435552499841123</v>
      </c>
      <c r="AK57">
        <f t="shared" si="19"/>
        <v>-4.4057894299896159</v>
      </c>
      <c r="AL57">
        <f t="shared" si="7"/>
        <v>-11.149344679973737</v>
      </c>
      <c r="AN57">
        <f t="shared" si="26"/>
        <v>0</v>
      </c>
      <c r="AO57">
        <f t="shared" si="26"/>
        <v>0</v>
      </c>
      <c r="AP57">
        <f t="shared" si="26"/>
        <v>-1.487200631189915E-21</v>
      </c>
      <c r="AQ57">
        <f t="shared" si="26"/>
        <v>-3.0811386369902209E-17</v>
      </c>
      <c r="AR57">
        <f t="shared" si="26"/>
        <v>-3.08128735705334E-17</v>
      </c>
      <c r="AS57">
        <f t="shared" si="26"/>
        <v>-2.3269772531751318E-2</v>
      </c>
      <c r="AT57">
        <f t="shared" si="26"/>
        <v>-1.5202918054077513E-2</v>
      </c>
      <c r="AU57">
        <f t="shared" si="24"/>
        <v>-3.8472690585828861E-2</v>
      </c>
      <c r="AW57">
        <v>54</v>
      </c>
      <c r="AX57">
        <f>IF(Z57&gt;0, (R57*SUMPRODUCT(K57:$K$98, X57:$X$98)-K57*$AZ$3)/Z57, 0)</f>
        <v>-1.6298639120296051E+21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</v>
      </c>
      <c r="S58">
        <f t="shared" si="1"/>
        <v>-9.340480567001542E+21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-56.196293749867536</v>
      </c>
      <c r="AC58">
        <f t="shared" si="22"/>
        <v>-50.175262276667439</v>
      </c>
      <c r="AE58">
        <f t="shared" si="2"/>
        <v>0</v>
      </c>
      <c r="AF58">
        <f t="shared" si="25"/>
        <v>0</v>
      </c>
      <c r="AG58">
        <f t="shared" si="25"/>
        <v>-6.7147592027985156E-20</v>
      </c>
      <c r="AH58">
        <f t="shared" si="4"/>
        <v>-1.4381266897278646E-15</v>
      </c>
      <c r="AI58">
        <f t="shared" si="23"/>
        <v>-1.4381938373198927E-15</v>
      </c>
      <c r="AJ58">
        <f t="shared" si="6"/>
        <v>-6.0210314732000967</v>
      </c>
      <c r="AK58">
        <f t="shared" si="19"/>
        <v>-3.933740562490728</v>
      </c>
      <c r="AL58">
        <f t="shared" si="7"/>
        <v>-9.9547720356908265</v>
      </c>
      <c r="AN58">
        <f t="shared" si="26"/>
        <v>0</v>
      </c>
      <c r="AO58">
        <f t="shared" si="26"/>
        <v>0</v>
      </c>
      <c r="AP58">
        <f t="shared" si="26"/>
        <v>-2.0687863324734778E-22</v>
      </c>
      <c r="AQ58">
        <f t="shared" si="26"/>
        <v>-4.4308019844320929E-18</v>
      </c>
      <c r="AR58">
        <f t="shared" si="26"/>
        <v>-4.4310088630653409E-18</v>
      </c>
      <c r="AS58">
        <f t="shared" si="26"/>
        <v>-1.8550520194317046E-2</v>
      </c>
      <c r="AT58">
        <f t="shared" si="26"/>
        <v>-1.2119673193620464E-2</v>
      </c>
      <c r="AU58">
        <f t="shared" si="24"/>
        <v>-3.0670193387937514E-2</v>
      </c>
      <c r="AW58">
        <v>55</v>
      </c>
      <c r="AX58">
        <f>IF(Z58&gt;0, (R58*SUMPRODUCT(K58:$K$98, X58:$X$98)-K58*$AZ$3)/Z58, 0)</f>
        <v>-9.340480567001542E+21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</v>
      </c>
      <c r="S59">
        <f t="shared" si="1"/>
        <v>-5.5081037491481409E+22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-50.175262276667439</v>
      </c>
      <c r="AC59">
        <f t="shared" si="22"/>
        <v>-44.799341318453067</v>
      </c>
      <c r="AE59">
        <f t="shared" si="2"/>
        <v>0</v>
      </c>
      <c r="AF59">
        <f t="shared" si="25"/>
        <v>0</v>
      </c>
      <c r="AG59">
        <f t="shared" si="25"/>
        <v>-1.0166688791351638E-20</v>
      </c>
      <c r="AH59">
        <f t="shared" si="4"/>
        <v>-2.2523770926541465E-16</v>
      </c>
      <c r="AI59">
        <f t="shared" si="23"/>
        <v>-2.25247875954206E-16</v>
      </c>
      <c r="AJ59">
        <f t="shared" si="6"/>
        <v>-5.3759209582143725</v>
      </c>
      <c r="AK59">
        <f t="shared" si="19"/>
        <v>-3.512268359366721</v>
      </c>
      <c r="AL59">
        <f t="shared" si="7"/>
        <v>-8.8881893175810944</v>
      </c>
      <c r="AN59">
        <f t="shared" si="26"/>
        <v>0</v>
      </c>
      <c r="AO59">
        <f t="shared" si="26"/>
        <v>0</v>
      </c>
      <c r="AP59">
        <f t="shared" si="26"/>
        <v>-2.7967052799597025E-23</v>
      </c>
      <c r="AQ59">
        <f t="shared" si="26"/>
        <v>-6.1959552778330566E-19</v>
      </c>
      <c r="AR59">
        <f t="shared" si="26"/>
        <v>-6.1962349483610529E-19</v>
      </c>
      <c r="AS59">
        <f t="shared" si="26"/>
        <v>-1.4788361124296113E-2</v>
      </c>
      <c r="AT59">
        <f t="shared" si="26"/>
        <v>-9.6617292678734552E-3</v>
      </c>
      <c r="AU59">
        <f t="shared" si="24"/>
        <v>-2.4450090392169572E-2</v>
      </c>
      <c r="AW59">
        <v>56</v>
      </c>
      <c r="AX59">
        <f>IF(Z59&gt;0, (R59*SUMPRODUCT(K59:$K$98, X59:$X$98)-K59*$AZ$3)/Z59, 0)</f>
        <v>-5.5081037491481409E+22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</v>
      </c>
      <c r="S60">
        <f t="shared" si="1"/>
        <v>-3.3613097973073456E+23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-44.799341318453067</v>
      </c>
      <c r="AC60">
        <f t="shared" si="22"/>
        <v>-39.999411891475944</v>
      </c>
      <c r="AE60">
        <f t="shared" si="2"/>
        <v>0</v>
      </c>
      <c r="AF60">
        <f t="shared" si="25"/>
        <v>0</v>
      </c>
      <c r="AG60">
        <f t="shared" si="25"/>
        <v>-1.4874935034074512E-21</v>
      </c>
      <c r="AH60">
        <f t="shared" si="4"/>
        <v>-3.4310113600122678E-17</v>
      </c>
      <c r="AI60">
        <f t="shared" si="23"/>
        <v>-3.4311601093626086E-17</v>
      </c>
      <c r="AJ60">
        <f t="shared" si="6"/>
        <v>-4.7999294269771227</v>
      </c>
      <c r="AK60">
        <f t="shared" si="19"/>
        <v>-3.135953892291715</v>
      </c>
      <c r="AL60">
        <f t="shared" si="7"/>
        <v>-7.9358833192688376</v>
      </c>
      <c r="AN60">
        <f t="shared" si="26"/>
        <v>0</v>
      </c>
      <c r="AO60">
        <f t="shared" si="26"/>
        <v>0</v>
      </c>
      <c r="AP60">
        <f t="shared" si="26"/>
        <v>-3.6534589125378471E-24</v>
      </c>
      <c r="AQ60">
        <f t="shared" si="26"/>
        <v>-8.4269672462709518E-20</v>
      </c>
      <c r="AR60">
        <f t="shared" si="26"/>
        <v>-8.4273325921622059E-20</v>
      </c>
      <c r="AS60">
        <f t="shared" si="26"/>
        <v>-1.1789190947302396E-2</v>
      </c>
      <c r="AT60">
        <f t="shared" si="26"/>
        <v>-7.7022714189042196E-3</v>
      </c>
      <c r="AU60">
        <f t="shared" si="24"/>
        <v>-1.9491462366206615E-2</v>
      </c>
      <c r="AW60">
        <v>57</v>
      </c>
      <c r="AX60">
        <f>IF(Z60&gt;0, (R60*SUMPRODUCT(K60:$K$98, X60:$X$98)-K60*$AZ$3)/Z60, 0)</f>
        <v>-3.3613097973073456E+23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</v>
      </c>
      <c r="S61">
        <f t="shared" si="1"/>
        <v>-2.1248626231973254E+24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-39.999411891475944</v>
      </c>
      <c r="AC61">
        <f t="shared" si="22"/>
        <v>-35.713760617389241</v>
      </c>
      <c r="AE61">
        <f t="shared" si="2"/>
        <v>0</v>
      </c>
      <c r="AF61">
        <f t="shared" si="25"/>
        <v>0</v>
      </c>
      <c r="AG61">
        <f t="shared" si="25"/>
        <v>-2.1009452697964301E-22</v>
      </c>
      <c r="AH61">
        <f t="shared" si="4"/>
        <v>-5.0500961655749347E-18</v>
      </c>
      <c r="AI61">
        <f t="shared" si="23"/>
        <v>-5.0503062601019144E-18</v>
      </c>
      <c r="AJ61">
        <f t="shared" si="6"/>
        <v>-4.2856512740867032</v>
      </c>
      <c r="AK61">
        <f t="shared" si="19"/>
        <v>-2.7999588324033162</v>
      </c>
      <c r="AL61">
        <f t="shared" si="7"/>
        <v>-7.0856101064900194</v>
      </c>
      <c r="AN61">
        <f t="shared" si="26"/>
        <v>0</v>
      </c>
      <c r="AO61">
        <f t="shared" si="26"/>
        <v>0</v>
      </c>
      <c r="AP61">
        <f t="shared" si="26"/>
        <v>-4.6072933638683471E-25</v>
      </c>
      <c r="AQ61">
        <f t="shared" si="26"/>
        <v>-1.1074669523782907E-20</v>
      </c>
      <c r="AR61">
        <f t="shared" si="26"/>
        <v>-1.1075130253119293E-20</v>
      </c>
      <c r="AS61">
        <f t="shared" si="26"/>
        <v>-9.3982708444693558E-3</v>
      </c>
      <c r="AT61">
        <f t="shared" si="26"/>
        <v>-6.140203618386653E-3</v>
      </c>
      <c r="AU61">
        <f t="shared" si="24"/>
        <v>-1.5538474462856009E-2</v>
      </c>
      <c r="AW61">
        <v>58</v>
      </c>
      <c r="AX61">
        <f>IF(Z61&gt;0, (R61*SUMPRODUCT(K61:$K$98, X61:$X$98)-K61*$AZ$3)/Z61, 0)</f>
        <v>-2.1248626231973254E+24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</v>
      </c>
      <c r="S62">
        <f t="shared" si="1"/>
        <v>-1.3929022865578484E+25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-35.713760617389241</v>
      </c>
      <c r="AC62">
        <f t="shared" si="22"/>
        <v>-31.887286265526104</v>
      </c>
      <c r="AE62">
        <f t="shared" si="2"/>
        <v>0</v>
      </c>
      <c r="AF62">
        <f t="shared" si="25"/>
        <v>0</v>
      </c>
      <c r="AG62">
        <f t="shared" si="25"/>
        <v>-2.8615867901550933E-23</v>
      </c>
      <c r="AH62">
        <f t="shared" si="4"/>
        <v>-7.175108552331826E-19</v>
      </c>
      <c r="AI62">
        <f t="shared" si="23"/>
        <v>-7.1753947110108416E-19</v>
      </c>
      <c r="AJ62">
        <f t="shared" si="6"/>
        <v>-3.826474351863137</v>
      </c>
      <c r="AK62">
        <f t="shared" si="19"/>
        <v>-2.4999632432172469</v>
      </c>
      <c r="AL62">
        <f t="shared" si="7"/>
        <v>-6.3264375950803835</v>
      </c>
      <c r="AN62">
        <f t="shared" si="26"/>
        <v>0</v>
      </c>
      <c r="AO62">
        <f t="shared" si="26"/>
        <v>0</v>
      </c>
      <c r="AP62">
        <f t="shared" si="26"/>
        <v>-5.6029923164454738E-26</v>
      </c>
      <c r="AQ62">
        <f t="shared" si="26"/>
        <v>-1.404887603852775E-21</v>
      </c>
      <c r="AR62">
        <f t="shared" si="26"/>
        <v>-1.4049436337759396E-21</v>
      </c>
      <c r="AS62">
        <f t="shared" si="26"/>
        <v>-7.4922439767772459E-3</v>
      </c>
      <c r="AT62">
        <f t="shared" si="26"/>
        <v>-4.8949327314944625E-3</v>
      </c>
      <c r="AU62">
        <f t="shared" si="24"/>
        <v>-1.2387176708271708E-2</v>
      </c>
      <c r="AW62">
        <v>59</v>
      </c>
      <c r="AX62">
        <f>IF(Z62&gt;0, (R62*SUMPRODUCT(K62:$K$98, X62:$X$98)-K62*$AZ$3)/Z62, 0)</f>
        <v>-1.3929022865578484E+25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</v>
      </c>
      <c r="S63">
        <f t="shared" si="1"/>
        <v>-9.4784807339420444E+25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-31.887286265526104</v>
      </c>
      <c r="AC63">
        <f t="shared" si="22"/>
        <v>-28.470791308505451</v>
      </c>
      <c r="AE63">
        <f t="shared" si="2"/>
        <v>0</v>
      </c>
      <c r="AF63">
        <f t="shared" si="25"/>
        <v>0</v>
      </c>
      <c r="AG63">
        <f t="shared" si="25"/>
        <v>-3.7546617579957635E-24</v>
      </c>
      <c r="AH63">
        <f t="shared" si="4"/>
        <v>-9.8300189858158632E-20</v>
      </c>
      <c r="AI63">
        <f t="shared" si="23"/>
        <v>-9.8303944519916622E-20</v>
      </c>
      <c r="AJ63">
        <f t="shared" si="6"/>
        <v>-3.4164949570206531</v>
      </c>
      <c r="AK63">
        <f t="shared" si="19"/>
        <v>-2.2321100385868275</v>
      </c>
      <c r="AL63">
        <f t="shared" si="7"/>
        <v>-5.6486049956074806</v>
      </c>
      <c r="AN63">
        <f t="shared" si="26"/>
        <v>0</v>
      </c>
      <c r="AO63">
        <f t="shared" si="26"/>
        <v>0</v>
      </c>
      <c r="AP63">
        <f t="shared" si="26"/>
        <v>-6.5639596276237844E-27</v>
      </c>
      <c r="AQ63">
        <f t="shared" si="26"/>
        <v>-1.7184996124954124E-22</v>
      </c>
      <c r="AR63">
        <f t="shared" si="26"/>
        <v>-1.7185652520916885E-22</v>
      </c>
      <c r="AS63">
        <f t="shared" si="26"/>
        <v>-5.9727710274053211E-3</v>
      </c>
      <c r="AT63">
        <f t="shared" si="26"/>
        <v>-3.902210404571478E-3</v>
      </c>
      <c r="AU63">
        <f t="shared" si="24"/>
        <v>-9.8749814319767995E-3</v>
      </c>
      <c r="AW63">
        <v>60</v>
      </c>
      <c r="AX63">
        <f>IF(Z63&gt;0, (R63*SUMPRODUCT(K63:$K$98, X63:$X$98)-K63*$AZ$3)/Z63, 0)</f>
        <v>-9.4784807339420444E+25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</v>
      </c>
      <c r="S64">
        <f t="shared" si="1"/>
        <v>-6.7027892926896474E+26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-28.470791308505451</v>
      </c>
      <c r="AC64">
        <f t="shared" si="22"/>
        <v>-25.42034938259415</v>
      </c>
      <c r="AE64">
        <f t="shared" si="2"/>
        <v>0</v>
      </c>
      <c r="AF64">
        <f t="shared" si="25"/>
        <v>0</v>
      </c>
      <c r="AG64">
        <f t="shared" si="25"/>
        <v>-4.740628914427961E-25</v>
      </c>
      <c r="AH64">
        <f t="shared" si="4"/>
        <v>-1.297220899589204E-20</v>
      </c>
      <c r="AI64">
        <f t="shared" si="23"/>
        <v>-1.2972683058783482E-20</v>
      </c>
      <c r="AJ64">
        <f t="shared" si="6"/>
        <v>-3.0504419259113007</v>
      </c>
      <c r="AK64">
        <f t="shared" si="19"/>
        <v>-1.9929553915953817</v>
      </c>
      <c r="AL64">
        <f t="shared" si="7"/>
        <v>-5.0433973175066829</v>
      </c>
      <c r="AN64">
        <f t="shared" si="26"/>
        <v>0</v>
      </c>
      <c r="AO64">
        <f t="shared" si="26"/>
        <v>0</v>
      </c>
      <c r="AP64">
        <f t="shared" si="26"/>
        <v>-7.3996813850297173E-28</v>
      </c>
      <c r="AQ64">
        <f t="shared" si="26"/>
        <v>-2.0248413272229353E-23</v>
      </c>
      <c r="AR64">
        <f t="shared" si="26"/>
        <v>-2.0249153240367857E-23</v>
      </c>
      <c r="AS64">
        <f t="shared" si="26"/>
        <v>-4.7614564950616452E-3</v>
      </c>
      <c r="AT64">
        <f t="shared" si="26"/>
        <v>-3.1108182434402727E-3</v>
      </c>
      <c r="AU64">
        <f t="shared" si="24"/>
        <v>-7.8722747385019179E-3</v>
      </c>
      <c r="AW64">
        <v>61</v>
      </c>
      <c r="AX64">
        <f>IF(Z64&gt;0, (R64*SUMPRODUCT(K64:$K$98, X64:$X$98)-K64*$AZ$3)/Z64, 0)</f>
        <v>-6.7027892926896474E+26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</v>
      </c>
      <c r="S65">
        <f t="shared" si="1"/>
        <v>-4.9322944422503412E+27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-25.42034938259415</v>
      </c>
      <c r="AC65">
        <f t="shared" si="22"/>
        <v>-22.696740520173346</v>
      </c>
      <c r="AE65">
        <f t="shared" si="2"/>
        <v>0</v>
      </c>
      <c r="AF65">
        <f t="shared" si="25"/>
        <v>0</v>
      </c>
      <c r="AG65">
        <f t="shared" si="25"/>
        <v>-5.7520746140355225E-26</v>
      </c>
      <c r="AH65">
        <f t="shared" si="4"/>
        <v>-1.6472060655520517E-21</v>
      </c>
      <c r="AI65">
        <f t="shared" si="23"/>
        <v>-1.6472635862981921E-21</v>
      </c>
      <c r="AJ65">
        <f t="shared" si="6"/>
        <v>-2.7236088624208037</v>
      </c>
      <c r="AK65">
        <f t="shared" si="19"/>
        <v>-1.7794244567815907</v>
      </c>
      <c r="AL65">
        <f t="shared" si="7"/>
        <v>-4.5030333192023946</v>
      </c>
      <c r="AN65">
        <f t="shared" si="26"/>
        <v>0</v>
      </c>
      <c r="AO65">
        <f t="shared" si="26"/>
        <v>0</v>
      </c>
      <c r="AP65">
        <f t="shared" si="26"/>
        <v>-8.0164769378036715E-29</v>
      </c>
      <c r="AQ65">
        <f t="shared" si="26"/>
        <v>-2.2956568407662173E-24</v>
      </c>
      <c r="AR65">
        <f t="shared" si="26"/>
        <v>-2.2957370055355954E-24</v>
      </c>
      <c r="AS65">
        <f t="shared" si="26"/>
        <v>-3.7958039660886829E-3</v>
      </c>
      <c r="AT65">
        <f t="shared" si="26"/>
        <v>-2.4799252578446046E-3</v>
      </c>
      <c r="AU65">
        <f t="shared" si="24"/>
        <v>-6.2757292239332876E-3</v>
      </c>
      <c r="AW65">
        <v>62</v>
      </c>
      <c r="AX65">
        <f>IF(Z65&gt;0, (R65*SUMPRODUCT(K65:$K$98, X65:$X$98)-K65*$AZ$3)/Z65, 0)</f>
        <v>-4.9322944422503412E+27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</v>
      </c>
      <c r="S66">
        <f t="shared" si="1"/>
        <v>-3.7829815976773163E+28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-22.696740520173346</v>
      </c>
      <c r="AC66">
        <f t="shared" si="22"/>
        <v>-20.264946893011917</v>
      </c>
      <c r="AE66">
        <f t="shared" si="2"/>
        <v>0</v>
      </c>
      <c r="AF66">
        <f t="shared" si="25"/>
        <v>0</v>
      </c>
      <c r="AG66">
        <f t="shared" si="25"/>
        <v>-6.6960895690895757E-27</v>
      </c>
      <c r="AH66">
        <f t="shared" si="4"/>
        <v>-2.0099779643944838E-22</v>
      </c>
      <c r="AI66">
        <f t="shared" si="23"/>
        <v>-2.0100449252901748E-22</v>
      </c>
      <c r="AJ66">
        <f t="shared" si="6"/>
        <v>-2.4317936271614293</v>
      </c>
      <c r="AK66">
        <f t="shared" si="19"/>
        <v>-1.5887718364121344</v>
      </c>
      <c r="AL66">
        <f t="shared" si="7"/>
        <v>-4.0205654635735639</v>
      </c>
      <c r="AN66">
        <f t="shared" si="26"/>
        <v>0</v>
      </c>
      <c r="AO66">
        <f t="shared" si="26"/>
        <v>0</v>
      </c>
      <c r="AP66">
        <f t="shared" si="26"/>
        <v>-8.3322495431681063E-30</v>
      </c>
      <c r="AQ66">
        <f t="shared" si="26"/>
        <v>-2.5011072212824306E-25</v>
      </c>
      <c r="AR66">
        <f t="shared" si="26"/>
        <v>-2.5011905437778628E-25</v>
      </c>
      <c r="AS66">
        <f t="shared" si="26"/>
        <v>-3.0259916821497759E-3</v>
      </c>
      <c r="AT66">
        <f t="shared" si="26"/>
        <v>-1.9769812323378543E-3</v>
      </c>
      <c r="AU66">
        <f t="shared" si="24"/>
        <v>-5.0029729144876302E-3</v>
      </c>
      <c r="AW66">
        <v>63</v>
      </c>
      <c r="AX66">
        <f>IF(Z66&gt;0, (R66*SUMPRODUCT(K66:$K$98, X66:$X$98)-K66*$AZ$3)/Z66, 0)</f>
        <v>-3.7829815976773163E+28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-3.0296302457801648E+29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-20.264946893011917</v>
      </c>
      <c r="AC67">
        <f t="shared" si="22"/>
        <v>-18.093702583046355</v>
      </c>
      <c r="AE67">
        <f t="shared" ref="AE67:AE69" si="29">$Z67*O67</f>
        <v>0</v>
      </c>
      <c r="AF67">
        <f t="shared" si="25"/>
        <v>0</v>
      </c>
      <c r="AG67">
        <f t="shared" si="25"/>
        <v>-7.4653097553110052E-28</v>
      </c>
      <c r="AH67">
        <f t="shared" ref="AH67:AH69" si="30">-X67*R67</f>
        <v>-2.353039079147032E-23</v>
      </c>
      <c r="AI67">
        <f t="shared" si="23"/>
        <v>-2.3531137322445852E-23</v>
      </c>
      <c r="AJ67">
        <f t="shared" ref="AJ67:AJ69" si="31">AB67-AC67</f>
        <v>-2.1712443099655623</v>
      </c>
      <c r="AK67">
        <f t="shared" si="19"/>
        <v>-1.4185462825108344</v>
      </c>
      <c r="AL67">
        <f t="shared" ref="AL67:AL69" si="32">SUM(AI67:AK67)</f>
        <v>-3.5897905924763966</v>
      </c>
      <c r="AN67">
        <f t="shared" si="26"/>
        <v>0</v>
      </c>
      <c r="AO67">
        <f t="shared" si="26"/>
        <v>0</v>
      </c>
      <c r="AP67">
        <f t="shared" si="26"/>
        <v>-8.2941297246933766E-31</v>
      </c>
      <c r="AQ67">
        <f t="shared" si="26"/>
        <v>-2.6142801852038458E-26</v>
      </c>
      <c r="AR67">
        <f t="shared" si="26"/>
        <v>-2.6143631265010925E-26</v>
      </c>
      <c r="AS67">
        <f t="shared" si="26"/>
        <v>-2.4123020425301151E-3</v>
      </c>
      <c r="AT67">
        <f t="shared" si="26"/>
        <v>-1.5760373344530089E-3</v>
      </c>
      <c r="AU67">
        <f t="shared" si="24"/>
        <v>-3.988339376983124E-3</v>
      </c>
      <c r="AW67">
        <v>64</v>
      </c>
      <c r="AX67">
        <f>IF(Z67&gt;0, (R67*SUMPRODUCT(K67:$K$98, X67:$X$98)-K67*$AZ$3)/Z67, 0)</f>
        <v>-3.0296302457801648E+29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50000</v>
      </c>
      <c r="S68">
        <f t="shared" si="28"/>
        <v>-2.5384185151400826E+30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-18.093702583046355</v>
      </c>
      <c r="AC68">
        <f t="shared" si="22"/>
        <v>-16.155091592005672</v>
      </c>
      <c r="AE68">
        <f t="shared" si="29"/>
        <v>0</v>
      </c>
      <c r="AF68">
        <f t="shared" si="25"/>
        <v>0</v>
      </c>
      <c r="AG68">
        <f t="shared" si="25"/>
        <v>-7.9552935694265107E-29</v>
      </c>
      <c r="AH68">
        <f t="shared" si="30"/>
        <v>-2.6380509203260975E-24</v>
      </c>
      <c r="AI68">
        <f t="shared" si="23"/>
        <v>-2.6381304732617916E-24</v>
      </c>
      <c r="AJ68">
        <f t="shared" si="31"/>
        <v>-1.938610991040683</v>
      </c>
      <c r="AK68">
        <f t="shared" ref="AK68:AK69" si="42">G68*SUM(AB68:AB68, AE68:AF68)</f>
        <v>-1.266559180813245</v>
      </c>
      <c r="AL68">
        <f t="shared" si="32"/>
        <v>-3.2051701718539283</v>
      </c>
      <c r="AN68">
        <f t="shared" si="26"/>
        <v>0</v>
      </c>
      <c r="AO68">
        <f t="shared" si="26"/>
        <v>0</v>
      </c>
      <c r="AP68">
        <f t="shared" si="26"/>
        <v>-7.8915294094486625E-32</v>
      </c>
      <c r="AQ68">
        <f t="shared" si="26"/>
        <v>-2.61690611913864E-27</v>
      </c>
      <c r="AR68">
        <f t="shared" si="26"/>
        <v>-2.6169850344327343E-27</v>
      </c>
      <c r="AS68">
        <f t="shared" si="26"/>
        <v>-1.923072419108831E-3</v>
      </c>
      <c r="AT68">
        <f t="shared" si="26"/>
        <v>-1.2564073138177684E-3</v>
      </c>
      <c r="AU68">
        <f t="shared" si="24"/>
        <v>-3.1794797329265994E-3</v>
      </c>
      <c r="AW68">
        <v>65</v>
      </c>
      <c r="AX68">
        <f>IF(Z68&gt;0, (R68*SUMPRODUCT(K68:$K$98, X68:$X$98)-K68*$AZ$3)/Z68, 0)</f>
        <v>-2.5384185151400826E+30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-16.155091592005672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-3.1821174277706043E-25</v>
      </c>
      <c r="AI69">
        <f t="shared" si="23"/>
        <v>-3.1821174277706043E-25</v>
      </c>
      <c r="AJ69">
        <f t="shared" si="31"/>
        <v>-16.155091592005672</v>
      </c>
      <c r="AK69">
        <f t="shared" si="42"/>
        <v>-1.1308564114403972</v>
      </c>
      <c r="AL69">
        <f t="shared" si="32"/>
        <v>-17.28594800344607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-2.8184033605173793E-28</v>
      </c>
      <c r="AR69">
        <f t="shared" si="26"/>
        <v>-2.8184033605173793E-28</v>
      </c>
      <c r="AS69">
        <f t="shared" si="26"/>
        <v>-1.4308574546940688E-2</v>
      </c>
      <c r="AT69">
        <f t="shared" si="26"/>
        <v>-1.0016002182858482E-3</v>
      </c>
      <c r="AU69">
        <f t="shared" si="24"/>
        <v>-1.5310174765226536E-2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19444.192888643014</v>
      </c>
      <c r="AO71" s="8">
        <f t="shared" si="46"/>
        <v>-1944.4192888643015</v>
      </c>
      <c r="AP71" s="8">
        <f t="shared" si="46"/>
        <v>-698.48920569672714</v>
      </c>
      <c r="AQ71" s="8">
        <f t="shared" si="46"/>
        <v>-16285.625965164829</v>
      </c>
      <c r="AR71" s="8">
        <f t="shared" si="46"/>
        <v>515.65842891715613</v>
      </c>
      <c r="AS71" s="8">
        <f t="shared" si="46"/>
        <v>-201.43907574086526</v>
      </c>
      <c r="AT71" s="8">
        <f t="shared" si="46"/>
        <v>-41.755285276718666</v>
      </c>
      <c r="AU71" s="8">
        <f t="shared" si="46"/>
        <v>272.46406789957445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3517.9123821229841</v>
      </c>
      <c r="K3">
        <v>1</v>
      </c>
      <c r="L3" s="2">
        <v>0</v>
      </c>
      <c r="O3">
        <f>$C$3</f>
        <v>3517.9123821229841</v>
      </c>
      <c r="P3">
        <f>O3*C5</f>
        <v>351.79123821229842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3517.9123821229841</v>
      </c>
      <c r="AF3">
        <f t="shared" ref="AF3:AG34" si="4">-$Z3*P3</f>
        <v>-351.79123821229842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2541.1641732106855</v>
      </c>
      <c r="AJ3">
        <f t="shared" ref="AJ3:AJ66" si="7">AB3-AC3</f>
        <v>0</v>
      </c>
      <c r="AL3">
        <f t="shared" ref="AL3:AL66" si="8">SUM(AI3:AK3)</f>
        <v>2541.1641732106855</v>
      </c>
      <c r="AN3">
        <f t="shared" ref="AN3:AU34" si="9">AE3*$K3</f>
        <v>3517.9123821229841</v>
      </c>
      <c r="AO3">
        <f t="shared" si="9"/>
        <v>-351.79123821229842</v>
      </c>
      <c r="AP3">
        <f t="shared" si="9"/>
        <v>-624.95697070000006</v>
      </c>
      <c r="AQ3">
        <f t="shared" si="9"/>
        <v>0</v>
      </c>
      <c r="AR3">
        <f t="shared" si="9"/>
        <v>2541.1641732106855</v>
      </c>
      <c r="AS3">
        <f t="shared" si="9"/>
        <v>0</v>
      </c>
      <c r="AT3">
        <f t="shared" si="9"/>
        <v>0</v>
      </c>
      <c r="AU3">
        <f t="shared" si="9"/>
        <v>2541.1641732106855</v>
      </c>
      <c r="AW3">
        <v>0</v>
      </c>
      <c r="AX3">
        <f>IF(Z3&gt;0, (R3*SUMPRODUCT(K3:$K$98, X3:$X$98)-K3*$AZ$3)/Z3, 0)</f>
        <v>0</v>
      </c>
      <c r="AZ3">
        <f>C6*SUMPRODUCT(X4:X98, K4:K98)/1</f>
        <v>2453.6812627875047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166.42442561121325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164.5859527888997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-164.5859527888997</v>
      </c>
      <c r="AK4">
        <f>G4*SUM(AB4, AE4:AF4)</f>
        <v>0</v>
      </c>
      <c r="AL4">
        <f t="shared" si="8"/>
        <v>-269.27525278889971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-153.54599569819919</v>
      </c>
      <c r="AT4">
        <f t="shared" si="9"/>
        <v>0</v>
      </c>
      <c r="AU4">
        <f t="shared" si="9"/>
        <v>-251.21303553400475</v>
      </c>
      <c r="AW4">
        <v>1</v>
      </c>
      <c r="AX4">
        <f>IF(Z4&gt;0, (R4*SUMPRODUCT(K4:$K$98, X4:$X$98)-K4*$AZ$3)/Z4, 0)</f>
        <v>166.42442561121325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</v>
      </c>
      <c r="S5">
        <f t="shared" si="1"/>
        <v>263.64731778553204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164.5859527888997</v>
      </c>
      <c r="AC5">
        <f t="shared" si="2"/>
        <v>257.85170232969631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-104.60315245236119</v>
      </c>
      <c r="AI5">
        <f t="shared" si="6"/>
        <v>-116.82837175742964</v>
      </c>
      <c r="AJ5">
        <f t="shared" si="7"/>
        <v>-93.265749540796605</v>
      </c>
      <c r="AK5">
        <f>G5*SUM(AB5, AE5:AF5)</f>
        <v>6.7480240643448886</v>
      </c>
      <c r="AL5">
        <f t="shared" si="8"/>
        <v>-203.34609723388135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-89.446994335816825</v>
      </c>
      <c r="AR5">
        <f t="shared" si="9"/>
        <v>-99.900877381383609</v>
      </c>
      <c r="AS5">
        <f t="shared" si="9"/>
        <v>-79.75229020655614</v>
      </c>
      <c r="AT5">
        <f t="shared" si="9"/>
        <v>5.7702894808672482</v>
      </c>
      <c r="AU5">
        <f t="shared" si="9"/>
        <v>-173.88287810707249</v>
      </c>
      <c r="AW5">
        <v>2</v>
      </c>
      <c r="AX5">
        <f>IF(Z5&gt;0, (R5*SUMPRODUCT(K5:$K$98, X5:$X$98)-K5*$AZ$3)/Z5, 0)</f>
        <v>263.64731778553204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</v>
      </c>
      <c r="S6">
        <f t="shared" si="1"/>
        <v>386.45252694035321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257.85170232969631</v>
      </c>
      <c r="AC6">
        <f t="shared" si="2"/>
        <v>373.77289336824788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-104.76954263391001</v>
      </c>
      <c r="AI6">
        <f t="shared" si="6"/>
        <v>-116.85941355309853</v>
      </c>
      <c r="AJ6">
        <f t="shared" si="7"/>
        <v>-115.92119103855157</v>
      </c>
      <c r="AK6">
        <f>G6*SUM(AB6, AE6:AF6)</f>
        <v>15.084324586287234</v>
      </c>
      <c r="AL6">
        <f t="shared" si="8"/>
        <v>-217.69628000536287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-80.820275971241472</v>
      </c>
      <c r="AR6">
        <f t="shared" si="9"/>
        <v>-90.146523653354095</v>
      </c>
      <c r="AS6">
        <f t="shared" si="9"/>
        <v>-89.422769395753903</v>
      </c>
      <c r="AT6">
        <f t="shared" si="9"/>
        <v>11.636199273708899</v>
      </c>
      <c r="AU6">
        <f t="shared" si="9"/>
        <v>-167.9330937753991</v>
      </c>
      <c r="AW6">
        <v>3</v>
      </c>
      <c r="AX6">
        <f>IF(Z6&gt;0, (R6*SUMPRODUCT(K6:$K$98, X6:$X$98)-K6*$AZ$3)/Z6, 0)</f>
        <v>386.45252694035321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</v>
      </c>
      <c r="S7">
        <f t="shared" si="1"/>
        <v>484.71663093929197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373.77289336824788</v>
      </c>
      <c r="AC7">
        <f t="shared" si="2"/>
        <v>463.61581330551348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-105.00517144358538</v>
      </c>
      <c r="AI7">
        <f t="shared" si="6"/>
        <v>-116.96101800715158</v>
      </c>
      <c r="AJ7">
        <f t="shared" si="7"/>
        <v>-89.842919937265606</v>
      </c>
      <c r="AK7">
        <f>G7*SUM(AB7, AE7:AF7)</f>
        <v>18.35224906438097</v>
      </c>
      <c r="AL7">
        <f t="shared" si="8"/>
        <v>-188.45168888003622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-73.698519150448703</v>
      </c>
      <c r="AR7">
        <f t="shared" si="9"/>
        <v>-82.089802882585658</v>
      </c>
      <c r="AS7">
        <f t="shared" si="9"/>
        <v>-63.056800579446929</v>
      </c>
      <c r="AT7">
        <f t="shared" si="9"/>
        <v>12.880637786985011</v>
      </c>
      <c r="AU7">
        <f t="shared" si="9"/>
        <v>-132.26596567504757</v>
      </c>
      <c r="AW7">
        <v>4</v>
      </c>
      <c r="AX7">
        <f>IF(Z7&gt;0, (R7*SUMPRODUCT(K7:$K$98, X7:$X$98)-K7*$AZ$3)/Z7, 0)</f>
        <v>484.71663093929197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</v>
      </c>
      <c r="S8">
        <f t="shared" si="1"/>
        <v>533.4191784294535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463.61581330551348</v>
      </c>
      <c r="AC8">
        <f t="shared" si="2"/>
        <v>504.53313494184749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-105.56629928538918</v>
      </c>
      <c r="AI8">
        <f t="shared" si="6"/>
        <v>-117.38939159590905</v>
      </c>
      <c r="AJ8">
        <f t="shared" si="7"/>
        <v>-40.917321636334009</v>
      </c>
      <c r="AK8">
        <f>G8*SUM(AB8, AE8:AF8)</f>
        <v>9.8750168234074369</v>
      </c>
      <c r="AL8">
        <f t="shared" si="8"/>
        <v>-148.43169640883562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-69.161159473513493</v>
      </c>
      <c r="AR8">
        <f t="shared" si="9"/>
        <v>-76.906991034278548</v>
      </c>
      <c r="AS8">
        <f t="shared" si="9"/>
        <v>-26.806750128364207</v>
      </c>
      <c r="AT8">
        <f t="shared" si="9"/>
        <v>6.4695610052689991</v>
      </c>
      <c r="AU8">
        <f t="shared" si="9"/>
        <v>-97.244180157373748</v>
      </c>
      <c r="AW8">
        <v>5</v>
      </c>
      <c r="AX8">
        <f>IF(Z8&gt;0, (R8*SUMPRODUCT(K8:$K$98, X8:$X$98)-K8*$AZ$3)/Z8, 0)</f>
        <v>533.4191784294535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100000</v>
      </c>
      <c r="S9">
        <f t="shared" si="1"/>
        <v>556.46800174330485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504.53313494184749</v>
      </c>
      <c r="AC9">
        <f t="shared" si="2"/>
        <v>520.47483103143236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-107.03852183089111</v>
      </c>
      <c r="AI9">
        <f t="shared" si="6"/>
        <v>-118.73000340307692</v>
      </c>
      <c r="AJ9">
        <f t="shared" si="7"/>
        <v>-15.941696089584866</v>
      </c>
      <c r="AK9">
        <f t="shared" ref="AK9:AK72" si="22">G9*SUM(AB9:AB9, AE9:AF9)</f>
        <v>2.9767454961569002</v>
      </c>
      <c r="AL9">
        <f t="shared" si="8"/>
        <v>-131.69495399650489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-66.413180874763512</v>
      </c>
      <c r="AR9">
        <f t="shared" si="9"/>
        <v>-73.667284043100182</v>
      </c>
      <c r="AS9">
        <f t="shared" si="9"/>
        <v>-9.8911936351363163</v>
      </c>
      <c r="AT9">
        <f t="shared" si="9"/>
        <v>1.8469531685680605</v>
      </c>
      <c r="AU9">
        <f t="shared" si="9"/>
        <v>-81.711524509668436</v>
      </c>
      <c r="AW9">
        <v>6</v>
      </c>
      <c r="AX9">
        <f>IF(Z9&gt;0, (R9*SUMPRODUCT(K9:$K$98, X9:$X$98)-K9*$AZ$3)/Z9, 0)</f>
        <v>556.46800174330485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</v>
      </c>
      <c r="S10">
        <f t="shared" si="1"/>
        <v>575.4254992047571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520.47483103143236</v>
      </c>
      <c r="AC10">
        <f t="shared" si="2"/>
        <v>532.19703879694839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-108.96797539946446</v>
      </c>
      <c r="AI10">
        <f t="shared" si="6"/>
        <v>-120.52892115900347</v>
      </c>
      <c r="AJ10">
        <f t="shared" si="7"/>
        <v>-11.722207765516032</v>
      </c>
      <c r="AK10">
        <f t="shared" si="22"/>
        <v>2.133946807228873</v>
      </c>
      <c r="AL10">
        <f t="shared" si="8"/>
        <v>-130.11718211729061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-64.140338403007462</v>
      </c>
      <c r="AR10">
        <f t="shared" si="9"/>
        <v>-70.945300783535373</v>
      </c>
      <c r="AS10">
        <f t="shared" si="9"/>
        <v>-6.8998838434347505</v>
      </c>
      <c r="AT10">
        <f t="shared" si="9"/>
        <v>1.2560761072041531</v>
      </c>
      <c r="AU10">
        <f t="shared" si="9"/>
        <v>-76.589108519765958</v>
      </c>
      <c r="AW10">
        <v>7</v>
      </c>
      <c r="AX10">
        <f>IF(Z10&gt;0, (R10*SUMPRODUCT(K10:$K$98, X10:$X$98)-K10*$AZ$3)/Z10, 0)</f>
        <v>575.4254992047571</v>
      </c>
    </row>
    <row r="11" spans="1:52" x14ac:dyDescent="0.25">
      <c r="A11" t="s">
        <v>33</v>
      </c>
      <c r="C11" s="12">
        <f>AU100</f>
        <v>-302.58068978312861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</v>
      </c>
      <c r="S11">
        <f t="shared" si="1"/>
        <v>590.43980342291343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532.19703879694839</v>
      </c>
      <c r="AC11">
        <f t="shared" si="2"/>
        <v>539.96863278455817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-110.75413783908193</v>
      </c>
      <c r="AI11">
        <f t="shared" si="6"/>
        <v>-122.18562987379566</v>
      </c>
      <c r="AJ11">
        <f t="shared" si="7"/>
        <v>-7.7715939876097764</v>
      </c>
      <c r="AK11">
        <f t="shared" si="22"/>
        <v>1.277272893112676</v>
      </c>
      <c r="AL11">
        <f t="shared" si="8"/>
        <v>-128.67995096829279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-61.945745842412094</v>
      </c>
      <c r="AR11">
        <f t="shared" si="9"/>
        <v>-68.339478067665851</v>
      </c>
      <c r="AS11">
        <f t="shared" si="9"/>
        <v>-4.3467196381083193</v>
      </c>
      <c r="AT11">
        <f t="shared" si="9"/>
        <v>0.71438976052631498</v>
      </c>
      <c r="AU11">
        <f t="shared" si="9"/>
        <v>-71.971807945247875</v>
      </c>
      <c r="AW11">
        <v>8</v>
      </c>
      <c r="AX11">
        <f>IF(Z11&gt;0, (R11*SUMPRODUCT(K11:$K$98, X11:$X$98)-K11*$AZ$3)/Z11, 0)</f>
        <v>590.43980342291343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</v>
      </c>
      <c r="S12">
        <f t="shared" si="1"/>
        <v>604.07599149231794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539.96863278455817</v>
      </c>
      <c r="AC12">
        <f t="shared" si="2"/>
        <v>546.2303333722723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-113.30785162484717</v>
      </c>
      <c r="AI12">
        <f t="shared" si="6"/>
        <v>-124.61086525776066</v>
      </c>
      <c r="AJ12">
        <f t="shared" si="7"/>
        <v>-6.261700587714131</v>
      </c>
      <c r="AK12">
        <f t="shared" si="22"/>
        <v>1.2419278554044837</v>
      </c>
      <c r="AL12">
        <f t="shared" si="8"/>
        <v>-129.63063799007034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-60.224327680719995</v>
      </c>
      <c r="AR12">
        <f t="shared" si="9"/>
        <v>-66.231999585594011</v>
      </c>
      <c r="AS12">
        <f t="shared" si="9"/>
        <v>-3.3281604286490367</v>
      </c>
      <c r="AT12">
        <f t="shared" si="9"/>
        <v>0.66009785771361229</v>
      </c>
      <c r="AU12">
        <f t="shared" si="9"/>
        <v>-68.900062156529444</v>
      </c>
      <c r="AW12">
        <v>9</v>
      </c>
      <c r="AX12">
        <f>IF(Z12&gt;0, (R12*SUMPRODUCT(K12:$K$98, X12:$X$98)-K12*$AZ$3)/Z12, 0)</f>
        <v>604.07599149231794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</v>
      </c>
      <c r="S13">
        <f t="shared" si="1"/>
        <v>615.71134478433316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546.2303333722723</v>
      </c>
      <c r="AC13">
        <f t="shared" si="2"/>
        <v>550.47007330321367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-115.94875529737129</v>
      </c>
      <c r="AI13">
        <f t="shared" si="6"/>
        <v>-127.12424519954348</v>
      </c>
      <c r="AJ13">
        <f t="shared" si="7"/>
        <v>-4.2397399309413686</v>
      </c>
      <c r="AK13">
        <f t="shared" si="22"/>
        <v>1.0924606667445447</v>
      </c>
      <c r="AL13">
        <f t="shared" si="8"/>
        <v>-130.27152446374029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-58.581745301643579</v>
      </c>
      <c r="AR13">
        <f t="shared" si="9"/>
        <v>-64.22803017456954</v>
      </c>
      <c r="AS13">
        <f t="shared" si="9"/>
        <v>-2.1420787497254494</v>
      </c>
      <c r="AT13">
        <f t="shared" si="9"/>
        <v>0.55195290684369747</v>
      </c>
      <c r="AU13">
        <f t="shared" si="9"/>
        <v>-65.818156017451287</v>
      </c>
      <c r="AW13">
        <v>10</v>
      </c>
      <c r="AX13">
        <f>IF(Z13&gt;0, (R13*SUMPRODUCT(K13:$K$98, X13:$X$98)-K13*$AZ$3)/Z13, 0)</f>
        <v>615.71134478433316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</v>
      </c>
      <c r="S14">
        <f t="shared" si="1"/>
        <v>706.76267100253017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550.47007330321367</v>
      </c>
      <c r="AC14">
        <f t="shared" si="2"/>
        <v>624.71264313548727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-119.15584485845555</v>
      </c>
      <c r="AI14">
        <f t="shared" si="6"/>
        <v>-130.20468538099871</v>
      </c>
      <c r="AJ14">
        <f t="shared" si="7"/>
        <v>-74.242569832273603</v>
      </c>
      <c r="AK14">
        <f t="shared" si="22"/>
        <v>38.532905131224958</v>
      </c>
      <c r="AL14">
        <f t="shared" si="8"/>
        <v>-165.91435008204735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-53.751865708736609</v>
      </c>
      <c r="AR14">
        <f t="shared" si="9"/>
        <v>-58.736059247127208</v>
      </c>
      <c r="AS14">
        <f t="shared" si="9"/>
        <v>-33.491237028585289</v>
      </c>
      <c r="AT14">
        <f t="shared" si="9"/>
        <v>17.382408260723384</v>
      </c>
      <c r="AU14">
        <f t="shared" si="9"/>
        <v>-74.84488801498911</v>
      </c>
      <c r="AW14">
        <v>11</v>
      </c>
      <c r="AX14">
        <f>IF(Z14&gt;0, (R14*SUMPRODUCT(K14:$K$98, X14:$X$98)-K14*$AZ$3)/Z14, 0)</f>
        <v>706.76267100253017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</v>
      </c>
      <c r="S15">
        <f t="shared" si="1"/>
        <v>789.11792386001184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624.71264313548727</v>
      </c>
      <c r="AC15">
        <f t="shared" si="2"/>
        <v>689.55391593917693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-123.94359482306044</v>
      </c>
      <c r="AI15">
        <f t="shared" si="6"/>
        <v>-134.86645399102528</v>
      </c>
      <c r="AJ15">
        <f t="shared" si="7"/>
        <v>-64.841272803689662</v>
      </c>
      <c r="AK15">
        <f t="shared" si="22"/>
        <v>43.729885019484115</v>
      </c>
      <c r="AL15">
        <f t="shared" si="8"/>
        <v>-155.97784177523084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-49.921112858401571</v>
      </c>
      <c r="AR15">
        <f t="shared" si="9"/>
        <v>-54.320543793407388</v>
      </c>
      <c r="AS15">
        <f t="shared" si="9"/>
        <v>-26.116303163034793</v>
      </c>
      <c r="AT15">
        <f t="shared" si="9"/>
        <v>17.613209689932461</v>
      </c>
      <c r="AU15">
        <f t="shared" si="9"/>
        <v>-62.823637266509735</v>
      </c>
      <c r="AW15">
        <v>12</v>
      </c>
      <c r="AX15">
        <f>IF(Z15&gt;0, (R15*SUMPRODUCT(K15:$K$98, X15:$X$98)-K15*$AZ$3)/Z15, 0)</f>
        <v>789.11792386001184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</v>
      </c>
      <c r="S16">
        <f t="shared" si="1"/>
        <v>863.07460671814351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689.55391593917693</v>
      </c>
      <c r="AC16">
        <f t="shared" si="2"/>
        <v>745.51953389544144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-129.54414852045625</v>
      </c>
      <c r="AI16">
        <f t="shared" si="6"/>
        <v>-140.34158607817639</v>
      </c>
      <c r="AJ16">
        <f t="shared" si="7"/>
        <v>-55.965617956264509</v>
      </c>
      <c r="AK16">
        <f t="shared" si="22"/>
        <v>48.268774115742389</v>
      </c>
      <c r="AL16">
        <f t="shared" si="8"/>
        <v>-148.03842991869851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-46.586485481470291</v>
      </c>
      <c r="AR16">
        <f t="shared" si="9"/>
        <v>-50.469444872263473</v>
      </c>
      <c r="AS16">
        <f t="shared" si="9"/>
        <v>-20.126277243385651</v>
      </c>
      <c r="AT16">
        <f t="shared" si="9"/>
        <v>17.35834902798651</v>
      </c>
      <c r="AU16">
        <f t="shared" si="9"/>
        <v>-53.237373087662611</v>
      </c>
      <c r="AW16">
        <v>13</v>
      </c>
      <c r="AX16">
        <f>IF(Z16&gt;0, (R16*SUMPRODUCT(K16:$K$98, X16:$X$98)-K16*$AZ$3)/Z16, 0)</f>
        <v>863.07460671814351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</v>
      </c>
      <c r="S17">
        <f t="shared" si="1"/>
        <v>929.33892090920824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745.51953389544144</v>
      </c>
      <c r="AC17">
        <f t="shared" si="2"/>
        <v>793.47477235563713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-135.14573848345199</v>
      </c>
      <c r="AI17">
        <f t="shared" si="6"/>
        <v>-145.81830844828448</v>
      </c>
      <c r="AJ17">
        <f t="shared" si="7"/>
        <v>-47.955238460195687</v>
      </c>
      <c r="AK17">
        <f t="shared" si="22"/>
        <v>52.186367372680905</v>
      </c>
      <c r="AL17">
        <f t="shared" si="8"/>
        <v>-141.58717953579927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-43.39367984671847</v>
      </c>
      <c r="AR17">
        <f t="shared" si="9"/>
        <v>-46.820514383956592</v>
      </c>
      <c r="AS17">
        <f t="shared" si="9"/>
        <v>-15.397853369749988</v>
      </c>
      <c r="AT17">
        <f t="shared" si="9"/>
        <v>16.756418245556702</v>
      </c>
      <c r="AU17">
        <f t="shared" si="9"/>
        <v>-45.461949508149878</v>
      </c>
      <c r="AW17">
        <v>14</v>
      </c>
      <c r="AX17">
        <f>IF(Z17&gt;0, (R17*SUMPRODUCT(K17:$K$98, X17:$X$98)-K17*$AZ$3)/Z17, 0)</f>
        <v>929.33892090920824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</v>
      </c>
      <c r="S18">
        <f t="shared" si="1"/>
        <v>988.90281500495894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793.47477235563713</v>
      </c>
      <c r="AC18">
        <f t="shared" si="2"/>
        <v>834.4933460282632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-140.97491585162945</v>
      </c>
      <c r="AI18">
        <f t="shared" si="6"/>
        <v>-151.52313825233216</v>
      </c>
      <c r="AJ18">
        <f t="shared" si="7"/>
        <v>-41.018573672626076</v>
      </c>
      <c r="AK18">
        <f t="shared" si="22"/>
        <v>55.543234064894605</v>
      </c>
      <c r="AL18">
        <f t="shared" si="8"/>
        <v>-136.99847786006364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-40.415499074837214</v>
      </c>
      <c r="AR18">
        <f t="shared" si="9"/>
        <v>-43.439524094475843</v>
      </c>
      <c r="AS18">
        <f t="shared" si="9"/>
        <v>-11.75944043876512</v>
      </c>
      <c r="AT18">
        <f t="shared" si="9"/>
        <v>15.923453554856428</v>
      </c>
      <c r="AU18">
        <f t="shared" si="9"/>
        <v>-39.275510978384538</v>
      </c>
      <c r="AW18">
        <v>15</v>
      </c>
      <c r="AX18">
        <f>IF(Z18&gt;0, (R18*SUMPRODUCT(K18:$K$98, X18:$X$98)-K18*$AZ$3)/Z18, 0)</f>
        <v>988.90281500495894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</v>
      </c>
      <c r="S19">
        <f t="shared" si="1"/>
        <v>1042.5743522136015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834.4933460282632</v>
      </c>
      <c r="AC19">
        <f t="shared" si="2"/>
        <v>869.44593045284114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-147.77992074761153</v>
      </c>
      <c r="AI19">
        <f t="shared" si="6"/>
        <v>-158.20418843421376</v>
      </c>
      <c r="AJ19">
        <f t="shared" si="7"/>
        <v>-34.952584424577935</v>
      </c>
      <c r="AK19">
        <f t="shared" si="22"/>
        <v>58.414534221978428</v>
      </c>
      <c r="AL19">
        <f t="shared" si="8"/>
        <v>-134.74223863681328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-37.827140167442828</v>
      </c>
      <c r="AR19">
        <f t="shared" si="9"/>
        <v>-40.495433890495327</v>
      </c>
      <c r="AS19">
        <f t="shared" si="9"/>
        <v>-8.9467926600187848</v>
      </c>
      <c r="AT19">
        <f t="shared" si="9"/>
        <v>14.952334272830344</v>
      </c>
      <c r="AU19">
        <f t="shared" si="9"/>
        <v>-34.489892277683772</v>
      </c>
      <c r="AW19">
        <v>16</v>
      </c>
      <c r="AX19">
        <f>IF(Z19&gt;0, (R19*SUMPRODUCT(K19:$K$98, X19:$X$98)-K19*$AZ$3)/Z19, 0)</f>
        <v>1042.5743522136015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</v>
      </c>
      <c r="S20">
        <f t="shared" si="1"/>
        <v>1090.8343935854202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869.44593045284114</v>
      </c>
      <c r="AC20">
        <f t="shared" si="2"/>
        <v>898.91172198130459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-154.31635554881905</v>
      </c>
      <c r="AI20">
        <f t="shared" si="6"/>
        <v>-164.61709101411168</v>
      </c>
      <c r="AJ20">
        <f t="shared" si="7"/>
        <v>-29.465791528463456</v>
      </c>
      <c r="AK20">
        <f t="shared" si="22"/>
        <v>60.861215131698884</v>
      </c>
      <c r="AL20">
        <f t="shared" si="8"/>
        <v>-133.22166741087625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-35.268096047482935</v>
      </c>
      <c r="AR20">
        <f t="shared" si="9"/>
        <v>-37.622268594246627</v>
      </c>
      <c r="AS20">
        <f t="shared" si="9"/>
        <v>-6.7342334650470628</v>
      </c>
      <c r="AT20">
        <f t="shared" si="9"/>
        <v>13.90947299913541</v>
      </c>
      <c r="AU20">
        <f t="shared" si="9"/>
        <v>-30.447029060158282</v>
      </c>
      <c r="AW20">
        <v>17</v>
      </c>
      <c r="AX20">
        <f>IF(Z20&gt;0, (R20*SUMPRODUCT(K20:$K$98, X20:$X$98)-K20*$AZ$3)/Z20, 0)</f>
        <v>1090.8343935854202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</v>
      </c>
      <c r="S21">
        <f t="shared" si="1"/>
        <v>1134.5208849098001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898.91172198130459</v>
      </c>
      <c r="AC21">
        <f t="shared" si="2"/>
        <v>923.72660066230947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-161.85166569549173</v>
      </c>
      <c r="AI21">
        <f t="shared" si="6"/>
        <v>-172.02916234791948</v>
      </c>
      <c r="AJ21">
        <f t="shared" si="7"/>
        <v>-24.81487868100487</v>
      </c>
      <c r="AK21">
        <f t="shared" si="22"/>
        <v>62.923820538691331</v>
      </c>
      <c r="AL21">
        <f t="shared" si="8"/>
        <v>-133.92022049023302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-33.027006153393401</v>
      </c>
      <c r="AR21">
        <f t="shared" si="9"/>
        <v>-35.103798153781412</v>
      </c>
      <c r="AS21">
        <f t="shared" si="9"/>
        <v>-5.0636559554177447</v>
      </c>
      <c r="AT21">
        <f t="shared" si="9"/>
        <v>12.840061912222057</v>
      </c>
      <c r="AU21">
        <f t="shared" si="9"/>
        <v>-27.327392196977097</v>
      </c>
      <c r="AW21">
        <v>18</v>
      </c>
      <c r="AX21">
        <f>IF(Z21&gt;0, (R21*SUMPRODUCT(K21:$K$98, X21:$X$98)-K21*$AZ$3)/Z21, 0)</f>
        <v>1134.5208849098001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</v>
      </c>
      <c r="S22">
        <f t="shared" si="1"/>
        <v>1174.0347760878469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923.72660066230947</v>
      </c>
      <c r="AC22">
        <f t="shared" si="2"/>
        <v>944.34510765935204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-169.90166355611106</v>
      </c>
      <c r="AI22">
        <f t="shared" si="6"/>
        <v>-179.95614753407003</v>
      </c>
      <c r="AJ22">
        <f t="shared" si="7"/>
        <v>-20.618506997042573</v>
      </c>
      <c r="AK22">
        <f t="shared" si="22"/>
        <v>64.660862046361672</v>
      </c>
      <c r="AL22">
        <f t="shared" si="8"/>
        <v>-135.91379248475093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-30.955059461097719</v>
      </c>
      <c r="AR22">
        <f t="shared" si="9"/>
        <v>-32.786925864722342</v>
      </c>
      <c r="AS22">
        <f t="shared" si="9"/>
        <v>-3.7565677506255093</v>
      </c>
      <c r="AT22">
        <f t="shared" si="9"/>
        <v>11.780819490269016</v>
      </c>
      <c r="AU22">
        <f t="shared" si="9"/>
        <v>-24.762674125078835</v>
      </c>
      <c r="AW22">
        <v>19</v>
      </c>
      <c r="AX22">
        <f>IF(Z22&gt;0, (R22*SUMPRODUCT(K22:$K$98, X22:$X$98)-K22*$AZ$3)/Z22, 0)</f>
        <v>1174.0347760878469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</v>
      </c>
      <c r="S23">
        <f t="shared" si="1"/>
        <v>1209.8834380345611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944.34510765935204</v>
      </c>
      <c r="AC23">
        <f t="shared" si="2"/>
        <v>961.2878277968573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-178.58420523814692</v>
      </c>
      <c r="AI23">
        <f t="shared" si="6"/>
        <v>-188.51582135067153</v>
      </c>
      <c r="AJ23">
        <f t="shared" si="7"/>
        <v>-16.942720137505262</v>
      </c>
      <c r="AK23">
        <f t="shared" si="22"/>
        <v>66.104157536154645</v>
      </c>
      <c r="AL23">
        <f t="shared" si="8"/>
        <v>-139.35438395202215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-29.050862718041522</v>
      </c>
      <c r="AR23">
        <f t="shared" si="9"/>
        <v>-30.666470413405676</v>
      </c>
      <c r="AS23">
        <f t="shared" si="9"/>
        <v>-2.7561263669902942</v>
      </c>
      <c r="AT23">
        <f t="shared" si="9"/>
        <v>10.753374315011428</v>
      </c>
      <c r="AU23">
        <f t="shared" si="9"/>
        <v>-22.669222465384543</v>
      </c>
      <c r="AW23">
        <v>20</v>
      </c>
      <c r="AX23">
        <f>IF(Z23&gt;0, (R23*SUMPRODUCT(K23:$K$98, X23:$X$98)-K23*$AZ$3)/Z23, 0)</f>
        <v>1209.8834380345611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</v>
      </c>
      <c r="S24">
        <f t="shared" si="1"/>
        <v>1242.5048384763963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961.2878277968573</v>
      </c>
      <c r="AC24">
        <f t="shared" si="2"/>
        <v>975.00283972042564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-187.65168911769828</v>
      </c>
      <c r="AI24">
        <f t="shared" si="6"/>
        <v>-197.46053260795793</v>
      </c>
      <c r="AJ24">
        <f t="shared" si="7"/>
        <v>-13.715011923568341</v>
      </c>
      <c r="AK24">
        <f t="shared" si="22"/>
        <v>67.290147945780021</v>
      </c>
      <c r="AL24">
        <f t="shared" si="8"/>
        <v>-143.88539658574626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-27.255267200628374</v>
      </c>
      <c r="AR24">
        <f t="shared" si="9"/>
        <v>-28.679942094380539</v>
      </c>
      <c r="AS24">
        <f t="shared" si="9"/>
        <v>-1.992022114984543</v>
      </c>
      <c r="AT24">
        <f t="shared" si="9"/>
        <v>9.7734849649113826</v>
      </c>
      <c r="AU24">
        <f t="shared" si="9"/>
        <v>-20.898479244453704</v>
      </c>
      <c r="AW24">
        <v>21</v>
      </c>
      <c r="AX24">
        <f>IF(Z24&gt;0, (R24*SUMPRODUCT(K24:$K$98, X24:$X$98)-K24*$AZ$3)/Z24, 0)</f>
        <v>1242.5048384763963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</v>
      </c>
      <c r="S25">
        <f t="shared" si="1"/>
        <v>1272.3728485729739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975.00283972042564</v>
      </c>
      <c r="AC25">
        <f t="shared" si="2"/>
        <v>985.9313891640918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-198.42427202568132</v>
      </c>
      <c r="AI25">
        <f t="shared" si="6"/>
        <v>-208.11022404703516</v>
      </c>
      <c r="AJ25">
        <f t="shared" si="7"/>
        <v>-10.928549443666157</v>
      </c>
      <c r="AK25">
        <f t="shared" si="22"/>
        <v>68.250198780429798</v>
      </c>
      <c r="AL25">
        <f t="shared" si="8"/>
        <v>-150.78857471027152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-25.732070880981954</v>
      </c>
      <c r="AR25">
        <f t="shared" si="9"/>
        <v>-26.988165215706335</v>
      </c>
      <c r="AS25">
        <f t="shared" si="9"/>
        <v>-1.4172369440485433</v>
      </c>
      <c r="AT25">
        <f t="shared" si="9"/>
        <v>8.8508272437145532</v>
      </c>
      <c r="AU25">
        <f t="shared" si="9"/>
        <v>-19.554574916040323</v>
      </c>
      <c r="AW25">
        <v>22</v>
      </c>
      <c r="AX25">
        <f>IF(Z25&gt;0, (R25*SUMPRODUCT(K25:$K$98, X25:$X$98)-K25*$AZ$3)/Z25, 0)</f>
        <v>1272.3728485729739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</v>
      </c>
      <c r="S26">
        <f t="shared" si="1"/>
        <v>1299.6943693568271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985.9313891640918</v>
      </c>
      <c r="AC26">
        <f t="shared" si="2"/>
        <v>994.29201171551563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-210.75345304037535</v>
      </c>
      <c r="AI26">
        <f t="shared" si="6"/>
        <v>-220.31620135988561</v>
      </c>
      <c r="AJ26">
        <f t="shared" si="7"/>
        <v>-8.3606225514238304</v>
      </c>
      <c r="AK26">
        <f t="shared" si="22"/>
        <v>69.015197241486433</v>
      </c>
      <c r="AL26">
        <f t="shared" si="8"/>
        <v>-159.66162666982302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-24.402629134219641</v>
      </c>
      <c r="AR26">
        <f t="shared" si="9"/>
        <v>-25.509876476450305</v>
      </c>
      <c r="AS26">
        <f t="shared" si="9"/>
        <v>-0.96805612676962072</v>
      </c>
      <c r="AT26">
        <f t="shared" si="9"/>
        <v>7.9911016337481708</v>
      </c>
      <c r="AU26">
        <f t="shared" si="9"/>
        <v>-18.486830969471757</v>
      </c>
      <c r="AW26">
        <v>23</v>
      </c>
      <c r="AX26">
        <f>IF(Z26&gt;0, (R26*SUMPRODUCT(K26:$K$98, X26:$X$98)-K26*$AZ$3)/Z26, 0)</f>
        <v>1299.6943693568271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</v>
      </c>
      <c r="S27">
        <f t="shared" si="1"/>
        <v>1326.4755412217971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994.29201171551563</v>
      </c>
      <c r="AC27">
        <f t="shared" si="2"/>
        <v>1000.3292874316586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-324.39734074870626</v>
      </c>
      <c r="AI27">
        <f t="shared" si="6"/>
        <v>-333.82391191742784</v>
      </c>
      <c r="AJ27">
        <f t="shared" si="7"/>
        <v>-6.0372757161429718</v>
      </c>
      <c r="AK27">
        <f t="shared" si="22"/>
        <v>69.600440820086106</v>
      </c>
      <c r="AL27">
        <f t="shared" si="8"/>
        <v>-270.26074681348473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-33.536766218238469</v>
      </c>
      <c r="AR27">
        <f t="shared" si="9"/>
        <v>-34.511301683897223</v>
      </c>
      <c r="AS27">
        <f t="shared" si="9"/>
        <v>-0.62414415549780533</v>
      </c>
      <c r="AT27">
        <f t="shared" si="9"/>
        <v>7.1954156809125394</v>
      </c>
      <c r="AU27">
        <f t="shared" si="9"/>
        <v>-27.940030158482489</v>
      </c>
      <c r="AW27">
        <v>24</v>
      </c>
      <c r="AX27">
        <f>IF(Z27&gt;0, (R27*SUMPRODUCT(K27:$K$98, X27:$X$98)-K27*$AZ$3)/Z27, 0)</f>
        <v>1326.4755412217971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</v>
      </c>
      <c r="S28">
        <f t="shared" si="1"/>
        <v>1339.3530787059185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1000.3292874316586</v>
      </c>
      <c r="AC28">
        <f t="shared" si="2"/>
        <v>993.97100768695816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-445.67455976953408</v>
      </c>
      <c r="AI28">
        <f t="shared" si="6"/>
        <v>-454.95115590659725</v>
      </c>
      <c r="AJ28">
        <f t="shared" si="7"/>
        <v>6.3582797447004396</v>
      </c>
      <c r="AK28">
        <f t="shared" si="22"/>
        <v>70.023050120216112</v>
      </c>
      <c r="AL28">
        <f t="shared" si="8"/>
        <v>-378.5698260416807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-41.138051689917788</v>
      </c>
      <c r="AR28">
        <f t="shared" si="9"/>
        <v>-41.994329175422763</v>
      </c>
      <c r="AS28">
        <f t="shared" si="9"/>
        <v>0.58690188852535097</v>
      </c>
      <c r="AT28">
        <f t="shared" si="9"/>
        <v>6.4634872962476653</v>
      </c>
      <c r="AU28">
        <f t="shared" si="9"/>
        <v>-34.943939990649753</v>
      </c>
      <c r="AW28">
        <v>25</v>
      </c>
      <c r="AX28">
        <f>IF(Z28&gt;0, (R28*SUMPRODUCT(K28:$K$98, X28:$X$98)-K28*$AZ$3)/Z28, 0)</f>
        <v>1339.3530787059185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</v>
      </c>
      <c r="S29">
        <f t="shared" si="1"/>
        <v>1340.3458391143668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993.97100768695816</v>
      </c>
      <c r="AC29">
        <f t="shared" si="2"/>
        <v>977.09946177698498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-571.58556017697822</v>
      </c>
      <c r="AI29">
        <f t="shared" si="6"/>
        <v>-580.69794215764864</v>
      </c>
      <c r="AJ29">
        <f t="shared" si="7"/>
        <v>16.871545909973179</v>
      </c>
      <c r="AK29">
        <f t="shared" si="22"/>
        <v>69.577970538087072</v>
      </c>
      <c r="AL29">
        <f t="shared" si="8"/>
        <v>-494.24842570958839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-47.107396377997112</v>
      </c>
      <c r="AR29">
        <f t="shared" si="9"/>
        <v>-47.858396087958731</v>
      </c>
      <c r="AS29">
        <f t="shared" si="9"/>
        <v>1.3904735459807609</v>
      </c>
      <c r="AT29">
        <f t="shared" si="9"/>
        <v>5.7342894321882945</v>
      </c>
      <c r="AU29">
        <f t="shared" si="9"/>
        <v>-40.733633109789672</v>
      </c>
      <c r="AW29">
        <v>26</v>
      </c>
      <c r="AX29">
        <f>IF(Z29&gt;0, (R29*SUMPRODUCT(K29:$K$98, X29:$X$98)-K29*$AZ$3)/Z29, 0)</f>
        <v>1340.3458391143668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</v>
      </c>
      <c r="S30">
        <f t="shared" si="1"/>
        <v>1331.7693171852452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977.09946177698498</v>
      </c>
      <c r="AC30">
        <f t="shared" si="2"/>
        <v>951.65858841679528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-711.84980345271231</v>
      </c>
      <c r="AI30">
        <f t="shared" si="6"/>
        <v>-720.78208038814444</v>
      </c>
      <c r="AJ30">
        <f t="shared" si="7"/>
        <v>25.440873360189698</v>
      </c>
      <c r="AK30">
        <f t="shared" si="22"/>
        <v>68.396962324388952</v>
      </c>
      <c r="AL30">
        <f t="shared" si="8"/>
        <v>-626.9442447035658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-52.381532412949277</v>
      </c>
      <c r="AR30">
        <f t="shared" si="9"/>
        <v>-53.038814822167303</v>
      </c>
      <c r="AS30">
        <f t="shared" si="9"/>
        <v>1.8720689758805844</v>
      </c>
      <c r="AT30">
        <f t="shared" si="9"/>
        <v>5.0329966821157504</v>
      </c>
      <c r="AU30">
        <f t="shared" si="9"/>
        <v>-46.133749164170965</v>
      </c>
      <c r="AW30">
        <v>27</v>
      </c>
      <c r="AX30">
        <f>IF(Z30&gt;0, (R30*SUMPRODUCT(K30:$K$98, X30:$X$98)-K30*$AZ$3)/Z30, 0)</f>
        <v>1331.7693171852452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</v>
      </c>
      <c r="S31">
        <f t="shared" si="1"/>
        <v>1314.6073123089982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951.65858841679528</v>
      </c>
      <c r="AC31">
        <f t="shared" si="2"/>
        <v>918.62216584117414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-865.56729020279749</v>
      </c>
      <c r="AI31">
        <f t="shared" si="6"/>
        <v>-874.30204845759999</v>
      </c>
      <c r="AJ31">
        <f t="shared" si="7"/>
        <v>33.036422575621145</v>
      </c>
      <c r="AK31">
        <f t="shared" si="22"/>
        <v>66.61610118917568</v>
      </c>
      <c r="AL31">
        <f t="shared" si="8"/>
        <v>-774.6495246928032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-56.868613956093974</v>
      </c>
      <c r="AR31">
        <f t="shared" si="9"/>
        <v>-57.44249608035468</v>
      </c>
      <c r="AS31">
        <f t="shared" si="9"/>
        <v>2.1705251379164405</v>
      </c>
      <c r="AT31">
        <f t="shared" si="9"/>
        <v>4.3767427266108125</v>
      </c>
      <c r="AU31">
        <f t="shared" si="9"/>
        <v>-50.89522821582743</v>
      </c>
      <c r="AW31">
        <v>28</v>
      </c>
      <c r="AX31">
        <f>IF(Z31&gt;0, (R31*SUMPRODUCT(K31:$K$98, X31:$X$98)-K31*$AZ$3)/Z31, 0)</f>
        <v>1314.6073123089982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</v>
      </c>
      <c r="S32">
        <f t="shared" si="1"/>
        <v>1289.8175275180058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918.62216584117414</v>
      </c>
      <c r="AC32">
        <f t="shared" si="2"/>
        <v>879.02597138269437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-1028.0971185454366</v>
      </c>
      <c r="AI32">
        <f t="shared" si="6"/>
        <v>-1036.6160170778728</v>
      </c>
      <c r="AJ32">
        <f t="shared" si="7"/>
        <v>39.596194458479772</v>
      </c>
      <c r="AK32">
        <f t="shared" si="22"/>
        <v>64.303551608882202</v>
      </c>
      <c r="AL32">
        <f t="shared" si="8"/>
        <v>-932.71627101051081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-60.309805329101664</v>
      </c>
      <c r="AR32">
        <f t="shared" si="9"/>
        <v>-60.809537409701683</v>
      </c>
      <c r="AS32">
        <f t="shared" si="9"/>
        <v>2.322775481505865</v>
      </c>
      <c r="AT32">
        <f t="shared" si="9"/>
        <v>3.7721481847827336</v>
      </c>
      <c r="AU32">
        <f t="shared" si="9"/>
        <v>-54.714613743413082</v>
      </c>
      <c r="AW32">
        <v>29</v>
      </c>
      <c r="AX32">
        <f>IF(Z32&gt;0, (R32*SUMPRODUCT(K32:$K$98, X32:$X$98)-K32*$AZ$3)/Z32, 0)</f>
        <v>1289.8175275180058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</v>
      </c>
      <c r="S33">
        <f t="shared" si="1"/>
        <v>1258.7767410796041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879.02597138269437</v>
      </c>
      <c r="AC33">
        <f t="shared" si="2"/>
        <v>834.13796917646289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-1203.9167743578046</v>
      </c>
      <c r="AI33">
        <f t="shared" si="6"/>
        <v>-1212.1999943081216</v>
      </c>
      <c r="AJ33">
        <f t="shared" si="7"/>
        <v>44.888002206231477</v>
      </c>
      <c r="AK33">
        <f t="shared" si="22"/>
        <v>61.531817996788611</v>
      </c>
      <c r="AL33">
        <f t="shared" si="8"/>
        <v>-1105.7801741051017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-63.05684358181567</v>
      </c>
      <c r="AR33">
        <f t="shared" si="9"/>
        <v>-63.490688940469745</v>
      </c>
      <c r="AS33">
        <f t="shared" si="9"/>
        <v>2.3510725941403905</v>
      </c>
      <c r="AT33">
        <f t="shared" si="9"/>
        <v>3.222815983104752</v>
      </c>
      <c r="AU33">
        <f t="shared" si="9"/>
        <v>-57.91680036322461</v>
      </c>
      <c r="AW33">
        <v>30</v>
      </c>
      <c r="AX33">
        <f>IF(Z33&gt;0, (R33*SUMPRODUCT(K33:$K$98, X33:$X$98)-K33*$AZ$3)/Z33, 0)</f>
        <v>1258.7767410796041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</v>
      </c>
      <c r="S34">
        <f t="shared" si="1"/>
        <v>1222.3027089662326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834.13796917646289</v>
      </c>
      <c r="AC34">
        <f t="shared" si="2"/>
        <v>784.85059266863846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-1392.281977124117</v>
      </c>
      <c r="AI34">
        <f t="shared" si="6"/>
        <v>-1400.3083296277905</v>
      </c>
      <c r="AJ34">
        <f t="shared" si="7"/>
        <v>49.287376507824433</v>
      </c>
      <c r="AK34">
        <f t="shared" si="22"/>
        <v>58.389657842352406</v>
      </c>
      <c r="AL34">
        <f t="shared" si="8"/>
        <v>-1292.6312952776138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-65.109587012749017</v>
      </c>
      <c r="AR34">
        <f t="shared" si="9"/>
        <v>-65.484936622468439</v>
      </c>
      <c r="AS34">
        <f t="shared" si="9"/>
        <v>2.3049071826635004</v>
      </c>
      <c r="AT34">
        <f t="shared" si="9"/>
        <v>2.7305722334954683</v>
      </c>
      <c r="AU34">
        <f t="shared" ref="AU34:AU97" si="23">AL34*$K34</f>
        <v>-60.449457206309475</v>
      </c>
      <c r="AW34">
        <v>31</v>
      </c>
      <c r="AX34">
        <f>IF(Z34&gt;0, (R34*SUMPRODUCT(K34:$K$98, X34:$X$98)-K34*$AZ$3)/Z34, 0)</f>
        <v>1222.3027089662326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</v>
      </c>
      <c r="S35">
        <f t="shared" si="1"/>
        <v>1180.7857961102256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784.85059266863846</v>
      </c>
      <c r="AC35">
        <f t="shared" si="2"/>
        <v>732.03517268623864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-1573.1174462915374</v>
      </c>
      <c r="AI35">
        <f t="shared" ref="AI35:AI66" si="25">SUM(AE35:AH35)</f>
        <v>-1580.8668955893877</v>
      </c>
      <c r="AJ35">
        <f t="shared" si="7"/>
        <v>52.815419982399817</v>
      </c>
      <c r="AK35">
        <f t="shared" si="22"/>
        <v>54.9395414868047</v>
      </c>
      <c r="AL35">
        <f t="shared" si="8"/>
        <v>-1473.1119341201832</v>
      </c>
      <c r="AN35">
        <f t="shared" ref="AN35:AT66" si="26">AE35*$K35</f>
        <v>0</v>
      </c>
      <c r="AO35">
        <f t="shared" si="26"/>
        <v>0</v>
      </c>
      <c r="AP35">
        <f t="shared" si="26"/>
        <v>-0.32357172026206515</v>
      </c>
      <c r="AQ35">
        <f t="shared" si="26"/>
        <v>-65.684192347967439</v>
      </c>
      <c r="AR35">
        <f t="shared" si="26"/>
        <v>-66.007764068229505</v>
      </c>
      <c r="AS35">
        <f t="shared" si="26"/>
        <v>2.2052633217187751</v>
      </c>
      <c r="AT35">
        <f t="shared" si="26"/>
        <v>2.2939542238473423</v>
      </c>
      <c r="AU35">
        <f t="shared" si="23"/>
        <v>-61.508546522663387</v>
      </c>
      <c r="AW35">
        <v>32</v>
      </c>
      <c r="AX35">
        <f>IF(Z35&gt;0, (R35*SUMPRODUCT(K35:$K$98, X35:$X$98)-K35*$AZ$3)/Z35, 0)</f>
        <v>1180.7857961102256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</v>
      </c>
      <c r="S36">
        <f t="shared" si="1"/>
        <v>1135.9730887702683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732.03517268623864</v>
      </c>
      <c r="AC36">
        <f t="shared" si="2"/>
        <v>677.32791518679778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-1750.289750474145</v>
      </c>
      <c r="AI36">
        <f t="shared" si="25"/>
        <v>-1757.7429190602074</v>
      </c>
      <c r="AJ36">
        <f t="shared" si="7"/>
        <v>54.707257499440857</v>
      </c>
      <c r="AK36">
        <f t="shared" si="22"/>
        <v>51.24246208803671</v>
      </c>
      <c r="AL36">
        <f t="shared" si="8"/>
        <v>-1651.7931994727298</v>
      </c>
      <c r="AN36">
        <f t="shared" si="26"/>
        <v>0</v>
      </c>
      <c r="AO36">
        <f t="shared" si="26"/>
        <v>0</v>
      </c>
      <c r="AP36">
        <f t="shared" si="26"/>
        <v>-0.27785782946174092</v>
      </c>
      <c r="AQ36">
        <f t="shared" si="26"/>
        <v>-65.251671873533354</v>
      </c>
      <c r="AR36">
        <f t="shared" si="26"/>
        <v>-65.529529702995106</v>
      </c>
      <c r="AS36">
        <f t="shared" si="26"/>
        <v>2.0395137516444843</v>
      </c>
      <c r="AT36">
        <f t="shared" si="26"/>
        <v>1.9103444565419894</v>
      </c>
      <c r="AU36">
        <f t="shared" si="23"/>
        <v>-61.579671494808622</v>
      </c>
      <c r="AW36">
        <v>33</v>
      </c>
      <c r="AX36">
        <f>IF(Z36&gt;0, (R36*SUMPRODUCT(K36:$K$98, X36:$X$98)-K36*$AZ$3)/Z36, 0)</f>
        <v>1135.9730887702683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</v>
      </c>
      <c r="S37">
        <f t="shared" si="1"/>
        <v>1089.0926343512317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677.32791518679778</v>
      </c>
      <c r="AC37">
        <f t="shared" si="2"/>
        <v>621.87707799944837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-1928.6192287978163</v>
      </c>
      <c r="AI37">
        <f t="shared" si="25"/>
        <v>-1935.7567882944184</v>
      </c>
      <c r="AJ37">
        <f t="shared" si="7"/>
        <v>55.450837187349407</v>
      </c>
      <c r="AK37">
        <f t="shared" si="22"/>
        <v>47.412954063075851</v>
      </c>
      <c r="AL37">
        <f t="shared" si="8"/>
        <v>-1832.8929970439931</v>
      </c>
      <c r="AN37">
        <f t="shared" si="26"/>
        <v>0</v>
      </c>
      <c r="AO37">
        <f t="shared" si="26"/>
        <v>0</v>
      </c>
      <c r="AP37">
        <f t="shared" si="26"/>
        <v>-0.23758193369123418</v>
      </c>
      <c r="AQ37">
        <f t="shared" si="26"/>
        <v>-64.196324521008947</v>
      </c>
      <c r="AR37">
        <f t="shared" si="26"/>
        <v>-64.433906454700178</v>
      </c>
      <c r="AS37">
        <f t="shared" si="26"/>
        <v>1.8457453321460653</v>
      </c>
      <c r="AT37">
        <f t="shared" si="26"/>
        <v>1.5781950838632817</v>
      </c>
      <c r="AU37">
        <f t="shared" si="23"/>
        <v>-61.009966038690834</v>
      </c>
      <c r="AW37">
        <v>34</v>
      </c>
      <c r="AX37">
        <f>IF(Z37&gt;0, (R37*SUMPRODUCT(K37:$K$98, X37:$X$98)-K37*$AZ$3)/Z37, 0)</f>
        <v>1089.0926343512317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</v>
      </c>
      <c r="S38">
        <f t="shared" si="1"/>
        <v>1041.2038857881025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621.87707799944837</v>
      </c>
      <c r="AC38">
        <f t="shared" si="2"/>
        <v>566.43149873396078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-2127.8783583697841</v>
      </c>
      <c r="AI38">
        <f t="shared" si="25"/>
        <v>-2134.6785574766241</v>
      </c>
      <c r="AJ38">
        <f t="shared" si="7"/>
        <v>55.445579265487595</v>
      </c>
      <c r="AK38">
        <f t="shared" si="22"/>
        <v>43.531395459961388</v>
      </c>
      <c r="AL38">
        <f t="shared" si="8"/>
        <v>-2035.701582751175</v>
      </c>
      <c r="AN38">
        <f t="shared" si="26"/>
        <v>0</v>
      </c>
      <c r="AO38">
        <f t="shared" si="26"/>
        <v>0</v>
      </c>
      <c r="AP38">
        <f t="shared" si="26"/>
        <v>-0.20210044859690338</v>
      </c>
      <c r="AQ38">
        <f t="shared" si="26"/>
        <v>-63.240085184214458</v>
      </c>
      <c r="AR38">
        <f t="shared" si="26"/>
        <v>-63.442185632811366</v>
      </c>
      <c r="AS38">
        <f t="shared" si="26"/>
        <v>1.6478306393998341</v>
      </c>
      <c r="AT38">
        <f t="shared" si="26"/>
        <v>1.2937436701902294</v>
      </c>
      <c r="AU38">
        <f t="shared" si="23"/>
        <v>-60.5006113232213</v>
      </c>
      <c r="AW38">
        <v>35</v>
      </c>
      <c r="AX38">
        <f>IF(Z38&gt;0, (R38*SUMPRODUCT(K38:$K$98, X38:$X$98)-K38*$AZ$3)/Z38, 0)</f>
        <v>1041.2038857881025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</v>
      </c>
      <c r="S39">
        <f t="shared" si="1"/>
        <v>991.3784789725546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566.43149873396078</v>
      </c>
      <c r="AC39">
        <f t="shared" si="2"/>
        <v>511.0045789564619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-2312.723997141773</v>
      </c>
      <c r="AI39">
        <f t="shared" si="25"/>
        <v>-2319.1671037579017</v>
      </c>
      <c r="AJ39">
        <f t="shared" si="7"/>
        <v>55.426919777498881</v>
      </c>
      <c r="AK39">
        <f t="shared" si="22"/>
        <v>39.650204911377259</v>
      </c>
      <c r="AL39">
        <f t="shared" si="8"/>
        <v>-2224.0899790690255</v>
      </c>
      <c r="AN39">
        <f t="shared" si="26"/>
        <v>0</v>
      </c>
      <c r="AO39">
        <f t="shared" si="26"/>
        <v>0</v>
      </c>
      <c r="AP39">
        <f t="shared" si="26"/>
        <v>-0.17097119366585184</v>
      </c>
      <c r="AQ39">
        <f t="shared" si="26"/>
        <v>-61.369337179859052</v>
      </c>
      <c r="AR39">
        <f t="shared" si="26"/>
        <v>-61.540308373524901</v>
      </c>
      <c r="AS39">
        <f t="shared" si="26"/>
        <v>1.4707822173636613</v>
      </c>
      <c r="AT39">
        <f t="shared" si="26"/>
        <v>1.0521388619930723</v>
      </c>
      <c r="AU39">
        <f t="shared" si="23"/>
        <v>-59.017387294168167</v>
      </c>
      <c r="AW39">
        <v>36</v>
      </c>
      <c r="AX39">
        <f>IF(Z39&gt;0, (R39*SUMPRODUCT(K39:$K$98, X39:$X$98)-K39*$AZ$3)/Z39, 0)</f>
        <v>991.3784789725546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</v>
      </c>
      <c r="S40">
        <f t="shared" si="1"/>
        <v>940.13363954549391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511.0045789564619</v>
      </c>
      <c r="AC40">
        <f t="shared" si="2"/>
        <v>456.61128231831322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-2460.6410759363489</v>
      </c>
      <c r="AI40">
        <f t="shared" si="25"/>
        <v>-2466.7121713518245</v>
      </c>
      <c r="AJ40">
        <f t="shared" si="7"/>
        <v>54.393296638148684</v>
      </c>
      <c r="AK40">
        <f t="shared" si="22"/>
        <v>35.770320526952339</v>
      </c>
      <c r="AL40">
        <f t="shared" si="8"/>
        <v>-2376.5485541867238</v>
      </c>
      <c r="AN40">
        <f t="shared" si="26"/>
        <v>0</v>
      </c>
      <c r="AO40">
        <f t="shared" si="26"/>
        <v>0</v>
      </c>
      <c r="AP40">
        <f t="shared" si="26"/>
        <v>-0.14383900221428356</v>
      </c>
      <c r="AQ40">
        <f t="shared" si="26"/>
        <v>-58.298566065683616</v>
      </c>
      <c r="AR40">
        <f t="shared" si="26"/>
        <v>-58.442405067897909</v>
      </c>
      <c r="AS40">
        <f t="shared" si="26"/>
        <v>1.2887093646450474</v>
      </c>
      <c r="AT40">
        <f t="shared" si="26"/>
        <v>0.84748580962287134</v>
      </c>
      <c r="AU40">
        <f t="shared" si="23"/>
        <v>-56.306209893629998</v>
      </c>
      <c r="AW40">
        <v>37</v>
      </c>
      <c r="AX40">
        <f>IF(Z40&gt;0, (R40*SUMPRODUCT(K40:$K$98, X40:$X$98)-K40*$AZ$3)/Z40, 0)</f>
        <v>940.13363954549391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</v>
      </c>
      <c r="S41">
        <f t="shared" si="1"/>
        <v>889.38962751753149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456.61128231831322</v>
      </c>
      <c r="AC41">
        <f t="shared" si="2"/>
        <v>404.54132387915661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-2597.8000180447475</v>
      </c>
      <c r="AI41">
        <f t="shared" si="25"/>
        <v>-2603.4856775038124</v>
      </c>
      <c r="AJ41">
        <f t="shared" si="7"/>
        <v>52.069958439156608</v>
      </c>
      <c r="AK41">
        <f t="shared" si="22"/>
        <v>31.962789762281929</v>
      </c>
      <c r="AL41">
        <f t="shared" si="8"/>
        <v>-2519.4529293023738</v>
      </c>
      <c r="AN41">
        <f t="shared" si="26"/>
        <v>0</v>
      </c>
      <c r="AO41">
        <f t="shared" si="26"/>
        <v>0</v>
      </c>
      <c r="AP41">
        <f t="shared" si="26"/>
        <v>-0.12027418558681985</v>
      </c>
      <c r="AQ41">
        <f t="shared" si="26"/>
        <v>-54.953745249303587</v>
      </c>
      <c r="AR41">
        <f t="shared" si="26"/>
        <v>-55.074019434890403</v>
      </c>
      <c r="AS41">
        <f t="shared" si="26"/>
        <v>1.1014855690704475</v>
      </c>
      <c r="AT41">
        <f t="shared" si="26"/>
        <v>0.67613942330153387</v>
      </c>
      <c r="AU41">
        <f t="shared" si="23"/>
        <v>-53.29639444251842</v>
      </c>
      <c r="AW41">
        <v>38</v>
      </c>
      <c r="AX41">
        <f>IF(Z41&gt;0, (R41*SUMPRODUCT(K41:$K$98, X41:$X$98)-K41*$AZ$3)/Z41, 0)</f>
        <v>889.38962751753149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</v>
      </c>
      <c r="S42">
        <f t="shared" si="1"/>
        <v>839.21002376620311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404.54132387915661</v>
      </c>
      <c r="AC42">
        <f t="shared" si="2"/>
        <v>355.14883543925214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-2711.000437330028</v>
      </c>
      <c r="AI42">
        <f t="shared" si="25"/>
        <v>-2716.2903651398365</v>
      </c>
      <c r="AJ42">
        <f t="shared" si="7"/>
        <v>49.392488439904469</v>
      </c>
      <c r="AK42">
        <f t="shared" si="22"/>
        <v>28.317892671540964</v>
      </c>
      <c r="AL42">
        <f t="shared" si="8"/>
        <v>-2638.5799840283912</v>
      </c>
      <c r="AN42">
        <f t="shared" si="26"/>
        <v>0</v>
      </c>
      <c r="AO42">
        <f t="shared" si="26"/>
        <v>0</v>
      </c>
      <c r="AP42">
        <f t="shared" si="26"/>
        <v>-9.9913299999775801E-2</v>
      </c>
      <c r="AQ42">
        <f t="shared" si="26"/>
        <v>-51.203912365733878</v>
      </c>
      <c r="AR42">
        <f t="shared" si="26"/>
        <v>-51.303825665733662</v>
      </c>
      <c r="AS42">
        <f t="shared" si="26"/>
        <v>0.93289865054142351</v>
      </c>
      <c r="AT42">
        <f t="shared" si="26"/>
        <v>0.53485306559518075</v>
      </c>
      <c r="AU42">
        <f t="shared" si="23"/>
        <v>-49.836073949597058</v>
      </c>
      <c r="AW42">
        <v>39</v>
      </c>
      <c r="AX42">
        <f>IF(Z42&gt;0, (R42*SUMPRODUCT(K42:$K$98, X42:$X$98)-K42*$AZ$3)/Z42, 0)</f>
        <v>839.21002376620311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</v>
      </c>
      <c r="S43">
        <f t="shared" si="1"/>
        <v>790.33862319298282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355.14883543925214</v>
      </c>
      <c r="AC43">
        <f t="shared" si="2"/>
        <v>308.91033093905327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-2810.4083438492939</v>
      </c>
      <c r="AI43">
        <f t="shared" si="25"/>
        <v>-2815.2940713380231</v>
      </c>
      <c r="AJ43">
        <f t="shared" si="7"/>
        <v>46.238504500198871</v>
      </c>
      <c r="AK43">
        <f t="shared" si="22"/>
        <v>24.860418480747651</v>
      </c>
      <c r="AL43">
        <f t="shared" si="8"/>
        <v>-2744.1951483570765</v>
      </c>
      <c r="AN43">
        <f t="shared" si="26"/>
        <v>0</v>
      </c>
      <c r="AO43">
        <f t="shared" si="26"/>
        <v>0</v>
      </c>
      <c r="AP43">
        <f t="shared" si="26"/>
        <v>-8.2391948746958599E-2</v>
      </c>
      <c r="AQ43">
        <f t="shared" si="26"/>
        <v>-47.394174308460066</v>
      </c>
      <c r="AR43">
        <f t="shared" si="26"/>
        <v>-47.476566257207026</v>
      </c>
      <c r="AS43">
        <f t="shared" si="26"/>
        <v>0.77975705802361317</v>
      </c>
      <c r="AT43">
        <f t="shared" si="26"/>
        <v>0.41924121433685807</v>
      </c>
      <c r="AU43">
        <f t="shared" si="23"/>
        <v>-46.277567984846556</v>
      </c>
      <c r="AW43">
        <v>40</v>
      </c>
      <c r="AX43">
        <f>IF(Z43&gt;0, (R43*SUMPRODUCT(K43:$K$98, X43:$X$98)-K43*$AZ$3)/Z43, 0)</f>
        <v>790.33862319298282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</v>
      </c>
      <c r="S44">
        <f t="shared" si="1"/>
        <v>743.0335597761881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308.91033093905327</v>
      </c>
      <c r="AC44">
        <f t="shared" si="2"/>
        <v>265.9495565105351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-2902.5600067454598</v>
      </c>
      <c r="AI44">
        <f t="shared" si="25"/>
        <v>-2907.0340569584582</v>
      </c>
      <c r="AJ44">
        <f t="shared" si="7"/>
        <v>42.960774428518164</v>
      </c>
      <c r="AK44">
        <f t="shared" si="22"/>
        <v>21.623723165733729</v>
      </c>
      <c r="AL44">
        <f t="shared" si="8"/>
        <v>-2842.4495593642064</v>
      </c>
      <c r="AN44">
        <f t="shared" si="26"/>
        <v>0</v>
      </c>
      <c r="AO44">
        <f t="shared" si="26"/>
        <v>0</v>
      </c>
      <c r="AP44">
        <f t="shared" si="26"/>
        <v>-6.7365628596451343E-2</v>
      </c>
      <c r="AQ44">
        <f t="shared" si="26"/>
        <v>-43.703751653310619</v>
      </c>
      <c r="AR44">
        <f t="shared" si="26"/>
        <v>-43.771117281907074</v>
      </c>
      <c r="AS44">
        <f t="shared" si="26"/>
        <v>0.64685898382617213</v>
      </c>
      <c r="AT44">
        <f t="shared" si="26"/>
        <v>0.32558769667429027</v>
      </c>
      <c r="AU44">
        <f t="shared" si="23"/>
        <v>-42.798670601406613</v>
      </c>
      <c r="AW44">
        <v>41</v>
      </c>
      <c r="AX44">
        <f>IF(Z44&gt;0, (R44*SUMPRODUCT(K44:$K$98, X44:$X$98)-K44*$AZ$3)/Z44, 0)</f>
        <v>743.0335597761881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</v>
      </c>
      <c r="S45">
        <f t="shared" si="1"/>
        <v>696.52769513943679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265.9495565105351</v>
      </c>
      <c r="AC45">
        <f t="shared" si="2"/>
        <v>226.20419760717266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-2958.4973080359632</v>
      </c>
      <c r="AI45">
        <f t="shared" si="25"/>
        <v>-2962.5568055833273</v>
      </c>
      <c r="AJ45">
        <f t="shared" si="7"/>
        <v>39.745358903362444</v>
      </c>
      <c r="AK45">
        <f t="shared" si="22"/>
        <v>18.61646895573746</v>
      </c>
      <c r="AL45">
        <f t="shared" si="8"/>
        <v>-2904.1949777242271</v>
      </c>
      <c r="AN45">
        <f t="shared" si="26"/>
        <v>0</v>
      </c>
      <c r="AO45">
        <f t="shared" si="26"/>
        <v>0</v>
      </c>
      <c r="AP45">
        <f t="shared" si="26"/>
        <v>-5.4574752310679785E-2</v>
      </c>
      <c r="AQ45">
        <f t="shared" si="26"/>
        <v>-39.773212303753439</v>
      </c>
      <c r="AR45">
        <f t="shared" si="26"/>
        <v>-39.827787056064125</v>
      </c>
      <c r="AS45">
        <f t="shared" si="26"/>
        <v>0.53432551500334013</v>
      </c>
      <c r="AT45">
        <f t="shared" si="26"/>
        <v>0.25027461411290913</v>
      </c>
      <c r="AU45">
        <f t="shared" si="23"/>
        <v>-39.043186926947868</v>
      </c>
      <c r="AW45">
        <v>42</v>
      </c>
      <c r="AX45">
        <f>IF(Z45&gt;0, (R45*SUMPRODUCT(K45:$K$98, X45:$X$98)-K45*$AZ$3)/Z45, 0)</f>
        <v>696.52769513943679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</v>
      </c>
      <c r="S46">
        <f t="shared" si="1"/>
        <v>651.07401855691728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226.20419760717266</v>
      </c>
      <c r="AC46">
        <f t="shared" si="2"/>
        <v>189.96526454444432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-2974.0058299400512</v>
      </c>
      <c r="AI46">
        <f t="shared" si="25"/>
        <v>-2977.6529817831993</v>
      </c>
      <c r="AJ46">
        <f t="shared" si="7"/>
        <v>36.238933062728336</v>
      </c>
      <c r="AK46">
        <f t="shared" si="22"/>
        <v>15.834293832502087</v>
      </c>
      <c r="AL46">
        <f t="shared" si="8"/>
        <v>-2925.5797548879686</v>
      </c>
      <c r="AN46">
        <f t="shared" si="26"/>
        <v>0</v>
      </c>
      <c r="AO46">
        <f t="shared" si="26"/>
        <v>0</v>
      </c>
      <c r="AP46">
        <f t="shared" si="26"/>
        <v>-4.3777939035231431E-2</v>
      </c>
      <c r="AQ46">
        <f t="shared" si="26"/>
        <v>-35.697950486526977</v>
      </c>
      <c r="AR46">
        <f t="shared" si="26"/>
        <v>-35.741728425562208</v>
      </c>
      <c r="AS46">
        <f t="shared" si="26"/>
        <v>0.43498759320990249</v>
      </c>
      <c r="AT46">
        <f t="shared" si="26"/>
        <v>0.19006413219881721</v>
      </c>
      <c r="AU46">
        <f t="shared" si="23"/>
        <v>-35.116676700153484</v>
      </c>
      <c r="AW46">
        <v>43</v>
      </c>
      <c r="AX46">
        <f>IF(Z46&gt;0, (R46*SUMPRODUCT(K46:$K$98, X46:$X$98)-K46*$AZ$3)/Z46, 0)</f>
        <v>651.07401855691728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</v>
      </c>
      <c r="S47">
        <f t="shared" si="1"/>
        <v>607.33098935748262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189.96526454444432</v>
      </c>
      <c r="AC47">
        <f t="shared" si="2"/>
        <v>157.42292052311862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-2964.9934058231438</v>
      </c>
      <c r="AI47">
        <f t="shared" si="25"/>
        <v>-2968.2334619721323</v>
      </c>
      <c r="AJ47">
        <f t="shared" si="7"/>
        <v>32.542344021325704</v>
      </c>
      <c r="AK47">
        <f t="shared" si="22"/>
        <v>13.297568518111104</v>
      </c>
      <c r="AL47">
        <f t="shared" si="8"/>
        <v>-2922.3935494326956</v>
      </c>
      <c r="AN47">
        <f t="shared" si="26"/>
        <v>0</v>
      </c>
      <c r="AO47">
        <f t="shared" si="26"/>
        <v>0</v>
      </c>
      <c r="AP47">
        <f t="shared" si="26"/>
        <v>-3.4724498404447343E-2</v>
      </c>
      <c r="AQ47">
        <f t="shared" si="26"/>
        <v>-31.776581656414987</v>
      </c>
      <c r="AR47">
        <f t="shared" si="26"/>
        <v>-31.811306154819434</v>
      </c>
      <c r="AS47">
        <f t="shared" si="26"/>
        <v>0.34876450317019203</v>
      </c>
      <c r="AT47">
        <f t="shared" si="26"/>
        <v>0.14251339345903932</v>
      </c>
      <c r="AU47">
        <f t="shared" si="23"/>
        <v>-31.320028258190202</v>
      </c>
      <c r="AW47">
        <v>44</v>
      </c>
      <c r="AX47">
        <f>IF(Z47&gt;0, (R47*SUMPRODUCT(K47:$K$98, X47:$X$98)-K47*$AZ$3)/Z47, 0)</f>
        <v>607.33098935748262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</v>
      </c>
      <c r="S48">
        <f t="shared" si="1"/>
        <v>565.08346374903306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157.42292052311862</v>
      </c>
      <c r="AC48">
        <f t="shared" si="2"/>
        <v>128.46384463920455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-2927.6393336393121</v>
      </c>
      <c r="AI48">
        <f t="shared" si="25"/>
        <v>-2930.4810343101058</v>
      </c>
      <c r="AJ48">
        <f t="shared" si="7"/>
        <v>28.959075883914068</v>
      </c>
      <c r="AK48">
        <f t="shared" si="22"/>
        <v>11.019604436618305</v>
      </c>
      <c r="AL48">
        <f t="shared" si="8"/>
        <v>-2890.5023539895733</v>
      </c>
      <c r="AN48">
        <f t="shared" si="26"/>
        <v>0</v>
      </c>
      <c r="AO48">
        <f t="shared" si="26"/>
        <v>0</v>
      </c>
      <c r="AP48">
        <f t="shared" si="26"/>
        <v>-2.7192162802844998E-2</v>
      </c>
      <c r="AQ48">
        <f t="shared" si="26"/>
        <v>-28.014507722974773</v>
      </c>
      <c r="AR48">
        <f t="shared" si="26"/>
        <v>-28.041699885777621</v>
      </c>
      <c r="AS48">
        <f t="shared" si="26"/>
        <v>0.2771086744457823</v>
      </c>
      <c r="AT48">
        <f t="shared" si="26"/>
        <v>0.10544631985457667</v>
      </c>
      <c r="AU48">
        <f t="shared" si="23"/>
        <v>-27.659144891477261</v>
      </c>
      <c r="AW48">
        <v>45</v>
      </c>
      <c r="AX48">
        <f>IF(Z48&gt;0, (R48*SUMPRODUCT(K48:$K$98, X48:$X$98)-K48*$AZ$3)/Z48, 0)</f>
        <v>565.08346374903306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</v>
      </c>
      <c r="S49">
        <f t="shared" si="1"/>
        <v>524.15855265971629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128.46384463920455</v>
      </c>
      <c r="AC49">
        <f t="shared" si="2"/>
        <v>102.96496707024843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-2862.4103032742878</v>
      </c>
      <c r="AI49">
        <f t="shared" si="25"/>
        <v>-2864.8657856504642</v>
      </c>
      <c r="AJ49">
        <f t="shared" si="7"/>
        <v>25.498877568956118</v>
      </c>
      <c r="AK49">
        <f t="shared" si="22"/>
        <v>8.9924691247443196</v>
      </c>
      <c r="AL49">
        <f t="shared" si="8"/>
        <v>-2830.3744389567637</v>
      </c>
      <c r="AN49">
        <f t="shared" si="26"/>
        <v>0</v>
      </c>
      <c r="AO49">
        <f t="shared" si="26"/>
        <v>0</v>
      </c>
      <c r="AP49">
        <f t="shared" si="26"/>
        <v>-2.0978972839207514E-2</v>
      </c>
      <c r="AQ49">
        <f t="shared" si="26"/>
        <v>-24.455654249315234</v>
      </c>
      <c r="AR49">
        <f t="shared" si="26"/>
        <v>-24.47663322215444</v>
      </c>
      <c r="AS49">
        <f t="shared" si="26"/>
        <v>0.2178554670721696</v>
      </c>
      <c r="AT49">
        <f t="shared" si="26"/>
        <v>7.6829207717296344E-2</v>
      </c>
      <c r="AU49">
        <f t="shared" si="23"/>
        <v>-24.181948547364975</v>
      </c>
      <c r="AW49">
        <v>46</v>
      </c>
      <c r="AX49">
        <f>IF(Z49&gt;0, (R49*SUMPRODUCT(K49:$K$98, X49:$X$98)-K49*$AZ$3)/Z49, 0)</f>
        <v>524.15855265971629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</v>
      </c>
      <c r="S50">
        <f t="shared" si="1"/>
        <v>484.139152621569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102.96496707024843</v>
      </c>
      <c r="AC50">
        <f t="shared" si="2"/>
        <v>80.755411172735563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-2767.2137606634074</v>
      </c>
      <c r="AI50">
        <f t="shared" si="25"/>
        <v>-2769.298786495739</v>
      </c>
      <c r="AJ50">
        <f t="shared" si="7"/>
        <v>22.209555897512871</v>
      </c>
      <c r="AK50">
        <f t="shared" si="22"/>
        <v>7.2075476949173911</v>
      </c>
      <c r="AL50">
        <f t="shared" si="8"/>
        <v>-2739.8816829033085</v>
      </c>
      <c r="AN50">
        <f t="shared" si="26"/>
        <v>0</v>
      </c>
      <c r="AO50">
        <f t="shared" si="26"/>
        <v>0</v>
      </c>
      <c r="AP50">
        <f t="shared" si="26"/>
        <v>-1.5905261604576112E-2</v>
      </c>
      <c r="AQ50">
        <f t="shared" si="26"/>
        <v>-21.109215097787107</v>
      </c>
      <c r="AR50">
        <f t="shared" si="26"/>
        <v>-21.12512035939168</v>
      </c>
      <c r="AS50">
        <f t="shared" si="26"/>
        <v>0.16942178422621376</v>
      </c>
      <c r="AT50">
        <f t="shared" si="26"/>
        <v>5.4981540198432551E-2</v>
      </c>
      <c r="AU50">
        <f t="shared" si="23"/>
        <v>-20.900717034967034</v>
      </c>
      <c r="AW50">
        <v>47</v>
      </c>
      <c r="AX50">
        <f>IF(Z50&gt;0, (R50*SUMPRODUCT(K50:$K$98, X50:$X$98)-K50*$AZ$3)/Z50, 0)</f>
        <v>484.139152621569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</v>
      </c>
      <c r="S51">
        <f t="shared" si="1"/>
        <v>444.30364667844611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80.755411172735563</v>
      </c>
      <c r="AC51">
        <f t="shared" si="2"/>
        <v>61.651641031914778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-2637.3895080561824</v>
      </c>
      <c r="AI51">
        <f t="shared" si="25"/>
        <v>-2639.1240099416837</v>
      </c>
      <c r="AJ51">
        <f t="shared" si="7"/>
        <v>19.103770140820785</v>
      </c>
      <c r="AK51">
        <f t="shared" si="22"/>
        <v>5.6528787820914896</v>
      </c>
      <c r="AL51">
        <f t="shared" si="8"/>
        <v>-2614.3673610187711</v>
      </c>
      <c r="AN51">
        <f t="shared" si="26"/>
        <v>0</v>
      </c>
      <c r="AO51">
        <f t="shared" si="26"/>
        <v>0</v>
      </c>
      <c r="AP51">
        <f t="shared" si="26"/>
        <v>-1.1813705226923436E-2</v>
      </c>
      <c r="AQ51">
        <f t="shared" si="26"/>
        <v>-17.963279531257857</v>
      </c>
      <c r="AR51">
        <f t="shared" si="26"/>
        <v>-17.975093236484778</v>
      </c>
      <c r="AS51">
        <f t="shared" si="26"/>
        <v>0.13011592034177108</v>
      </c>
      <c r="AT51">
        <f t="shared" si="26"/>
        <v>3.8501799377319269E-2</v>
      </c>
      <c r="AU51">
        <f t="shared" si="23"/>
        <v>-17.806475516765687</v>
      </c>
      <c r="AW51">
        <v>48</v>
      </c>
      <c r="AX51">
        <f>IF(Z51&gt;0, (R51*SUMPRODUCT(K51:$K$98, X51:$X$98)-K51*$AZ$3)/Z51, 0)</f>
        <v>444.30364667844611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</v>
      </c>
      <c r="S52">
        <f t="shared" si="1"/>
        <v>403.96347481983599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61.651641031914778</v>
      </c>
      <c r="AC52">
        <f t="shared" si="2"/>
        <v>45.478937355091219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-2479.0743822257796</v>
      </c>
      <c r="AI52">
        <f t="shared" si="25"/>
        <v>-2480.481654794648</v>
      </c>
      <c r="AJ52">
        <f t="shared" si="7"/>
        <v>16.172703676823559</v>
      </c>
      <c r="AK52">
        <f t="shared" si="22"/>
        <v>4.3156148722340353</v>
      </c>
      <c r="AL52">
        <f t="shared" si="8"/>
        <v>-2459.9933362455904</v>
      </c>
      <c r="AN52">
        <f t="shared" si="26"/>
        <v>0</v>
      </c>
      <c r="AO52">
        <f t="shared" si="26"/>
        <v>0</v>
      </c>
      <c r="AP52">
        <f t="shared" si="26"/>
        <v>-8.557985643309474E-3</v>
      </c>
      <c r="AQ52">
        <f t="shared" si="26"/>
        <v>-15.075887529625637</v>
      </c>
      <c r="AR52">
        <f t="shared" si="26"/>
        <v>-15.084445515268948</v>
      </c>
      <c r="AS52">
        <f t="shared" si="26"/>
        <v>9.8350361501799211E-2</v>
      </c>
      <c r="AT52">
        <f t="shared" si="26"/>
        <v>2.6244361565531515E-2</v>
      </c>
      <c r="AU52">
        <f t="shared" si="23"/>
        <v>-14.959850792201618</v>
      </c>
      <c r="AW52">
        <v>49</v>
      </c>
      <c r="AX52">
        <f>IF(Z52&gt;0, (R52*SUMPRODUCT(K52:$K$98, X52:$X$98)-K52*$AZ$3)/Z52, 0)</f>
        <v>403.96347481983599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</v>
      </c>
      <c r="S53">
        <f t="shared" si="1"/>
        <v>360.8892389921117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45.478937355091219</v>
      </c>
      <c r="AC53">
        <f t="shared" si="2"/>
        <v>32.001778266924802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-2278.1195276299491</v>
      </c>
      <c r="AI53">
        <f t="shared" si="25"/>
        <v>-2279.2279625321748</v>
      </c>
      <c r="AJ53">
        <f t="shared" si="7"/>
        <v>13.477159088166417</v>
      </c>
      <c r="AK53">
        <f t="shared" si="22"/>
        <v>3.1835256148563857</v>
      </c>
      <c r="AL53">
        <f t="shared" si="8"/>
        <v>-2262.5672778291519</v>
      </c>
      <c r="AN53">
        <f t="shared" si="26"/>
        <v>0</v>
      </c>
      <c r="AO53">
        <f t="shared" si="26"/>
        <v>0</v>
      </c>
      <c r="AP53">
        <f t="shared" si="26"/>
        <v>-6.0184616972935243E-3</v>
      </c>
      <c r="AQ53">
        <f t="shared" si="26"/>
        <v>-12.369490613625945</v>
      </c>
      <c r="AR53">
        <f t="shared" si="26"/>
        <v>-12.375509075323238</v>
      </c>
      <c r="AS53">
        <f t="shared" si="26"/>
        <v>7.3176842047814286E-2</v>
      </c>
      <c r="AT53">
        <f t="shared" si="26"/>
        <v>1.7285568089647825E-2</v>
      </c>
      <c r="AU53">
        <f t="shared" si="23"/>
        <v>-12.285046665185774</v>
      </c>
      <c r="AW53">
        <v>50</v>
      </c>
      <c r="AX53">
        <f>IF(Z53&gt;0, (R53*SUMPRODUCT(K53:$K$98, X53:$X$98)-K53*$AZ$3)/Z53, 0)</f>
        <v>360.8892389921117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</v>
      </c>
      <c r="S54">
        <f t="shared" si="1"/>
        <v>312.31181556617059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32.001778266924802</v>
      </c>
      <c r="AC54">
        <f t="shared" si="2"/>
        <v>21.059723761744571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-2035.6321496876922</v>
      </c>
      <c r="AI54">
        <f t="shared" si="25"/>
        <v>-2036.4750462221848</v>
      </c>
      <c r="AJ54">
        <f t="shared" si="7"/>
        <v>10.942054505180231</v>
      </c>
      <c r="AK54">
        <f t="shared" si="22"/>
        <v>2.2401244786847365</v>
      </c>
      <c r="AL54">
        <f t="shared" si="8"/>
        <v>-2023.2928672383198</v>
      </c>
      <c r="AN54">
        <f t="shared" si="26"/>
        <v>0</v>
      </c>
      <c r="AO54">
        <f t="shared" si="26"/>
        <v>0</v>
      </c>
      <c r="AP54">
        <f t="shared" si="26"/>
        <v>-4.0863122935113575E-3</v>
      </c>
      <c r="AQ54">
        <f t="shared" si="26"/>
        <v>-9.8686236541990606</v>
      </c>
      <c r="AR54">
        <f t="shared" si="26"/>
        <v>-9.8727099664925735</v>
      </c>
      <c r="AS54">
        <f t="shared" si="26"/>
        <v>5.3046429794265063E-2</v>
      </c>
      <c r="AT54">
        <f t="shared" si="26"/>
        <v>1.0859990309197166E-2</v>
      </c>
      <c r="AU54">
        <f t="shared" si="23"/>
        <v>-9.808803546389111</v>
      </c>
      <c r="AW54">
        <v>51</v>
      </c>
      <c r="AX54">
        <f>IF(Z54&gt;0, (R54*SUMPRODUCT(K54:$K$98, X54:$X$98)-K54*$AZ$3)/Z54, 0)</f>
        <v>312.31181556617059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</v>
      </c>
      <c r="S55">
        <f t="shared" si="1"/>
        <v>253.58093362494765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21.059723761744571</v>
      </c>
      <c r="AC55">
        <f t="shared" si="2"/>
        <v>12.465596632943457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-1759.9148817683249</v>
      </c>
      <c r="AI55">
        <f t="shared" si="25"/>
        <v>-1760.5293599772515</v>
      </c>
      <c r="AJ55">
        <f t="shared" si="7"/>
        <v>8.5941271288011141</v>
      </c>
      <c r="AK55">
        <f t="shared" si="22"/>
        <v>1.4741806633221202</v>
      </c>
      <c r="AL55">
        <f t="shared" si="8"/>
        <v>-1750.4610521851282</v>
      </c>
      <c r="AN55">
        <f t="shared" si="26"/>
        <v>0</v>
      </c>
      <c r="AO55">
        <f t="shared" si="26"/>
        <v>0</v>
      </c>
      <c r="AP55">
        <f t="shared" si="26"/>
        <v>-2.6597802048394228E-3</v>
      </c>
      <c r="AQ55">
        <f t="shared" si="26"/>
        <v>-7.6178238654006396</v>
      </c>
      <c r="AR55">
        <f t="shared" si="26"/>
        <v>-7.6204836456054785</v>
      </c>
      <c r="AS55">
        <f t="shared" si="26"/>
        <v>3.7199837004779912E-2</v>
      </c>
      <c r="AT55">
        <f t="shared" si="26"/>
        <v>6.3810180567844725E-3</v>
      </c>
      <c r="AU55">
        <f t="shared" si="23"/>
        <v>-7.5769027905439144</v>
      </c>
      <c r="AW55">
        <v>52</v>
      </c>
      <c r="AX55">
        <f>IF(Z55&gt;0, (R55*SUMPRODUCT(K55:$K$98, X55:$X$98)-K55*$AZ$3)/Z55, 0)</f>
        <v>253.58093362494765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</v>
      </c>
      <c r="S56">
        <f t="shared" si="1"/>
        <v>175.48693186187256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12.465596632943457</v>
      </c>
      <c r="AC56">
        <f t="shared" si="2"/>
        <v>5.9857160937909937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-1455.7489888740131</v>
      </c>
      <c r="AI56">
        <f t="shared" si="25"/>
        <v>-1456.1753536772412</v>
      </c>
      <c r="AJ56">
        <f t="shared" si="7"/>
        <v>6.4798805391524636</v>
      </c>
      <c r="AK56">
        <f t="shared" si="22"/>
        <v>0.87259176430604213</v>
      </c>
      <c r="AL56">
        <f t="shared" si="8"/>
        <v>-1448.8228813737828</v>
      </c>
      <c r="AN56">
        <f t="shared" si="26"/>
        <v>0</v>
      </c>
      <c r="AO56">
        <f t="shared" si="26"/>
        <v>0</v>
      </c>
      <c r="AP56">
        <f t="shared" si="26"/>
        <v>-1.647792746279952E-3</v>
      </c>
      <c r="AQ56">
        <f t="shared" si="26"/>
        <v>-5.6261037639820159</v>
      </c>
      <c r="AR56">
        <f t="shared" si="26"/>
        <v>-5.6277515567282963</v>
      </c>
      <c r="AS56">
        <f t="shared" si="26"/>
        <v>2.5043108784624818E-2</v>
      </c>
      <c r="AT56">
        <f t="shared" si="26"/>
        <v>3.3723477379016772E-3</v>
      </c>
      <c r="AU56">
        <f t="shared" si="23"/>
        <v>-5.59933610020577</v>
      </c>
      <c r="AW56">
        <v>53</v>
      </c>
      <c r="AX56">
        <f>IF(Z56&gt;0, (R56*SUMPRODUCT(K56:$K$98, X56:$X$98)-K56*$AZ$3)/Z56, 0)</f>
        <v>175.48693186187256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</v>
      </c>
      <c r="S57">
        <f t="shared" si="1"/>
        <v>61.596269886665688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5.9857160937909937</v>
      </c>
      <c r="AC57">
        <f t="shared" si="2"/>
        <v>1.3756331568162761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-1143.5032973146394</v>
      </c>
      <c r="AI57">
        <f t="shared" si="25"/>
        <v>-1143.7824605576709</v>
      </c>
      <c r="AJ57">
        <f t="shared" si="7"/>
        <v>4.6100829369747176</v>
      </c>
      <c r="AK57">
        <f t="shared" si="22"/>
        <v>0.41900012656536961</v>
      </c>
      <c r="AL57">
        <f t="shared" si="8"/>
        <v>-1138.7533774941307</v>
      </c>
      <c r="AN57">
        <f t="shared" si="26"/>
        <v>0</v>
      </c>
      <c r="AO57">
        <f t="shared" si="26"/>
        <v>0</v>
      </c>
      <c r="AP57">
        <f t="shared" si="26"/>
        <v>-9.6329976158847233E-4</v>
      </c>
      <c r="AQ57">
        <f t="shared" si="26"/>
        <v>-3.9458506131290236</v>
      </c>
      <c r="AR57">
        <f t="shared" si="26"/>
        <v>-3.9468139128906121</v>
      </c>
      <c r="AS57">
        <f t="shared" si="26"/>
        <v>1.5907867188626128E-2</v>
      </c>
      <c r="AT57">
        <f t="shared" si="26"/>
        <v>1.4458304669445891E-3</v>
      </c>
      <c r="AU57">
        <f t="shared" si="23"/>
        <v>-3.9294602152350415</v>
      </c>
      <c r="AW57">
        <v>54</v>
      </c>
      <c r="AX57">
        <f>IF(Z57&gt;0, (R57*SUMPRODUCT(K57:$K$98, X57:$X$98)-K57*$AZ$3)/Z57, 0)</f>
        <v>61.596269886665688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</v>
      </c>
      <c r="S58">
        <f t="shared" si="1"/>
        <v>-121.66445105106659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1.3756331568162761</v>
      </c>
      <c r="AC58">
        <f t="shared" si="2"/>
        <v>-1.6630560036276592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-844.05264700732982</v>
      </c>
      <c r="AI58">
        <f t="shared" si="25"/>
        <v>-844.22351203705512</v>
      </c>
      <c r="AJ58">
        <f t="shared" si="7"/>
        <v>3.0386891604439352</v>
      </c>
      <c r="AK58">
        <f t="shared" si="22"/>
        <v>9.629432097713933E-2</v>
      </c>
      <c r="AL58">
        <f t="shared" si="8"/>
        <v>-841.08852855563407</v>
      </c>
      <c r="AN58">
        <f t="shared" si="26"/>
        <v>0</v>
      </c>
      <c r="AO58">
        <f t="shared" si="26"/>
        <v>0</v>
      </c>
      <c r="AP58">
        <f t="shared" si="26"/>
        <v>-5.2642727388635716E-4</v>
      </c>
      <c r="AQ58">
        <f t="shared" si="26"/>
        <v>-2.6004872658561968</v>
      </c>
      <c r="AR58">
        <f t="shared" si="26"/>
        <v>-2.6010136931300836</v>
      </c>
      <c r="AS58">
        <f t="shared" si="26"/>
        <v>9.3620611162671813E-3</v>
      </c>
      <c r="AT58">
        <f t="shared" si="26"/>
        <v>2.9667836048282125E-4</v>
      </c>
      <c r="AU58">
        <f t="shared" si="23"/>
        <v>-2.5913549536533336</v>
      </c>
      <c r="AW58">
        <v>55</v>
      </c>
      <c r="AX58">
        <f>IF(Z58&gt;0, (R58*SUMPRODUCT(K58:$K$98, X58:$X$98)-K58*$AZ$3)/Z58, 0)</f>
        <v>-121.66445105106659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</v>
      </c>
      <c r="S59">
        <f t="shared" si="1"/>
        <v>-447.06705247622699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-1.6630560036276592</v>
      </c>
      <c r="AC59">
        <f t="shared" si="2"/>
        <v>-3.4535776867293122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-580.75445630887214</v>
      </c>
      <c r="AI59">
        <f t="shared" si="25"/>
        <v>-580.8510183812615</v>
      </c>
      <c r="AJ59">
        <f t="shared" si="7"/>
        <v>1.790521683101653</v>
      </c>
      <c r="AK59">
        <f t="shared" si="22"/>
        <v>-0.11641392025393615</v>
      </c>
      <c r="AL59">
        <f t="shared" si="8"/>
        <v>-579.17691061841379</v>
      </c>
      <c r="AN59">
        <f t="shared" si="26"/>
        <v>0</v>
      </c>
      <c r="AO59">
        <f t="shared" si="26"/>
        <v>0</v>
      </c>
      <c r="AP59">
        <f t="shared" si="26"/>
        <v>-2.6562793770667614E-4</v>
      </c>
      <c r="AQ59">
        <f t="shared" si="26"/>
        <v>-1.5975693636858297</v>
      </c>
      <c r="AR59">
        <f t="shared" si="26"/>
        <v>-1.5978349916235361</v>
      </c>
      <c r="AS59">
        <f t="shared" si="26"/>
        <v>4.9254595550052077E-3</v>
      </c>
      <c r="AT59">
        <f t="shared" si="26"/>
        <v>-3.2023742647846557E-4</v>
      </c>
      <c r="AU59">
        <f t="shared" si="23"/>
        <v>-1.5932297694950095</v>
      </c>
      <c r="AW59">
        <v>56</v>
      </c>
      <c r="AX59">
        <f>IF(Z59&gt;0, (R59*SUMPRODUCT(K59:$K$98, X59:$X$98)-K59*$AZ$3)/Z59, 0)</f>
        <v>-447.06705247622699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</v>
      </c>
      <c r="S60">
        <f t="shared" si="1"/>
        <v>-1093.5100717487221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-3.4535776867293122</v>
      </c>
      <c r="AC60">
        <f t="shared" si="2"/>
        <v>-4.3279634943843011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-368.98527296919553</v>
      </c>
      <c r="AI60">
        <f t="shared" si="25"/>
        <v>-369.03474626173988</v>
      </c>
      <c r="AJ60">
        <f t="shared" si="7"/>
        <v>0.87438580765498886</v>
      </c>
      <c r="AK60">
        <f t="shared" si="22"/>
        <v>-0.24175043807105187</v>
      </c>
      <c r="AL60">
        <f t="shared" si="8"/>
        <v>-368.40211089215592</v>
      </c>
      <c r="AN60">
        <f t="shared" si="26"/>
        <v>0</v>
      </c>
      <c r="AO60">
        <f t="shared" si="26"/>
        <v>0</v>
      </c>
      <c r="AP60">
        <f t="shared" si="26"/>
        <v>-1.2151222251704241E-4</v>
      </c>
      <c r="AQ60">
        <f t="shared" si="26"/>
        <v>-0.90627120793229876</v>
      </c>
      <c r="AR60">
        <f t="shared" si="26"/>
        <v>-0.90639272015481587</v>
      </c>
      <c r="AS60">
        <f t="shared" si="26"/>
        <v>2.147594335475012E-3</v>
      </c>
      <c r="AT60">
        <f t="shared" si="26"/>
        <v>-5.9376749582931254E-4</v>
      </c>
      <c r="AU60">
        <f t="shared" si="23"/>
        <v>-0.90483889331517009</v>
      </c>
      <c r="AW60">
        <v>57</v>
      </c>
      <c r="AX60">
        <f>IF(Z60&gt;0, (R60*SUMPRODUCT(K60:$K$98, X60:$X$98)-K60*$AZ$3)/Z60, 0)</f>
        <v>-1093.5100717487221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</v>
      </c>
      <c r="S61">
        <f t="shared" si="1"/>
        <v>-2559.1374411395477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-4.3279634943843011</v>
      </c>
      <c r="AC61">
        <f t="shared" si="2"/>
        <v>-4.5885350987176343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-212.52841182161185</v>
      </c>
      <c r="AI61">
        <f t="shared" si="25"/>
        <v>-212.55082432975306</v>
      </c>
      <c r="AJ61">
        <f t="shared" si="7"/>
        <v>0.26057160433333326</v>
      </c>
      <c r="AK61">
        <f t="shared" si="22"/>
        <v>-0.30295744460690111</v>
      </c>
      <c r="AL61">
        <f t="shared" si="8"/>
        <v>-212.59321017002662</v>
      </c>
      <c r="AN61">
        <f t="shared" si="26"/>
        <v>0</v>
      </c>
      <c r="AO61">
        <f t="shared" si="26"/>
        <v>0</v>
      </c>
      <c r="AP61">
        <f t="shared" si="26"/>
        <v>-4.9149781058583465E-5</v>
      </c>
      <c r="AQ61">
        <f t="shared" si="26"/>
        <v>-0.46606675361613231</v>
      </c>
      <c r="AR61">
        <f t="shared" si="26"/>
        <v>-0.46611590339719089</v>
      </c>
      <c r="AS61">
        <f t="shared" si="26"/>
        <v>5.7142365425531501E-4</v>
      </c>
      <c r="AT61">
        <f t="shared" si="26"/>
        <v>-6.6437419581478877E-4</v>
      </c>
      <c r="AU61">
        <f t="shared" si="23"/>
        <v>-0.46620885393875039</v>
      </c>
      <c r="AW61">
        <v>58</v>
      </c>
      <c r="AX61">
        <f>IF(Z61&gt;0, (R61*SUMPRODUCT(K61:$K$98, X61:$X$98)-K61*$AZ$3)/Z61, 0)</f>
        <v>-2559.1374411395477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</v>
      </c>
      <c r="S62">
        <f t="shared" si="1"/>
        <v>-6468.3471301991276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-4.5885350987176343</v>
      </c>
      <c r="AC62">
        <f t="shared" si="2"/>
        <v>-4.4780843491204037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-108.27632810954586</v>
      </c>
      <c r="AI62">
        <f t="shared" si="25"/>
        <v>-108.28498195159194</v>
      </c>
      <c r="AJ62">
        <f t="shared" si="7"/>
        <v>-0.11045074959723067</v>
      </c>
      <c r="AK62">
        <f t="shared" si="22"/>
        <v>-0.32119745691023444</v>
      </c>
      <c r="AL62">
        <f t="shared" si="8"/>
        <v>-108.71663015809942</v>
      </c>
      <c r="AN62">
        <f t="shared" si="26"/>
        <v>0</v>
      </c>
      <c r="AO62">
        <f t="shared" si="26"/>
        <v>0</v>
      </c>
      <c r="AP62">
        <f t="shared" si="26"/>
        <v>-1.6944239000114945E-5</v>
      </c>
      <c r="AQ62">
        <f t="shared" si="26"/>
        <v>-0.21200525405620632</v>
      </c>
      <c r="AR62">
        <f t="shared" si="26"/>
        <v>-0.21202219829520644</v>
      </c>
      <c r="AS62">
        <f t="shared" si="26"/>
        <v>-2.1626277541817474E-4</v>
      </c>
      <c r="AT62">
        <f t="shared" si="26"/>
        <v>-6.289052246541614E-4</v>
      </c>
      <c r="AU62">
        <f t="shared" si="23"/>
        <v>-0.2128673662952788</v>
      </c>
      <c r="AW62">
        <v>59</v>
      </c>
      <c r="AX62">
        <f>IF(Z62&gt;0, (R62*SUMPRODUCT(K62:$K$98, X62:$X$98)-K62*$AZ$3)/Z62, 0)</f>
        <v>-6468.3471301991276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</v>
      </c>
      <c r="S63">
        <f t="shared" si="1"/>
        <v>-19216.866282303243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-4.4780843491204037</v>
      </c>
      <c r="AC63">
        <f t="shared" si="2"/>
        <v>-4.1753418324503935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-46.810943518496266</v>
      </c>
      <c r="AI63">
        <f t="shared" si="25"/>
        <v>-46.81365945418208</v>
      </c>
      <c r="AJ63">
        <f t="shared" si="7"/>
        <v>-0.30274251667001018</v>
      </c>
      <c r="AK63">
        <f t="shared" si="22"/>
        <v>-0.31346590443842831</v>
      </c>
      <c r="AL63">
        <f t="shared" si="8"/>
        <v>-47.429867875290519</v>
      </c>
      <c r="AN63">
        <f t="shared" si="26"/>
        <v>0</v>
      </c>
      <c r="AO63">
        <f t="shared" si="26"/>
        <v>0</v>
      </c>
      <c r="AP63">
        <f t="shared" si="26"/>
        <v>-4.7480421252177751E-6</v>
      </c>
      <c r="AQ63">
        <f t="shared" si="26"/>
        <v>-8.1835638784784906E-2</v>
      </c>
      <c r="AR63">
        <f t="shared" si="26"/>
        <v>-8.1840386826910125E-2</v>
      </c>
      <c r="AS63">
        <f t="shared" si="26"/>
        <v>-5.2925930085588547E-4</v>
      </c>
      <c r="AT63">
        <f t="shared" si="26"/>
        <v>-5.4800609854900823E-4</v>
      </c>
      <c r="AU63">
        <f t="shared" si="23"/>
        <v>-8.2917652226315017E-2</v>
      </c>
      <c r="AW63">
        <v>60</v>
      </c>
      <c r="AX63">
        <f>IF(Z63&gt;0, (R63*SUMPRODUCT(K63:$K$98, X63:$X$98)-K63*$AZ$3)/Z63, 0)</f>
        <v>-19216.866282303243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</v>
      </c>
      <c r="S64">
        <f t="shared" si="1"/>
        <v>-73338.325975010928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-4.1753418324503935</v>
      </c>
      <c r="AC64">
        <f t="shared" si="2"/>
        <v>-3.7975812473724853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-16.33204328615221</v>
      </c>
      <c r="AI64">
        <f t="shared" si="25"/>
        <v>-16.332690557070396</v>
      </c>
      <c r="AJ64">
        <f t="shared" si="7"/>
        <v>-0.37776058507790822</v>
      </c>
      <c r="AK64">
        <f t="shared" si="22"/>
        <v>-0.29227392827152759</v>
      </c>
      <c r="AL64">
        <f t="shared" si="8"/>
        <v>-17.002725070419832</v>
      </c>
      <c r="AN64">
        <f t="shared" si="26"/>
        <v>0</v>
      </c>
      <c r="AO64">
        <f t="shared" si="26"/>
        <v>0</v>
      </c>
      <c r="AP64">
        <f t="shared" si="26"/>
        <v>-1.0103297791995008E-6</v>
      </c>
      <c r="AQ64">
        <f t="shared" si="26"/>
        <v>-2.5492802509015401E-2</v>
      </c>
      <c r="AR64">
        <f t="shared" si="26"/>
        <v>-2.5493812838794597E-2</v>
      </c>
      <c r="AS64">
        <f t="shared" si="26"/>
        <v>-5.8964918365398658E-4</v>
      </c>
      <c r="AT64">
        <f t="shared" si="26"/>
        <v>-4.562124531152645E-4</v>
      </c>
      <c r="AU64">
        <f t="shared" si="23"/>
        <v>-2.6539674475563848E-2</v>
      </c>
      <c r="AW64">
        <v>61</v>
      </c>
      <c r="AX64">
        <f>IF(Z64&gt;0, (R64*SUMPRODUCT(K64:$K$98, X64:$X$98)-K64*$AZ$3)/Z64, 0)</f>
        <v>-73338.325975010928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</v>
      </c>
      <c r="S65">
        <f t="shared" si="1"/>
        <v>-278955.36407443945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-3.7975812473724853</v>
      </c>
      <c r="AC65">
        <f t="shared" si="2"/>
        <v>-3.4127202785755246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-3.9029927145710226</v>
      </c>
      <c r="AI65">
        <f t="shared" si="25"/>
        <v>-3.9031456386907064</v>
      </c>
      <c r="AJ65">
        <f t="shared" si="7"/>
        <v>-0.38486096879696063</v>
      </c>
      <c r="AK65">
        <f t="shared" si="22"/>
        <v>-0.26583068731607401</v>
      </c>
      <c r="AL65">
        <f t="shared" si="8"/>
        <v>-4.5538372948037402</v>
      </c>
      <c r="AN65">
        <f t="shared" si="26"/>
        <v>0</v>
      </c>
      <c r="AO65">
        <f t="shared" si="26"/>
        <v>0</v>
      </c>
      <c r="AP65">
        <f t="shared" si="26"/>
        <v>-2.1312530885618808E-7</v>
      </c>
      <c r="AQ65">
        <f t="shared" si="26"/>
        <v>-5.4394723963469655E-3</v>
      </c>
      <c r="AR65">
        <f t="shared" si="26"/>
        <v>-5.4396855216558215E-3</v>
      </c>
      <c r="AS65">
        <f t="shared" si="26"/>
        <v>-5.3636805633456273E-4</v>
      </c>
      <c r="AT65">
        <f t="shared" si="26"/>
        <v>-3.7047947344596912E-4</v>
      </c>
      <c r="AU65">
        <f t="shared" si="23"/>
        <v>-6.3465330514363523E-3</v>
      </c>
      <c r="AW65">
        <v>62</v>
      </c>
      <c r="AX65">
        <f>IF(Z65&gt;0, (R65*SUMPRODUCT(K65:$K$98, X65:$X$98)-K65*$AZ$3)/Z65, 0)</f>
        <v>-278955.36407443945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</v>
      </c>
      <c r="S66">
        <f t="shared" si="1"/>
        <v>-1065891.679344546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-3.4127202785755246</v>
      </c>
      <c r="AC66">
        <f t="shared" si="2"/>
        <v>-3.0517724551629635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-0.92484734029263993</v>
      </c>
      <c r="AI66">
        <f t="shared" si="25"/>
        <v>-0.9248831292535904</v>
      </c>
      <c r="AJ66">
        <f t="shared" si="7"/>
        <v>-0.36094782341256115</v>
      </c>
      <c r="AK66">
        <f t="shared" si="22"/>
        <v>-0.23889041950028675</v>
      </c>
      <c r="AL66">
        <f t="shared" si="8"/>
        <v>-1.5247213721664383</v>
      </c>
      <c r="AN66">
        <f t="shared" si="26"/>
        <v>0</v>
      </c>
      <c r="AO66">
        <f t="shared" si="26"/>
        <v>0</v>
      </c>
      <c r="AP66">
        <f t="shared" si="26"/>
        <v>-4.453383582366044E-8</v>
      </c>
      <c r="AQ66">
        <f t="shared" si="26"/>
        <v>-1.1508297117509034E-3</v>
      </c>
      <c r="AR66">
        <f t="shared" si="26"/>
        <v>-1.150874245586727E-3</v>
      </c>
      <c r="AS66">
        <f t="shared" si="26"/>
        <v>-4.4914383323366245E-4</v>
      </c>
      <c r="AT66">
        <f t="shared" si="26"/>
        <v>-2.9726224062727647E-4</v>
      </c>
      <c r="AU66">
        <f t="shared" si="23"/>
        <v>-1.8972803194476659E-3</v>
      </c>
      <c r="AW66">
        <v>63</v>
      </c>
      <c r="AX66">
        <f>IF(Z66&gt;0, (R66*SUMPRODUCT(K66:$K$98, X66:$X$98)-K66*$AZ$3)/Z66, 0)</f>
        <v>-1065891.679344546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-4111141.6110578761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-3.0517724551629635</v>
      </c>
      <c r="AC67">
        <f t="shared" ref="AC67:AC98" si="29">S67*Z67</f>
        <v>-2.7257917707596193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-0.21714601954791229</v>
      </c>
      <c r="AI67">
        <f t="shared" ref="AI67:AI98" si="33">SUM(AE67:AH67)</f>
        <v>-0.21715430736680982</v>
      </c>
      <c r="AJ67">
        <f t="shared" ref="AJ67:AJ98" si="34">AB67-AC67</f>
        <v>-0.32598068440334416</v>
      </c>
      <c r="AK67">
        <f t="shared" si="22"/>
        <v>-0.21362407186140747</v>
      </c>
      <c r="AL67">
        <f t="shared" ref="AL67:AL98" si="35">SUM(AI67:AK67)</f>
        <v>-0.75675906363156153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-2.4125418962687867E-4</v>
      </c>
      <c r="AR67">
        <f t="shared" si="36"/>
        <v>-2.4126339758305518E-4</v>
      </c>
      <c r="AS67">
        <f t="shared" si="36"/>
        <v>-3.6217198921480387E-4</v>
      </c>
      <c r="AT67">
        <f t="shared" si="36"/>
        <v>-2.3734122526867867E-4</v>
      </c>
      <c r="AU67">
        <f t="shared" si="23"/>
        <v>-8.4077661206653786E-4</v>
      </c>
      <c r="AW67">
        <v>64</v>
      </c>
      <c r="AX67">
        <f>IF(Z67&gt;0, (R67*SUMPRODUCT(K67:$K$98, X67:$X$98)-K67*$AZ$3)/Z67, 0)</f>
        <v>-4111141.6110578761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100000</v>
      </c>
      <c r="S68">
        <f t="shared" si="28"/>
        <v>-16040376.327668659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-2.7257917707596193</v>
      </c>
      <c r="AC68">
        <f t="shared" si="29"/>
        <v>-2.4339513159179105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-5.0465621601513619E-2</v>
      </c>
      <c r="AI68">
        <f t="shared" si="33"/>
        <v>-5.0467518339521969E-2</v>
      </c>
      <c r="AJ68">
        <f t="shared" si="34"/>
        <v>-0.29184045484170884</v>
      </c>
      <c r="AK68">
        <f t="shared" si="22"/>
        <v>-0.19080542395317338</v>
      </c>
      <c r="AL68">
        <f t="shared" si="35"/>
        <v>-0.5331133971344042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-5.0061123899310978E-5</v>
      </c>
      <c r="AR68">
        <f t="shared" si="36"/>
        <v>-5.0063005434372412E-5</v>
      </c>
      <c r="AS68">
        <f t="shared" si="36"/>
        <v>-2.895012625431302E-4</v>
      </c>
      <c r="AT68">
        <f t="shared" si="36"/>
        <v>-1.8927605894968069E-4</v>
      </c>
      <c r="AU68">
        <f t="shared" si="23"/>
        <v>-5.2884032692718328E-4</v>
      </c>
      <c r="AW68">
        <v>65</v>
      </c>
      <c r="AX68">
        <f>IF(Z68&gt;0, (R68*SUMPRODUCT(K68:$K$98, X68:$X$98)-K68*$AZ$3)/Z68, 0)</f>
        <v>-16040376.327668659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100000</v>
      </c>
      <c r="S69">
        <f t="shared" si="28"/>
        <v>-63326834.678767651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-2.4339513159179105</v>
      </c>
      <c r="AC69">
        <f t="shared" si="29"/>
        <v>-2.1732141368352602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-1.159042215149696E-2</v>
      </c>
      <c r="AI69">
        <f t="shared" si="33"/>
        <v>-1.1590851119356293E-2</v>
      </c>
      <c r="AJ69">
        <f t="shared" si="34"/>
        <v>-0.26073717908265026</v>
      </c>
      <c r="AK69">
        <f t="shared" si="22"/>
        <v>-0.17037659211425374</v>
      </c>
      <c r="AL69">
        <f t="shared" si="35"/>
        <v>-0.44270462231626029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-1.0265644019454144E-5</v>
      </c>
      <c r="AR69">
        <f t="shared" si="36"/>
        <v>-1.0266023956550664E-5</v>
      </c>
      <c r="AS69">
        <f t="shared" si="36"/>
        <v>-2.309350796815845E-4</v>
      </c>
      <c r="AT69">
        <f t="shared" si="36"/>
        <v>-1.5090265229612639E-4</v>
      </c>
      <c r="AU69">
        <f t="shared" si="23"/>
        <v>-3.9210375593426151E-4</v>
      </c>
      <c r="AW69">
        <v>66</v>
      </c>
      <c r="AX69">
        <f>IF(Z69&gt;0, (R69*SUMPRODUCT(K69:$K$98, X69:$X$98)-K69*$AZ$3)/Z69, 0)</f>
        <v>-63326834.678767651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100000</v>
      </c>
      <c r="S70">
        <f t="shared" si="28"/>
        <v>-253270918.85568836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-2.1732141368352602</v>
      </c>
      <c r="AC70">
        <f t="shared" si="29"/>
        <v>-1.9403786522948603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-2.6312977510852802E-3</v>
      </c>
      <c r="AI70">
        <f t="shared" si="33"/>
        <v>-2.6313935170471335E-3</v>
      </c>
      <c r="AJ70">
        <f t="shared" si="34"/>
        <v>-0.23283548454039993</v>
      </c>
      <c r="AK70">
        <f t="shared" si="22"/>
        <v>-0.15212498957846823</v>
      </c>
      <c r="AL70">
        <f t="shared" si="35"/>
        <v>-0.3875918676359153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-2.080841102245096E-6</v>
      </c>
      <c r="AR70">
        <f t="shared" si="36"/>
        <v>-2.0809168343622757E-6</v>
      </c>
      <c r="AS70">
        <f t="shared" si="36"/>
        <v>-1.8412726043374875E-4</v>
      </c>
      <c r="AT70">
        <f t="shared" si="36"/>
        <v>-1.2030106849858523E-4</v>
      </c>
      <c r="AU70">
        <f t="shared" si="23"/>
        <v>-3.0650924576669628E-4</v>
      </c>
      <c r="AW70">
        <v>67</v>
      </c>
      <c r="AX70">
        <f>IF(Z70&gt;0, (R70*SUMPRODUCT(K70:$K$98, X70:$X$98)-K70*$AZ$3)/Z70, 0)</f>
        <v>-253270918.85568836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100000</v>
      </c>
      <c r="S71">
        <f t="shared" si="28"/>
        <v>-1026977552.2084522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-1.9403786522948603</v>
      </c>
      <c r="AC71">
        <f t="shared" si="29"/>
        <v>-1.7324827418998738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-5.8976918217188887E-4</v>
      </c>
      <c r="AI71">
        <f t="shared" si="33"/>
        <v>-5.8979026932635221E-4</v>
      </c>
      <c r="AJ71">
        <f t="shared" si="34"/>
        <v>-0.20789591039498645</v>
      </c>
      <c r="AK71">
        <f t="shared" si="22"/>
        <v>-0.13582650566064022</v>
      </c>
      <c r="AL71">
        <f t="shared" si="35"/>
        <v>-0.34431220632495302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-4.1642133843956442E-7</v>
      </c>
      <c r="AR71">
        <f t="shared" si="36"/>
        <v>-4.1643622755440955E-7</v>
      </c>
      <c r="AS71">
        <f t="shared" si="36"/>
        <v>-1.4679012718836913E-4</v>
      </c>
      <c r="AT71">
        <f t="shared" si="36"/>
        <v>-9.590371452519893E-5</v>
      </c>
      <c r="AU71">
        <f t="shared" si="23"/>
        <v>-2.4311027794112245E-4</v>
      </c>
      <c r="AW71">
        <v>68</v>
      </c>
      <c r="AX71">
        <f>IF(Z71&gt;0, (R71*SUMPRODUCT(K71:$K$98, X71:$X$98)-K71*$AZ$3)/Z71, 0)</f>
        <v>-1026977552.2084522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100000</v>
      </c>
      <c r="S72">
        <f t="shared" si="28"/>
        <v>-4224761630.6336303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-1.7324827418998738</v>
      </c>
      <c r="AC72">
        <f t="shared" si="29"/>
        <v>-1.5468599518604191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-1.3039612775767563E-4</v>
      </c>
      <c r="AI72">
        <f t="shared" si="33"/>
        <v>-1.3040070452462456E-4</v>
      </c>
      <c r="AJ72">
        <f t="shared" si="34"/>
        <v>-0.1856227900394547</v>
      </c>
      <c r="AK72">
        <f t="shared" si="22"/>
        <v>-0.12127379193299118</v>
      </c>
      <c r="AL72">
        <f t="shared" si="35"/>
        <v>-0.30702698267697048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-8.2204874880371311E-8</v>
      </c>
      <c r="AR72">
        <f t="shared" si="36"/>
        <v>-8.2207760185026162E-8</v>
      </c>
      <c r="AS72">
        <f t="shared" si="36"/>
        <v>-1.1702109941865659E-4</v>
      </c>
      <c r="AT72">
        <f t="shared" si="36"/>
        <v>-7.6453933591083111E-5</v>
      </c>
      <c r="AU72">
        <f t="shared" si="23"/>
        <v>-1.9355724076992471E-4</v>
      </c>
      <c r="AW72">
        <v>69</v>
      </c>
      <c r="AX72">
        <f>IF(Z72&gt;0, (R72*SUMPRODUCT(K72:$K$98, X72:$X$98)-K72*$AZ$3)/Z72, 0)</f>
        <v>-4224761630.6336303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100000</v>
      </c>
      <c r="S73">
        <f t="shared" si="28"/>
        <v>-17655041822.122036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-1.5468599518604191</v>
      </c>
      <c r="AC73">
        <f t="shared" si="29"/>
        <v>-1.3811250282967285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-2.8425157891150031E-5</v>
      </c>
      <c r="AI73">
        <f t="shared" si="33"/>
        <v>-2.8426135745693093E-5</v>
      </c>
      <c r="AJ73">
        <f t="shared" si="34"/>
        <v>-0.16573492356369068</v>
      </c>
      <c r="AK73">
        <f t="shared" ref="AK73:AK98" si="49">G73*SUM(AB73:AB73, AE73:AF73)</f>
        <v>-0.10828019663022935</v>
      </c>
      <c r="AL73">
        <f t="shared" si="35"/>
        <v>-0.27404354632966571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-1.5999917411543197E-8</v>
      </c>
      <c r="AR73">
        <f t="shared" si="36"/>
        <v>-1.6000467825088462E-8</v>
      </c>
      <c r="AS73">
        <f t="shared" si="36"/>
        <v>-9.3288667010468131E-5</v>
      </c>
      <c r="AT73">
        <f t="shared" si="36"/>
        <v>-6.0948621992658171E-5</v>
      </c>
      <c r="AU73">
        <f t="shared" si="23"/>
        <v>-1.5425328947095139E-4</v>
      </c>
      <c r="AW73">
        <v>70</v>
      </c>
      <c r="AX73">
        <f>IF(Z73&gt;0, (R73*SUMPRODUCT(K73:$K$98, X73:$X$98)-K73*$AZ$3)/Z73, 0)</f>
        <v>-17655041822.122036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100000</v>
      </c>
      <c r="S74">
        <f t="shared" si="28"/>
        <v>-75001207089.02684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-1.3811250282967285</v>
      </c>
      <c r="AC74">
        <f t="shared" si="29"/>
        <v>-1.2331473605747127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-6.1004379624114551E-6</v>
      </c>
      <c r="AI74">
        <f t="shared" si="33"/>
        <v>-6.1006434836637849E-6</v>
      </c>
      <c r="AJ74">
        <f t="shared" si="34"/>
        <v>-0.1479776677220157</v>
      </c>
      <c r="AK74">
        <f t="shared" si="49"/>
        <v>-9.6678751980770999E-2</v>
      </c>
      <c r="AL74">
        <f t="shared" si="35"/>
        <v>-0.24466252034627037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-3.0658990264199085E-9</v>
      </c>
      <c r="AR74">
        <f t="shared" si="36"/>
        <v>-3.0660023153003642E-9</v>
      </c>
      <c r="AS74">
        <f t="shared" si="36"/>
        <v>-7.4369183031816082E-5</v>
      </c>
      <c r="AT74">
        <f t="shared" si="36"/>
        <v>-4.8587870805290534E-5</v>
      </c>
      <c r="AU74">
        <f t="shared" si="23"/>
        <v>-1.2296011983942192E-4</v>
      </c>
      <c r="AW74">
        <v>71</v>
      </c>
      <c r="AX74">
        <f>IF(Z74&gt;0, (R74*SUMPRODUCT(K74:$K$98, X74:$X$98)-K74*$AZ$3)/Z74, 0)</f>
        <v>-75001207089.02684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100000</v>
      </c>
      <c r="S75">
        <f t="shared" si="28"/>
        <v>-324304271517.68542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-1.2331473605747127</v>
      </c>
      <c r="AC75">
        <f t="shared" si="29"/>
        <v>-1.1010244317460283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-1.2882247940015723E-6</v>
      </c>
      <c r="AI75">
        <f t="shared" si="33"/>
        <v>-1.2882672319421285E-6</v>
      </c>
      <c r="AJ75">
        <f t="shared" si="34"/>
        <v>-0.13212292882868448</v>
      </c>
      <c r="AK75">
        <f t="shared" si="49"/>
        <v>-8.63203152402299E-2</v>
      </c>
      <c r="AL75">
        <f t="shared" si="35"/>
        <v>-0.21844453233614633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-5.7805673222549116E-10</v>
      </c>
      <c r="AR75">
        <f t="shared" si="36"/>
        <v>-5.7807577512650852E-10</v>
      </c>
      <c r="AS75">
        <f t="shared" si="36"/>
        <v>-5.9286662425996808E-5</v>
      </c>
      <c r="AT75">
        <f t="shared" si="36"/>
        <v>-3.8733953565235186E-5</v>
      </c>
      <c r="AU75">
        <f t="shared" si="23"/>
        <v>-9.8021194067007123E-5</v>
      </c>
      <c r="AW75">
        <v>72</v>
      </c>
      <c r="AX75">
        <f>IF(Z75&gt;0, (R75*SUMPRODUCT(K75:$K$98, X75:$X$98)-K75*$AZ$3)/Z75, 0)</f>
        <v>-324304271517.68542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100000</v>
      </c>
      <c r="S76">
        <f t="shared" si="28"/>
        <v>-1429300123525.5159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-1.1010244317460283</v>
      </c>
      <c r="AC76">
        <f t="shared" si="29"/>
        <v>-0.98305752884677833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-2.6732954539522217E-7</v>
      </c>
      <c r="AI76">
        <f t="shared" si="33"/>
        <v>-2.6733814276319854E-7</v>
      </c>
      <c r="AJ76">
        <f t="shared" si="34"/>
        <v>-0.11796690289924994</v>
      </c>
      <c r="AK76">
        <f t="shared" si="49"/>
        <v>-7.7071710222221992E-2</v>
      </c>
      <c r="AL76">
        <f t="shared" si="35"/>
        <v>-0.19503888045961471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-1.0710450713568469E-10</v>
      </c>
      <c r="AR76">
        <f t="shared" si="36"/>
        <v>-1.0710795163658493E-10</v>
      </c>
      <c r="AS76">
        <f t="shared" si="36"/>
        <v>-4.7262965171574901E-5</v>
      </c>
      <c r="AT76">
        <f t="shared" si="36"/>
        <v>-3.0878470710192326E-5</v>
      </c>
      <c r="AU76">
        <f t="shared" si="23"/>
        <v>-7.8141542989718871E-5</v>
      </c>
      <c r="AW76">
        <v>73</v>
      </c>
      <c r="AX76">
        <f>IF(Z76&gt;0, (R76*SUMPRODUCT(K76:$K$98, X76:$X$98)-K76*$AZ$3)/Z76, 0)</f>
        <v>-1429300123525.5159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100000</v>
      </c>
      <c r="S77">
        <f t="shared" si="28"/>
        <v>-6425385601364.9658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-0.98305752884677833</v>
      </c>
      <c r="AC77">
        <f t="shared" si="29"/>
        <v>-0.87772993656343046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-5.4430807881123682E-8</v>
      </c>
      <c r="AI77">
        <f t="shared" si="33"/>
        <v>-5.4432515424435123E-8</v>
      </c>
      <c r="AJ77">
        <f t="shared" si="34"/>
        <v>-0.10532759228334787</v>
      </c>
      <c r="AK77">
        <f t="shared" si="49"/>
        <v>-6.8814027019274485E-2</v>
      </c>
      <c r="AL77">
        <f t="shared" si="35"/>
        <v>-0.17414167373513778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-1.9470968081489124E-11</v>
      </c>
      <c r="AR77">
        <f t="shared" si="36"/>
        <v>-1.947157890323896E-11</v>
      </c>
      <c r="AS77">
        <f t="shared" si="36"/>
        <v>-3.7677746616000238E-5</v>
      </c>
      <c r="AT77">
        <f t="shared" si="36"/>
        <v>-2.4616127810876855E-5</v>
      </c>
      <c r="AU77">
        <f t="shared" si="23"/>
        <v>-6.2293893898455996E-5</v>
      </c>
      <c r="AW77">
        <v>74</v>
      </c>
      <c r="AX77">
        <f>IF(Z77&gt;0, (R77*SUMPRODUCT(K77:$K$98, X77:$X$98)-K77*$AZ$3)/Z77, 0)</f>
        <v>-6425385601364.9658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100000</v>
      </c>
      <c r="S78">
        <f t="shared" si="28"/>
        <v>-29502146572729.289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-0.87772993656343046</v>
      </c>
      <c r="AC78">
        <f t="shared" si="29"/>
        <v>-0.78368744337714047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-1.0867368713495704E-8</v>
      </c>
      <c r="AI78">
        <f t="shared" si="33"/>
        <v>-1.0867700760284844E-8</v>
      </c>
      <c r="AJ78">
        <f t="shared" si="34"/>
        <v>-9.4042493186289988E-2</v>
      </c>
      <c r="AK78">
        <f t="shared" si="49"/>
        <v>-6.1441095559440141E-2</v>
      </c>
      <c r="AL78">
        <f t="shared" si="35"/>
        <v>-0.15548359961343089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-3.4709562861830379E-12</v>
      </c>
      <c r="AR78">
        <f t="shared" si="36"/>
        <v>-3.4710623394439937E-12</v>
      </c>
      <c r="AS78">
        <f t="shared" si="36"/>
        <v>-3.0036468946518348E-5</v>
      </c>
      <c r="AT78">
        <f t="shared" si="36"/>
        <v>-1.9623826381925751E-5</v>
      </c>
      <c r="AU78">
        <f t="shared" si="23"/>
        <v>-4.9660298799506434E-5</v>
      </c>
      <c r="AW78">
        <v>75</v>
      </c>
      <c r="AX78">
        <f>IF(Z78&gt;0, (R78*SUMPRODUCT(K78:$K$98, X78:$X$98)-K78*$AZ$3)/Z78, 0)</f>
        <v>-29502146572729.289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100000</v>
      </c>
      <c r="S79">
        <f t="shared" si="28"/>
        <v>-138435938992886.17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-0.78368744337714047</v>
      </c>
      <c r="AC79">
        <f t="shared" si="29"/>
        <v>-0.69972093158975346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-2.1243631141622995E-9</v>
      </c>
      <c r="AI79">
        <f t="shared" si="33"/>
        <v>-2.1244262950942779E-9</v>
      </c>
      <c r="AJ79">
        <f t="shared" si="34"/>
        <v>-8.396651178738701E-2</v>
      </c>
      <c r="AK79">
        <f t="shared" si="49"/>
        <v>-5.4858121036399837E-2</v>
      </c>
      <c r="AL79">
        <f t="shared" si="35"/>
        <v>-0.13882463494821315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-6.0580865160514372E-13</v>
      </c>
      <c r="AR79">
        <f t="shared" si="36"/>
        <v>-6.0582666903114483E-13</v>
      </c>
      <c r="AS79">
        <f t="shared" si="36"/>
        <v>-2.39448891513836E-5</v>
      </c>
      <c r="AT79">
        <f t="shared" si="36"/>
        <v>-1.5643994246133451E-5</v>
      </c>
      <c r="AU79">
        <f t="shared" si="23"/>
        <v>-3.9588884003343726E-5</v>
      </c>
      <c r="AW79">
        <v>76</v>
      </c>
      <c r="AX79">
        <f>IF(Z79&gt;0, (R79*SUMPRODUCT(K79:$K$98, X79:$X$98)-K79*$AZ$3)/Z79, 0)</f>
        <v>-138435938992886.17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100000</v>
      </c>
      <c r="S80">
        <f t="shared" si="28"/>
        <v>-663949355545573.25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-0.69972093158975346</v>
      </c>
      <c r="AC80">
        <f t="shared" si="29"/>
        <v>-0.62475083177709301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-4.0629682369903624E-10</v>
      </c>
      <c r="AI80">
        <f t="shared" si="33"/>
        <v>-4.0630858571873245E-10</v>
      </c>
      <c r="AJ80">
        <f t="shared" si="34"/>
        <v>-7.4970099812660451E-2</v>
      </c>
      <c r="AK80">
        <f t="shared" si="49"/>
        <v>-4.8980465211282749E-2</v>
      </c>
      <c r="AL80">
        <f t="shared" si="35"/>
        <v>-0.12395056543025179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-1.0345038795546158E-13</v>
      </c>
      <c r="AR80">
        <f t="shared" si="36"/>
        <v>-1.0345338277459315E-13</v>
      </c>
      <c r="AS80">
        <f t="shared" si="36"/>
        <v>-1.9088719030755737E-5</v>
      </c>
      <c r="AT80">
        <f t="shared" si="36"/>
        <v>-1.2471296433514819E-5</v>
      </c>
      <c r="AU80">
        <f t="shared" si="23"/>
        <v>-3.1560015567723938E-5</v>
      </c>
      <c r="AW80">
        <v>77</v>
      </c>
      <c r="AX80">
        <f>IF(Z80&gt;0, (R80*SUMPRODUCT(K80:$K$98, X80:$X$98)-K80*$AZ$3)/Z80, 0)</f>
        <v>-663949355545573.25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100000</v>
      </c>
      <c r="S81">
        <f t="shared" si="28"/>
        <v>-3258057047048593.5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-0.62475083177709301</v>
      </c>
      <c r="AC81">
        <f t="shared" si="29"/>
        <v>-0.55781324265820886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-7.6034156226946258E-11</v>
      </c>
      <c r="AI81">
        <f t="shared" si="33"/>
        <v>-7.6036296356917136E-11</v>
      </c>
      <c r="AJ81">
        <f t="shared" si="34"/>
        <v>-6.6937589118884144E-2</v>
      </c>
      <c r="AK81">
        <f t="shared" si="49"/>
        <v>-4.3732558224396513E-2</v>
      </c>
      <c r="AL81">
        <f t="shared" si="35"/>
        <v>-0.11067014741931697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-1.7285398833568212E-14</v>
      </c>
      <c r="AR81">
        <f t="shared" si="36"/>
        <v>-1.7285885364910675E-14</v>
      </c>
      <c r="AS81">
        <f t="shared" si="36"/>
        <v>-1.5217409941709537E-5</v>
      </c>
      <c r="AT81">
        <f t="shared" si="36"/>
        <v>-9.9420411619302814E-6</v>
      </c>
      <c r="AU81">
        <f t="shared" si="23"/>
        <v>-2.5159451120925708E-5</v>
      </c>
      <c r="AW81">
        <v>78</v>
      </c>
      <c r="AX81">
        <f>IF(Z81&gt;0, (R81*SUMPRODUCT(K81:$K$98, X81:$X$98)-K81*$AZ$3)/Z81, 0)</f>
        <v>-3258057047048593.5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100000</v>
      </c>
      <c r="S82">
        <f t="shared" si="28"/>
        <v>-1.6373177077002662E+16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-0.55781324265820886</v>
      </c>
      <c r="AC82">
        <f t="shared" si="29"/>
        <v>-0.49804753808770158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-1.3907979056845952E-11</v>
      </c>
      <c r="AI82">
        <f t="shared" si="33"/>
        <v>-1.3908359288135018E-11</v>
      </c>
      <c r="AJ82">
        <f t="shared" si="34"/>
        <v>-5.9765704570507283E-2</v>
      </c>
      <c r="AK82">
        <f t="shared" si="49"/>
        <v>-3.9046926986074627E-2</v>
      </c>
      <c r="AL82">
        <f t="shared" si="35"/>
        <v>-9.8812631570490278E-2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-2.8230377083159759E-15</v>
      </c>
      <c r="AR82">
        <f t="shared" si="36"/>
        <v>-2.8231148875569374E-15</v>
      </c>
      <c r="AS82">
        <f t="shared" si="36"/>
        <v>-1.21312260377301E-5</v>
      </c>
      <c r="AT82">
        <f t="shared" si="36"/>
        <v>-7.9257343446523351E-6</v>
      </c>
      <c r="AU82">
        <f t="shared" si="23"/>
        <v>-2.0056960385205551E-5</v>
      </c>
      <c r="AW82">
        <v>79</v>
      </c>
      <c r="AX82">
        <f>IF(Z82&gt;0, (R82*SUMPRODUCT(K82:$K$98, X82:$X$98)-K82*$AZ$3)/Z82, 0)</f>
        <v>-1.6373177077002662E+16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100000</v>
      </c>
      <c r="S83">
        <f t="shared" si="28"/>
        <v>-8.4338491246887104E+16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-0.49804753808770158</v>
      </c>
      <c r="AC83">
        <f t="shared" si="29"/>
        <v>-0.44468530186402166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-2.484169232981239E-12</v>
      </c>
      <c r="AI83">
        <f t="shared" si="33"/>
        <v>-2.4842351408032916E-12</v>
      </c>
      <c r="AJ83">
        <f t="shared" si="34"/>
        <v>-5.3362236223679915E-2</v>
      </c>
      <c r="AK83">
        <f t="shared" si="49"/>
        <v>-3.4863327666139116E-2</v>
      </c>
      <c r="AL83">
        <f t="shared" si="35"/>
        <v>-8.8225563892303266E-2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-4.5021069443820684E-16</v>
      </c>
      <c r="AR83">
        <f t="shared" si="36"/>
        <v>-4.5022263903760909E-16</v>
      </c>
      <c r="AS83">
        <f t="shared" si="36"/>
        <v>-9.6709391244682602E-6</v>
      </c>
      <c r="AT83">
        <f t="shared" si="36"/>
        <v>-6.3183468946528805E-6</v>
      </c>
      <c r="AU83">
        <f t="shared" si="23"/>
        <v>-1.5989286019571362E-5</v>
      </c>
      <c r="AW83">
        <v>80</v>
      </c>
      <c r="AX83">
        <f>IF(Z83&gt;0, (R83*SUMPRODUCT(K83:$K$98, X83:$X$98)-K83*$AZ$3)/Z83, 0)</f>
        <v>-8.4338491246887104E+16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100000</v>
      </c>
      <c r="S84">
        <f t="shared" si="28"/>
        <v>-4.4561167646805587E+17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-0.44468530186402166</v>
      </c>
      <c r="AC84">
        <f t="shared" si="29"/>
        <v>-0.39704044809287692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-4.3288985093898939E-13</v>
      </c>
      <c r="AI84">
        <f t="shared" si="33"/>
        <v>-4.3290098845145427E-13</v>
      </c>
      <c r="AJ84">
        <f t="shared" si="34"/>
        <v>-4.7644853771144746E-2</v>
      </c>
      <c r="AK84">
        <f t="shared" si="49"/>
        <v>-3.1127971130481519E-2</v>
      </c>
      <c r="AL84">
        <f t="shared" si="35"/>
        <v>-7.8772824902059169E-2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-7.0047720948244399E-17</v>
      </c>
      <c r="AR84">
        <f t="shared" si="36"/>
        <v>-7.004952315581176E-17</v>
      </c>
      <c r="AS84">
        <f t="shared" si="36"/>
        <v>-7.7096134601950403E-6</v>
      </c>
      <c r="AT84">
        <f t="shared" si="36"/>
        <v>-5.0369474606608049E-6</v>
      </c>
      <c r="AU84">
        <f t="shared" si="23"/>
        <v>-1.2746560920925896E-5</v>
      </c>
      <c r="AW84">
        <v>81</v>
      </c>
      <c r="AX84">
        <f>IF(Z84&gt;0, (R84*SUMPRODUCT(K84:$K$98, X84:$X$98)-K84*$AZ$3)/Z84, 0)</f>
        <v>-4.4561167646805587E+17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100000</v>
      </c>
      <c r="S85">
        <f t="shared" si="28"/>
        <v>-2.4169851366931692E+18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-0.39704044809287692</v>
      </c>
      <c r="AC85">
        <f t="shared" si="29"/>
        <v>-0.35450040008292588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-7.3542049483511389E-14</v>
      </c>
      <c r="AI85">
        <f t="shared" si="33"/>
        <v>-7.3543882864666188E-14</v>
      </c>
      <c r="AJ85">
        <f t="shared" si="34"/>
        <v>-4.2540048009951037E-2</v>
      </c>
      <c r="AK85">
        <f t="shared" si="49"/>
        <v>-2.7792831366501385E-2</v>
      </c>
      <c r="AL85">
        <f t="shared" si="35"/>
        <v>-7.0332879376525964E-2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-1.062513145460691E-17</v>
      </c>
      <c r="AR85">
        <f t="shared" si="36"/>
        <v>-1.0625396335935522E-17</v>
      </c>
      <c r="AS85">
        <f t="shared" si="36"/>
        <v>-6.1460566487524767E-6</v>
      </c>
      <c r="AT85">
        <f t="shared" si="36"/>
        <v>-4.0154236771849572E-6</v>
      </c>
      <c r="AU85">
        <f t="shared" si="23"/>
        <v>-1.0161480325948059E-5</v>
      </c>
      <c r="AW85">
        <v>82</v>
      </c>
      <c r="AX85">
        <f>IF(Z85&gt;0, (R85*SUMPRODUCT(K85:$K$98, X85:$X$98)-K85*$AZ$3)/Z85, 0)</f>
        <v>-2.4169851366931692E+18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100000</v>
      </c>
      <c r="S86">
        <f t="shared" si="28"/>
        <v>-1.347004183044932E+19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-0.35450040008292588</v>
      </c>
      <c r="AC86">
        <f t="shared" si="29"/>
        <v>-0.31651821435975525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-1.2170584897210274E-14</v>
      </c>
      <c r="AI86">
        <f t="shared" si="33"/>
        <v>-1.2170878621441372E-14</v>
      </c>
      <c r="AJ86">
        <f t="shared" si="34"/>
        <v>-3.7982185723170636E-2</v>
      </c>
      <c r="AK86">
        <f t="shared" si="49"/>
        <v>-2.4815028005804814E-2</v>
      </c>
      <c r="AL86">
        <f t="shared" si="35"/>
        <v>-6.2797213728987625E-2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-1.5699723748970133E-18</v>
      </c>
      <c r="AR86">
        <f t="shared" si="36"/>
        <v>-1.5700102645245501E-18</v>
      </c>
      <c r="AS86">
        <f t="shared" si="36"/>
        <v>-4.8995987314672253E-6</v>
      </c>
      <c r="AT86">
        <f t="shared" si="36"/>
        <v>-3.2010711712252539E-6</v>
      </c>
      <c r="AU86">
        <f t="shared" si="23"/>
        <v>-8.1006699026940491E-6</v>
      </c>
      <c r="AW86">
        <v>83</v>
      </c>
      <c r="AX86">
        <f>IF(Z86&gt;0, (R86*SUMPRODUCT(K86:$K$98, X86:$X$98)-K86*$AZ$3)/Z86, 0)</f>
        <v>-1.347004183044932E+19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7"/>
        <v>100000</v>
      </c>
      <c r="S87">
        <f t="shared" si="28"/>
        <v>-7.7194582336224166E+19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-0.31651821435975525</v>
      </c>
      <c r="AC87">
        <f t="shared" si="29"/>
        <v>-0.28260554853549569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-1.960200855452816E-15</v>
      </c>
      <c r="AI87">
        <f t="shared" si="33"/>
        <v>-1.9602466173346706E-15</v>
      </c>
      <c r="AJ87">
        <f t="shared" si="34"/>
        <v>-3.3912665824259558E-2</v>
      </c>
      <c r="AK87">
        <f t="shared" si="49"/>
        <v>-2.2156275005182868E-2</v>
      </c>
      <c r="AL87">
        <f t="shared" si="35"/>
        <v>-5.6068940829444386E-2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-2.2576837766029177E-19</v>
      </c>
      <c r="AR87">
        <f t="shared" si="36"/>
        <v>-2.2577364833742481E-19</v>
      </c>
      <c r="AS87">
        <f t="shared" si="36"/>
        <v>-3.9059301111824253E-6</v>
      </c>
      <c r="AT87">
        <f t="shared" si="36"/>
        <v>-2.5518743393058461E-6</v>
      </c>
      <c r="AU87">
        <f t="shared" si="23"/>
        <v>-6.4578044504884967E-6</v>
      </c>
      <c r="AW87">
        <v>84</v>
      </c>
      <c r="AX87">
        <f>IF(Z87&gt;0, (R87*SUMPRODUCT(K87:$K$98, X87:$X$98)-K87*$AZ$3)/Z87, 0)</f>
        <v>-7.7194582336224166E+19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100000</v>
      </c>
      <c r="S88">
        <f t="shared" si="28"/>
        <v>-4.5521829988301813E+20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-0.28260554853549569</v>
      </c>
      <c r="AC88">
        <f t="shared" si="29"/>
        <v>-0.25232638262097828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-3.0700435054567058E-16</v>
      </c>
      <c r="AI88">
        <f t="shared" si="33"/>
        <v>-3.0701127926488853E-16</v>
      </c>
      <c r="AJ88">
        <f t="shared" si="34"/>
        <v>-3.0279165914517403E-2</v>
      </c>
      <c r="AK88">
        <f t="shared" si="49"/>
        <v>-1.9782388397484699E-2</v>
      </c>
      <c r="AL88">
        <f t="shared" si="35"/>
        <v>-5.0061554312002404E-2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-3.1571051381827555E-20</v>
      </c>
      <c r="AR88">
        <f t="shared" si="36"/>
        <v>-3.1571763902513502E-20</v>
      </c>
      <c r="AS88">
        <f t="shared" si="36"/>
        <v>-3.1137835707767996E-6</v>
      </c>
      <c r="AT88">
        <f t="shared" si="36"/>
        <v>-2.0343385995741754E-6</v>
      </c>
      <c r="AU88">
        <f t="shared" si="23"/>
        <v>-5.1481221703510058E-6</v>
      </c>
      <c r="AW88">
        <v>85</v>
      </c>
      <c r="AX88">
        <f>IF(Z88&gt;0, (R88*SUMPRODUCT(K88:$K$98, X88:$X$98)-K88*$AZ$3)/Z88, 0)</f>
        <v>-4.5521829988301813E+20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100000</v>
      </c>
      <c r="S89">
        <f t="shared" si="28"/>
        <v>-2.7779609843896382E+21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-0.25232638262097828</v>
      </c>
      <c r="AC89">
        <f t="shared" si="29"/>
        <v>-0.22529141305444492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-4.6765500223328929E-17</v>
      </c>
      <c r="AI89">
        <f t="shared" si="33"/>
        <v>-4.6766513967826786E-17</v>
      </c>
      <c r="AJ89">
        <f t="shared" si="34"/>
        <v>-2.7034969566533368E-2</v>
      </c>
      <c r="AK89">
        <f t="shared" si="49"/>
        <v>-1.766284678346848E-2</v>
      </c>
      <c r="AL89">
        <f t="shared" si="35"/>
        <v>-4.469781635000189E-2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-4.2939014888765396E-21</v>
      </c>
      <c r="AR89">
        <f t="shared" si="36"/>
        <v>-4.2939945685824744E-21</v>
      </c>
      <c r="AS89">
        <f t="shared" si="36"/>
        <v>-2.4822891986422165E-6</v>
      </c>
      <c r="AT89">
        <f t="shared" si="36"/>
        <v>-1.6217622764462494E-6</v>
      </c>
      <c r="AU89">
        <f t="shared" si="23"/>
        <v>-4.1040514750884697E-6</v>
      </c>
      <c r="AW89">
        <v>86</v>
      </c>
      <c r="AX89">
        <f>IF(Z89&gt;0, (R89*SUMPRODUCT(K89:$K$98, X89:$X$98)-K89*$AZ$3)/Z89, 0)</f>
        <v>-2.7779609843896382E+21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100000</v>
      </c>
      <c r="S90">
        <f t="shared" si="28"/>
        <v>-1.7560968254573114E+22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-0.22529141305444492</v>
      </c>
      <c r="AC90">
        <f t="shared" si="29"/>
        <v>-0.20115304737004008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-6.8834010901725117E-18</v>
      </c>
      <c r="AI90">
        <f t="shared" si="33"/>
        <v>-6.8835442720891168E-18</v>
      </c>
      <c r="AJ90">
        <f t="shared" si="34"/>
        <v>-2.4138365684404833E-2</v>
      </c>
      <c r="AK90">
        <f t="shared" si="49"/>
        <v>-1.5770398913811146E-2</v>
      </c>
      <c r="AL90">
        <f t="shared" si="35"/>
        <v>-3.990876459821599E-2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-5.6430194359697004E-22</v>
      </c>
      <c r="AR90">
        <f t="shared" si="36"/>
        <v>-5.6431368166551639E-22</v>
      </c>
      <c r="AS90">
        <f t="shared" si="36"/>
        <v>-1.9788657514686068E-6</v>
      </c>
      <c r="AT90">
        <f t="shared" si="36"/>
        <v>-1.2928589576261554E-6</v>
      </c>
      <c r="AU90">
        <f t="shared" si="23"/>
        <v>-3.2717247090947632E-6</v>
      </c>
      <c r="AW90">
        <v>87</v>
      </c>
      <c r="AX90">
        <f>IF(Z90&gt;0, (R90*SUMPRODUCT(K90:$K$98, X90:$X$98)-K90*$AZ$3)/Z90, 0)</f>
        <v>-1.7560968254573114E+22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100000</v>
      </c>
      <c r="S91">
        <f t="shared" si="28"/>
        <v>-1.1511667892749755E+23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-0.20115304737004008</v>
      </c>
      <c r="AC91">
        <f t="shared" si="29"/>
        <v>-0.17960093515182149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-9.7798434746448504E-19</v>
      </c>
      <c r="AI91">
        <f t="shared" si="33"/>
        <v>-9.7800384951849079E-19</v>
      </c>
      <c r="AJ91">
        <f t="shared" si="34"/>
        <v>-2.1552112218218594E-2</v>
      </c>
      <c r="AK91">
        <f t="shared" si="49"/>
        <v>-1.4080713315902807E-2</v>
      </c>
      <c r="AL91">
        <f t="shared" si="35"/>
        <v>-3.56328255341214E-2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-7.1585053051642809E-23</v>
      </c>
      <c r="AR91">
        <f t="shared" si="36"/>
        <v>-7.1586480534172801E-23</v>
      </c>
      <c r="AS91">
        <f t="shared" si="36"/>
        <v>-1.577539661566172E-6</v>
      </c>
      <c r="AT91">
        <f t="shared" si="36"/>
        <v>-1.030659245556565E-6</v>
      </c>
      <c r="AU91">
        <f t="shared" si="23"/>
        <v>-2.608198907122737E-6</v>
      </c>
      <c r="AW91">
        <v>88</v>
      </c>
      <c r="AX91">
        <f>IF(Z91&gt;0, (R91*SUMPRODUCT(K91:$K$98, X91:$X$98)-K91*$AZ$3)/Z91, 0)</f>
        <v>-1.1511667892749755E+23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100000</v>
      </c>
      <c r="S92">
        <f t="shared" si="28"/>
        <v>-7.833508738549703E+23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-0.17960093515182149</v>
      </c>
      <c r="AC92">
        <f t="shared" si="29"/>
        <v>-0.16035797781412631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-1.3398549489933947E-19</v>
      </c>
      <c r="AI92">
        <f t="shared" si="33"/>
        <v>-1.3398805374594267E-19</v>
      </c>
      <c r="AJ92">
        <f t="shared" si="34"/>
        <v>-1.9242957337695182E-2</v>
      </c>
      <c r="AK92">
        <f t="shared" si="49"/>
        <v>-1.2572065460627505E-2</v>
      </c>
      <c r="AL92">
        <f t="shared" si="35"/>
        <v>-3.1815022798322684E-2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-8.7564930882971518E-24</v>
      </c>
      <c r="AR92">
        <f t="shared" si="36"/>
        <v>-8.7566603192545899E-24</v>
      </c>
      <c r="AS92">
        <f t="shared" si="36"/>
        <v>-1.2576049597944613E-6</v>
      </c>
      <c r="AT92">
        <f t="shared" si="36"/>
        <v>-8.2163524039904721E-7</v>
      </c>
      <c r="AU92">
        <f t="shared" si="23"/>
        <v>-2.0792402001935081E-6</v>
      </c>
      <c r="AW92">
        <v>89</v>
      </c>
      <c r="AX92">
        <f>IF(Z92&gt;0, (R92*SUMPRODUCT(K92:$K$98, X92:$X$98)-K92*$AZ$3)/Z92, 0)</f>
        <v>-7.833508738549703E+23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100000</v>
      </c>
      <c r="S93">
        <f t="shared" si="28"/>
        <v>-5.5395331773918833E+24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-0.16035797781412631</v>
      </c>
      <c r="AC93">
        <f t="shared" si="29"/>
        <v>-0.1431767659054699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-1.7681429148409762E-20</v>
      </c>
      <c r="AI93">
        <f t="shared" si="33"/>
        <v>-1.7681752227903376E-20</v>
      </c>
      <c r="AJ93">
        <f t="shared" si="34"/>
        <v>-1.7181211908656402E-2</v>
      </c>
      <c r="AK93">
        <f t="shared" si="49"/>
        <v>-1.1225058446988843E-2</v>
      </c>
      <c r="AL93">
        <f t="shared" si="35"/>
        <v>-2.8406270355645247E-2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-1.0317435603595989E-24</v>
      </c>
      <c r="AR93">
        <f t="shared" si="36"/>
        <v>-1.0317624126358613E-24</v>
      </c>
      <c r="AS93">
        <f t="shared" si="36"/>
        <v>-1.0025549743259411E-6</v>
      </c>
      <c r="AT93">
        <f t="shared" si="36"/>
        <v>-6.5500258322628117E-7</v>
      </c>
      <c r="AU93">
        <f t="shared" si="23"/>
        <v>-1.6575575575522224E-6</v>
      </c>
      <c r="AW93">
        <v>90</v>
      </c>
      <c r="AX93">
        <f>IF(Z93&gt;0, (R93*SUMPRODUCT(K93:$K$98, X93:$X$98)-K93*$AZ$3)/Z93, 0)</f>
        <v>-5.5395331773918833E+24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100000</v>
      </c>
      <c r="S94">
        <f t="shared" si="28"/>
        <v>-4.07630428324975E+25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-0.1431767659054699</v>
      </c>
      <c r="AC94">
        <f t="shared" si="29"/>
        <v>-0.12783639812988384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-2.2451810135122348E-21</v>
      </c>
      <c r="AI94">
        <f t="shared" si="33"/>
        <v>-2.2452202145842253E-21</v>
      </c>
      <c r="AJ94">
        <f t="shared" si="34"/>
        <v>-1.5340367775586061E-2</v>
      </c>
      <c r="AK94">
        <f t="shared" si="49"/>
        <v>-1.0022373613382894E-2</v>
      </c>
      <c r="AL94">
        <f t="shared" si="35"/>
        <v>-2.5362741388968955E-2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-1.1697356876375288E-25</v>
      </c>
      <c r="AR94">
        <f t="shared" si="36"/>
        <v>-1.1697561113328231E-25</v>
      </c>
      <c r="AS94">
        <f t="shared" si="36"/>
        <v>-7.9923068744096E-7</v>
      </c>
      <c r="AT94">
        <f t="shared" si="36"/>
        <v>-5.2216404912809392E-7</v>
      </c>
      <c r="AU94">
        <f t="shared" si="23"/>
        <v>-1.321394736569054E-6</v>
      </c>
      <c r="AW94">
        <v>91</v>
      </c>
      <c r="AX94">
        <f>IF(Z94&gt;0, (R94*SUMPRODUCT(K94:$K$98, X94:$X$98)-K94*$AZ$3)/Z94, 0)</f>
        <v>-4.07630428324975E+25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100000</v>
      </c>
      <c r="S95">
        <f t="shared" si="28"/>
        <v>-3.1264524595233696E+26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-0.12783639812988384</v>
      </c>
      <c r="AC95">
        <f t="shared" si="29"/>
        <v>-0.11413964118739628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-2.739647732977499E-22</v>
      </c>
      <c r="AI95">
        <f t="shared" si="33"/>
        <v>-2.7396933676235815E-22</v>
      </c>
      <c r="AJ95">
        <f t="shared" si="34"/>
        <v>-1.3696756942487565E-2</v>
      </c>
      <c r="AK95">
        <f t="shared" si="49"/>
        <v>-8.9485478690918691E-3</v>
      </c>
      <c r="AL95">
        <f t="shared" si="35"/>
        <v>-2.2645304811579434E-2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-1.2744214742328424E-26</v>
      </c>
      <c r="AR95">
        <f t="shared" si="36"/>
        <v>-1.2744427024266121E-26</v>
      </c>
      <c r="AS95">
        <f t="shared" si="36"/>
        <v>-6.3714181077882694E-7</v>
      </c>
      <c r="AT95">
        <f t="shared" si="36"/>
        <v>-4.1626598304216667E-7</v>
      </c>
      <c r="AU95">
        <f t="shared" si="23"/>
        <v>-1.0534077938209936E-6</v>
      </c>
      <c r="AW95">
        <v>92</v>
      </c>
      <c r="AX95">
        <f>IF(Z95&gt;0, (R95*SUMPRODUCT(K95:$K$98, X95:$X$98)-K95*$AZ$3)/Z95, 0)</f>
        <v>-3.1264524595233696E+26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100000</v>
      </c>
      <c r="S96">
        <f t="shared" si="28"/>
        <v>-2.5038437774007228E+27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-0.11413964118739628</v>
      </c>
      <c r="AC96">
        <f t="shared" si="29"/>
        <v>-0.1019103939173181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-3.2072481852977271E-23</v>
      </c>
      <c r="AI96">
        <f t="shared" si="33"/>
        <v>-3.2072990622707823E-23</v>
      </c>
      <c r="AJ96">
        <f t="shared" si="34"/>
        <v>-1.2229247270078181E-2</v>
      </c>
      <c r="AK96">
        <f t="shared" si="49"/>
        <v>-7.9897748831177402E-3</v>
      </c>
      <c r="AL96">
        <f t="shared" si="35"/>
        <v>-2.0219022153195921E-2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-1.3320879566198213E-27</v>
      </c>
      <c r="AR96">
        <f t="shared" si="36"/>
        <v>-1.3321090876951733E-27</v>
      </c>
      <c r="AS96">
        <f t="shared" si="36"/>
        <v>-5.0792555068465152E-7</v>
      </c>
      <c r="AT96">
        <f t="shared" si="36"/>
        <v>-3.3184469311397211E-7</v>
      </c>
      <c r="AU96">
        <f t="shared" si="23"/>
        <v>-8.3977024379862357E-7</v>
      </c>
      <c r="AW96">
        <v>93</v>
      </c>
      <c r="AX96">
        <f>IF(Z96&gt;0, (R96*SUMPRODUCT(K96:$K$98, X96:$X$98)-K96*$AZ$3)/Z96, 0)</f>
        <v>-2.5038437774007228E+27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100000</v>
      </c>
      <c r="S97">
        <f t="shared" si="28"/>
        <v>-2.0978808923712687E+28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-0.1019103939173181</v>
      </c>
      <c r="AC97">
        <f t="shared" si="29"/>
        <v>-9.0991423140462574E-2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-3.5957260981852922E-24</v>
      </c>
      <c r="AI97">
        <f t="shared" si="33"/>
        <v>-3.5957803144562628E-24</v>
      </c>
      <c r="AJ97">
        <f t="shared" si="34"/>
        <v>-1.0918970776855524E-2</v>
      </c>
      <c r="AK97">
        <f t="shared" si="49"/>
        <v>-7.1337275742122674E-3</v>
      </c>
      <c r="AL97">
        <f t="shared" si="35"/>
        <v>-1.8052698351067792E-2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-1.3334259826620238E-28</v>
      </c>
      <c r="AR97">
        <f t="shared" si="36"/>
        <v>-1.3334460880266766E-28</v>
      </c>
      <c r="AS97">
        <f t="shared" si="36"/>
        <v>-4.0491513925753486E-7</v>
      </c>
      <c r="AT97">
        <f t="shared" si="36"/>
        <v>-2.6454455764825578E-7</v>
      </c>
      <c r="AU97">
        <f t="shared" si="23"/>
        <v>-6.6945969690579059E-7</v>
      </c>
      <c r="AW97">
        <v>94</v>
      </c>
      <c r="AX97">
        <f>IF(Z97&gt;0, (R97*SUMPRODUCT(K97:$K$98, X97:$X$98)-K97*$AZ$3)/Z97, 0)</f>
        <v>-2.0978808923712687E+28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-9.0991423140462574E-2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-4.3373016776759668E-25</v>
      </c>
      <c r="AI98">
        <f t="shared" si="33"/>
        <v>-4.3373016776759668E-25</v>
      </c>
      <c r="AJ98">
        <f t="shared" si="34"/>
        <v>-9.0991423140462574E-2</v>
      </c>
      <c r="AK98">
        <f t="shared" si="49"/>
        <v>-6.3693996198323811E-3</v>
      </c>
      <c r="AL98">
        <f t="shared" si="35"/>
        <v>-9.7360822760294952E-2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-1.4360974752020655E-29</v>
      </c>
      <c r="AR98">
        <f t="shared" si="36"/>
        <v>-1.4360974752020655E-29</v>
      </c>
      <c r="AS98">
        <f t="shared" si="36"/>
        <v>-3.0127614528090347E-6</v>
      </c>
      <c r="AT98">
        <f t="shared" si="36"/>
        <v>-2.1089330169663244E-7</v>
      </c>
      <c r="AU98">
        <f t="shared" si="36"/>
        <v>-3.2236547545056669E-6</v>
      </c>
      <c r="AW98">
        <v>95</v>
      </c>
    </row>
    <row r="100" spans="5:50" x14ac:dyDescent="0.25">
      <c r="AN100" s="8">
        <f t="shared" ref="AN100:AU100" si="50">SUM(AN3:AN98)</f>
        <v>3517.9123821229841</v>
      </c>
      <c r="AO100" s="8">
        <f t="shared" si="50"/>
        <v>-351.79123821229842</v>
      </c>
      <c r="AP100" s="8">
        <f t="shared" si="50"/>
        <v>-734.11482168148552</v>
      </c>
      <c r="AQ100" s="8">
        <f t="shared" si="50"/>
        <v>-2453.6812627875038</v>
      </c>
      <c r="AR100" s="8">
        <f t="shared" si="50"/>
        <v>-21.674940558303909</v>
      </c>
      <c r="AS100" s="8">
        <f t="shared" si="50"/>
        <v>-548.95682158950626</v>
      </c>
      <c r="AT100" s="8">
        <f t="shared" si="50"/>
        <v>268.05107236468137</v>
      </c>
      <c r="AU100" s="8">
        <f t="shared" si="50"/>
        <v>-302.58068978312861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7257.6075729105842</v>
      </c>
      <c r="K3">
        <v>1</v>
      </c>
      <c r="L3" s="2">
        <v>0</v>
      </c>
      <c r="O3">
        <f>$C$3</f>
        <v>7257.6075729105842</v>
      </c>
      <c r="P3">
        <f>O3*C5</f>
        <v>725.76075729105844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7257.6075729105842</v>
      </c>
      <c r="AF3">
        <f t="shared" ref="AF3:AG34" si="4">-$Z3*P3</f>
        <v>-725.76075729105844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5906.8898449195258</v>
      </c>
      <c r="AJ3">
        <f t="shared" ref="AJ3:AJ66" si="7">AB3-AC3</f>
        <v>0</v>
      </c>
      <c r="AL3">
        <f t="shared" ref="AL3:AL66" si="8">SUM(AI3:AK3)</f>
        <v>5906.8898449195258</v>
      </c>
      <c r="AN3">
        <f t="shared" ref="AN3:AU34" si="9">AE3*$K3</f>
        <v>7257.6075729105842</v>
      </c>
      <c r="AO3">
        <f t="shared" si="9"/>
        <v>-725.76075729105844</v>
      </c>
      <c r="AP3">
        <f t="shared" si="9"/>
        <v>-624.95697070000006</v>
      </c>
      <c r="AQ3">
        <f t="shared" si="9"/>
        <v>0</v>
      </c>
      <c r="AR3">
        <f t="shared" si="9"/>
        <v>5906.8898449195258</v>
      </c>
      <c r="AS3">
        <f t="shared" si="9"/>
        <v>0</v>
      </c>
      <c r="AT3">
        <f t="shared" si="9"/>
        <v>0</v>
      </c>
      <c r="AU3">
        <f t="shared" si="9"/>
        <v>5906.8898449195258</v>
      </c>
      <c r="AW3">
        <v>0</v>
      </c>
      <c r="AX3">
        <f>IF(Z3&gt;0, (R3*SUMPRODUCT(K3:$K$98, X3:$X$98)-K3*$AZ$3)/Z3, 0)</f>
        <v>0</v>
      </c>
      <c r="AZ3">
        <f>C6*SUMPRODUCT(X4:X89, K4:K89)/1</f>
        <v>5187.0717116139085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351.90428296466348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347.93400136676973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-347.93400136676973</v>
      </c>
      <c r="AK4">
        <f>G4*SUM(AB4, AE4:AF4)</f>
        <v>0</v>
      </c>
      <c r="AL4">
        <f t="shared" si="8"/>
        <v>-476.16170136676976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-324.5955792207946</v>
      </c>
      <c r="AT4">
        <f t="shared" si="9"/>
        <v>0</v>
      </c>
      <c r="AU4">
        <f t="shared" si="9"/>
        <v>-444.22213020502824</v>
      </c>
      <c r="AW4">
        <v>1</v>
      </c>
      <c r="AX4">
        <f>IF(Z4&gt;0, (R4*SUMPRODUCT(K4:$K$98, X4:$X$98)-K4*$AZ$3)/Z4, 0)</f>
        <v>351.90428296466348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</v>
      </c>
      <c r="S5">
        <f t="shared" si="1"/>
        <v>646.47598555167008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347.93400136676973</v>
      </c>
      <c r="AC5">
        <f t="shared" si="2"/>
        <v>631.93855178719878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-131.77441955776629</v>
      </c>
      <c r="AI5">
        <f t="shared" si="6"/>
        <v>-143.99332957744656</v>
      </c>
      <c r="AJ5">
        <f t="shared" si="7"/>
        <v>-284.00455042042904</v>
      </c>
      <c r="AK5">
        <f>G5*SUM(AB5, AE5:AF5)</f>
        <v>14.265294056037559</v>
      </c>
      <c r="AL5">
        <f t="shared" si="8"/>
        <v>-413.73258594183807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-112.68136268796562</v>
      </c>
      <c r="AR5">
        <f t="shared" si="9"/>
        <v>-123.12985061301119</v>
      </c>
      <c r="AS5">
        <f t="shared" si="9"/>
        <v>-242.85456811993905</v>
      </c>
      <c r="AT5">
        <f t="shared" si="9"/>
        <v>12.198367321771384</v>
      </c>
      <c r="AU5">
        <f t="shared" si="9"/>
        <v>-353.78605141117885</v>
      </c>
      <c r="AW5">
        <v>2</v>
      </c>
      <c r="AX5">
        <f>IF(Z5&gt;0, (R5*SUMPRODUCT(K5:$K$98, X5:$X$98)-K5*$AZ$3)/Z5, 0)</f>
        <v>646.47598555167008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</v>
      </c>
      <c r="S6">
        <f t="shared" si="1"/>
        <v>986.58653917792185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631.93855178719878</v>
      </c>
      <c r="AC6">
        <f t="shared" si="2"/>
        <v>953.40465599991785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-137.0691910674893</v>
      </c>
      <c r="AI6">
        <f t="shared" si="6"/>
        <v>-149.14877833808933</v>
      </c>
      <c r="AJ6">
        <f t="shared" si="7"/>
        <v>-321.46610421271907</v>
      </c>
      <c r="AK6">
        <f>G6*SUM(AB6, AE6:AF6)</f>
        <v>36.968405279551128</v>
      </c>
      <c r="AL6">
        <f t="shared" si="8"/>
        <v>-433.64647727125725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-105.73654872140087</v>
      </c>
      <c r="AR6">
        <f t="shared" si="9"/>
        <v>-115.05486349385274</v>
      </c>
      <c r="AS6">
        <f t="shared" si="9"/>
        <v>-247.98217692574661</v>
      </c>
      <c r="AT6">
        <f t="shared" si="9"/>
        <v>28.517798606319232</v>
      </c>
      <c r="AU6">
        <f t="shared" si="9"/>
        <v>-334.51924181328013</v>
      </c>
      <c r="AW6">
        <v>3</v>
      </c>
      <c r="AX6">
        <f>IF(Z6&gt;0, (R6*SUMPRODUCT(K6:$K$98, X6:$X$98)-K6*$AZ$3)/Z6, 0)</f>
        <v>986.58653917792185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100000</v>
      </c>
      <c r="S7">
        <f t="shared" si="1"/>
        <v>1265.0334566253077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953.40465599991785</v>
      </c>
      <c r="AC7">
        <f t="shared" si="2"/>
        <v>1208.449374648575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-143.26284202563667</v>
      </c>
      <c r="AI7">
        <f t="shared" si="6"/>
        <v>-155.20372556827752</v>
      </c>
      <c r="AJ7">
        <f t="shared" si="7"/>
        <v>-255.04471864865718</v>
      </c>
      <c r="AK7">
        <f>G7*SUM(AB7, AE7:AF7)</f>
        <v>46.812168609595965</v>
      </c>
      <c r="AL7">
        <f t="shared" si="8"/>
        <v>-363.4362756073387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-100.54989827093017</v>
      </c>
      <c r="AR7">
        <f t="shared" si="9"/>
        <v>-108.93068011569287</v>
      </c>
      <c r="AS7">
        <f t="shared" si="9"/>
        <v>-179.00468922759052</v>
      </c>
      <c r="AT7">
        <f t="shared" si="9"/>
        <v>32.855405665442554</v>
      </c>
      <c r="AU7">
        <f t="shared" si="9"/>
        <v>-255.07996367784079</v>
      </c>
      <c r="AW7">
        <v>4</v>
      </c>
      <c r="AX7">
        <f>IF(Z7&gt;0, (R7*SUMPRODUCT(K7:$K$98, X7:$X$98)-K7*$AZ$3)/Z7, 0)</f>
        <v>1265.0334566253077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100000</v>
      </c>
      <c r="S8">
        <f t="shared" si="1"/>
        <v>1429.9548963632969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1208.449374648575</v>
      </c>
      <c r="AC8">
        <f t="shared" si="2"/>
        <v>1350.1968743585699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-149.45763898965649</v>
      </c>
      <c r="AI8">
        <f t="shared" si="6"/>
        <v>-161.2604314919972</v>
      </c>
      <c r="AJ8">
        <f t="shared" si="7"/>
        <v>-141.74749970999483</v>
      </c>
      <c r="AK8">
        <f t="shared" ref="AK8:AK71" si="22">G8*SUM(AB8:AB8, AE8:AF8)</f>
        <v>25.739971680014648</v>
      </c>
      <c r="AL8">
        <f t="shared" si="8"/>
        <v>-277.26795952197739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-97.916320593508573</v>
      </c>
      <c r="AR8">
        <f t="shared" si="9"/>
        <v>-105.64885285061075</v>
      </c>
      <c r="AS8">
        <f t="shared" si="9"/>
        <v>-92.865066775828481</v>
      </c>
      <c r="AT8">
        <f t="shared" si="9"/>
        <v>16.863395783085885</v>
      </c>
      <c r="AU8">
        <f t="shared" si="9"/>
        <v>-181.65052384335337</v>
      </c>
      <c r="AW8">
        <v>5</v>
      </c>
      <c r="AX8">
        <f>IF(Z8&gt;0, (R8*SUMPRODUCT(K8:$K$98, X8:$X$98)-K8*$AZ$3)/Z8, 0)</f>
        <v>1429.9548963632969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</v>
      </c>
      <c r="S9">
        <f t="shared" si="1"/>
        <v>1534.6696019537894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1350.1968743585699</v>
      </c>
      <c r="AC9">
        <f t="shared" si="2"/>
        <v>1432.1876270119856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-155.90412480915879</v>
      </c>
      <c r="AI9">
        <f t="shared" si="6"/>
        <v>-167.56940137087494</v>
      </c>
      <c r="AJ9">
        <f t="shared" si="7"/>
        <v>-81.990752653415711</v>
      </c>
      <c r="AK9">
        <f t="shared" si="22"/>
        <v>7.9661615587155623</v>
      </c>
      <c r="AL9">
        <f t="shared" si="8"/>
        <v>-241.5939924655751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-96.732360116395</v>
      </c>
      <c r="AR9">
        <f t="shared" si="9"/>
        <v>-103.97020410933969</v>
      </c>
      <c r="AS9">
        <f t="shared" si="9"/>
        <v>-50.872028059507457</v>
      </c>
      <c r="AT9">
        <f t="shared" si="9"/>
        <v>4.9426890378065691</v>
      </c>
      <c r="AU9">
        <f t="shared" si="9"/>
        <v>-149.89954313104059</v>
      </c>
      <c r="AW9">
        <v>6</v>
      </c>
      <c r="AX9">
        <f>IF(Z9&gt;0, (R9*SUMPRODUCT(K9:$K$98, X9:$X$98)-K9*$AZ$3)/Z9, 0)</f>
        <v>1534.6696019537894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</v>
      </c>
      <c r="S10">
        <f t="shared" si="1"/>
        <v>1627.133665774013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1432.1876270119856</v>
      </c>
      <c r="AC10">
        <f t="shared" si="2"/>
        <v>1500.6331448207429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-163.42977805194357</v>
      </c>
      <c r="AI10">
        <f t="shared" si="6"/>
        <v>-174.95797312578608</v>
      </c>
      <c r="AJ10">
        <f t="shared" si="7"/>
        <v>-68.445517808757359</v>
      </c>
      <c r="AK10">
        <f t="shared" si="22"/>
        <v>5.8719692707491413</v>
      </c>
      <c r="AL10">
        <f t="shared" si="8"/>
        <v>-237.53152166379431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-96.197449121657982</v>
      </c>
      <c r="AR10">
        <f t="shared" si="9"/>
        <v>-102.98313391117071</v>
      </c>
      <c r="AS10">
        <f t="shared" si="9"/>
        <v>-40.288154921930818</v>
      </c>
      <c r="AT10">
        <f t="shared" si="9"/>
        <v>3.4563374673818328</v>
      </c>
      <c r="AU10">
        <f t="shared" si="9"/>
        <v>-139.81495136571971</v>
      </c>
      <c r="AW10">
        <v>7</v>
      </c>
      <c r="AX10">
        <f>IF(Z10&gt;0, (R10*SUMPRODUCT(K10:$K$98, X10:$X$98)-K10*$AZ$3)/Z10, 0)</f>
        <v>1627.133665774013</v>
      </c>
    </row>
    <row r="11" spans="1:52" x14ac:dyDescent="0.25">
      <c r="A11" t="s">
        <v>33</v>
      </c>
      <c r="C11" s="12">
        <f>AU91</f>
        <v>-100.59675197308357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</v>
      </c>
      <c r="S11">
        <f t="shared" si="1"/>
        <v>1707.9030099009171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1500.6331448207429</v>
      </c>
      <c r="AC11">
        <f t="shared" si="2"/>
        <v>1556.4572136883876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-170.65841969289264</v>
      </c>
      <c r="AI11">
        <f t="shared" si="6"/>
        <v>-182.05000051353511</v>
      </c>
      <c r="AJ11">
        <f t="shared" si="7"/>
        <v>-55.824068867644655</v>
      </c>
      <c r="AK11">
        <f t="shared" si="22"/>
        <v>3.6015195475697825</v>
      </c>
      <c r="AL11">
        <f t="shared" si="8"/>
        <v>-234.27254983360999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-95.45072805788412</v>
      </c>
      <c r="AR11">
        <f t="shared" si="9"/>
        <v>-101.82213759640709</v>
      </c>
      <c r="AS11">
        <f t="shared" si="9"/>
        <v>-31.222883852779852</v>
      </c>
      <c r="AT11">
        <f t="shared" si="9"/>
        <v>2.0143609881590505</v>
      </c>
      <c r="AU11">
        <f t="shared" si="9"/>
        <v>-131.03066046102788</v>
      </c>
      <c r="AW11">
        <v>8</v>
      </c>
      <c r="AX11">
        <f>IF(Z11&gt;0, (R11*SUMPRODUCT(K11:$K$98, X11:$X$98)-K11*$AZ$3)/Z11, 0)</f>
        <v>1707.9030099009171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</v>
      </c>
      <c r="S12">
        <f t="shared" si="1"/>
        <v>1782.7134914879173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1556.4572136883876</v>
      </c>
      <c r="AC12">
        <f t="shared" si="2"/>
        <v>1605.1967361185384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-178.99171733301324</v>
      </c>
      <c r="AI12">
        <f t="shared" si="6"/>
        <v>-190.24700838078266</v>
      </c>
      <c r="AJ12">
        <f t="shared" si="7"/>
        <v>-48.739522430150828</v>
      </c>
      <c r="AK12">
        <f t="shared" si="22"/>
        <v>3.5798515914832914</v>
      </c>
      <c r="AL12">
        <f t="shared" si="8"/>
        <v>-235.40667921945018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-95.136000570275911</v>
      </c>
      <c r="AR12">
        <f t="shared" si="9"/>
        <v>-101.11830741382121</v>
      </c>
      <c r="AS12">
        <f t="shared" si="9"/>
        <v>-25.905574307010561</v>
      </c>
      <c r="AT12">
        <f t="shared" si="9"/>
        <v>1.9027291772122814</v>
      </c>
      <c r="AU12">
        <f t="shared" si="9"/>
        <v>-125.12115254361949</v>
      </c>
      <c r="AW12">
        <v>9</v>
      </c>
      <c r="AX12">
        <f>IF(Z12&gt;0, (R12*SUMPRODUCT(K12:$K$98, X12:$X$98)-K12*$AZ$3)/Z12, 0)</f>
        <v>1782.7134914879173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</v>
      </c>
      <c r="S13">
        <f t="shared" si="1"/>
        <v>1850.7737680640814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1605.1967361185384</v>
      </c>
      <c r="AC13">
        <f t="shared" si="2"/>
        <v>1646.3374991993587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-187.89420798955189</v>
      </c>
      <c r="AI13">
        <f t="shared" si="6"/>
        <v>-199.01345935084493</v>
      </c>
      <c r="AJ13">
        <f t="shared" si="7"/>
        <v>-41.140763080820307</v>
      </c>
      <c r="AK13">
        <f t="shared" si="22"/>
        <v>3.2103934722370768</v>
      </c>
      <c r="AL13">
        <f t="shared" si="8"/>
        <v>-236.94382895942815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-94.93133934787069</v>
      </c>
      <c r="AR13">
        <f t="shared" si="9"/>
        <v>-100.54921035926385</v>
      </c>
      <c r="AS13">
        <f t="shared" si="9"/>
        <v>-20.785886818144366</v>
      </c>
      <c r="AT13">
        <f t="shared" si="9"/>
        <v>1.6220135544043688</v>
      </c>
      <c r="AU13">
        <f t="shared" si="9"/>
        <v>-119.71308362300385</v>
      </c>
      <c r="AW13">
        <v>10</v>
      </c>
      <c r="AX13">
        <f>IF(Z13&gt;0, (R13*SUMPRODUCT(K13:$K$98, X13:$X$98)-K13*$AZ$3)/Z13, 0)</f>
        <v>1850.7737680640814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</v>
      </c>
      <c r="S14">
        <f t="shared" si="1"/>
        <v>2085.1932186958211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1646.3374991993587</v>
      </c>
      <c r="AC14">
        <f t="shared" si="2"/>
        <v>1832.1961948468766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-197.49622870280777</v>
      </c>
      <c r="AI14">
        <f t="shared" si="6"/>
        <v>-208.47960052190004</v>
      </c>
      <c r="AJ14">
        <f t="shared" si="7"/>
        <v>-185.85869564751783</v>
      </c>
      <c r="AK14">
        <f t="shared" si="22"/>
        <v>115.24362494395513</v>
      </c>
      <c r="AL14">
        <f t="shared" si="8"/>
        <v>-279.09467122546272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-89.091649476579875</v>
      </c>
      <c r="AR14">
        <f t="shared" si="9"/>
        <v>-94.046309717966068</v>
      </c>
      <c r="AS14">
        <f t="shared" si="9"/>
        <v>-83.841893455698141</v>
      </c>
      <c r="AT14">
        <f t="shared" si="9"/>
        <v>51.987041501270554</v>
      </c>
      <c r="AU14">
        <f t="shared" si="9"/>
        <v>-125.90116167239364</v>
      </c>
      <c r="AW14">
        <v>11</v>
      </c>
      <c r="AX14">
        <f>IF(Z14&gt;0, (R14*SUMPRODUCT(K14:$K$98, X14:$X$98)-K14*$AZ$3)/Z14, 0)</f>
        <v>2085.1932186958211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</v>
      </c>
      <c r="S15">
        <f t="shared" si="1"/>
        <v>2297.5247678378619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1832.1961948468766</v>
      </c>
      <c r="AC15">
        <f t="shared" si="2"/>
        <v>1993.8099337590359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-207.52395689773309</v>
      </c>
      <c r="AI15">
        <f t="shared" si="6"/>
        <v>-218.37155450402221</v>
      </c>
      <c r="AJ15">
        <f t="shared" si="7"/>
        <v>-161.61373891215931</v>
      </c>
      <c r="AK15">
        <f t="shared" si="22"/>
        <v>128.25373363928136</v>
      </c>
      <c r="AL15">
        <f t="shared" si="8"/>
        <v>-251.73155977690018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-83.585012100893891</v>
      </c>
      <c r="AR15">
        <f t="shared" si="9"/>
        <v>-87.954129723463709</v>
      </c>
      <c r="AS15">
        <f t="shared" si="9"/>
        <v>-65.093623524634637</v>
      </c>
      <c r="AT15">
        <f t="shared" si="9"/>
        <v>51.657119681401262</v>
      </c>
      <c r="AU15">
        <f t="shared" si="9"/>
        <v>-101.39063356669709</v>
      </c>
      <c r="AW15">
        <v>12</v>
      </c>
      <c r="AX15">
        <f>IF(Z15&gt;0, (R15*SUMPRODUCT(K15:$K$98, X15:$X$98)-K15*$AZ$3)/Z15, 0)</f>
        <v>2297.5247678378619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</v>
      </c>
      <c r="S16">
        <f t="shared" si="1"/>
        <v>2490.3500611769546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1993.8099337590359</v>
      </c>
      <c r="AC16">
        <f t="shared" si="2"/>
        <v>2134.0690184338036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-219.43735368933531</v>
      </c>
      <c r="AI16">
        <f t="shared" si="6"/>
        <v>-230.14904565035036</v>
      </c>
      <c r="AJ16">
        <f t="shared" si="7"/>
        <v>-140.25908467476779</v>
      </c>
      <c r="AK16">
        <f t="shared" si="22"/>
        <v>139.56669536313251</v>
      </c>
      <c r="AL16">
        <f t="shared" si="8"/>
        <v>-230.84143496198561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-78.913754179535189</v>
      </c>
      <c r="AR16">
        <f t="shared" si="9"/>
        <v>-82.765877858784265</v>
      </c>
      <c r="AS16">
        <f t="shared" si="9"/>
        <v>-50.439775832974604</v>
      </c>
      <c r="AT16">
        <f t="shared" si="9"/>
        <v>50.190779757255072</v>
      </c>
      <c r="AU16">
        <f t="shared" si="9"/>
        <v>-83.014873934503797</v>
      </c>
      <c r="AW16">
        <v>13</v>
      </c>
      <c r="AX16">
        <f>IF(Z16&gt;0, (R16*SUMPRODUCT(K16:$K$98, X16:$X$98)-K16*$AZ$3)/Z16, 0)</f>
        <v>2490.3500611769546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</v>
      </c>
      <c r="S17">
        <f t="shared" si="1"/>
        <v>2665.3924659431204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2134.0690184338036</v>
      </c>
      <c r="AC17">
        <f t="shared" si="2"/>
        <v>2255.0160649468235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-233.07219194476343</v>
      </c>
      <c r="AI17">
        <f t="shared" si="6"/>
        <v>-243.64763296217524</v>
      </c>
      <c r="AJ17">
        <f t="shared" si="7"/>
        <v>-120.94704651301981</v>
      </c>
      <c r="AK17">
        <f t="shared" si="22"/>
        <v>149.38483129036626</v>
      </c>
      <c r="AL17">
        <f t="shared" si="8"/>
        <v>-215.20984818482879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-74.836692535905428</v>
      </c>
      <c r="AR17">
        <f t="shared" si="9"/>
        <v>-78.232340130103253</v>
      </c>
      <c r="AS17">
        <f t="shared" si="9"/>
        <v>-38.834649717310803</v>
      </c>
      <c r="AT17">
        <f t="shared" si="9"/>
        <v>47.965682201395801</v>
      </c>
      <c r="AU17">
        <f t="shared" si="9"/>
        <v>-69.10130764601827</v>
      </c>
      <c r="AW17">
        <v>14</v>
      </c>
      <c r="AX17">
        <f>IF(Z17&gt;0, (R17*SUMPRODUCT(K17:$K$98, X17:$X$98)-K17*$AZ$3)/Z17, 0)</f>
        <v>2665.3924659431204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</v>
      </c>
      <c r="S18">
        <f t="shared" si="1"/>
        <v>2828.1320097041116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2255.0160649468235</v>
      </c>
      <c r="AC18">
        <f t="shared" si="2"/>
        <v>2358.6265158864126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-358.75093944424538</v>
      </c>
      <c r="AI18">
        <f t="shared" si="6"/>
        <v>-369.17578218405254</v>
      </c>
      <c r="AJ18">
        <f t="shared" si="7"/>
        <v>-103.6104509395891</v>
      </c>
      <c r="AK18">
        <f t="shared" si="22"/>
        <v>157.85112454627765</v>
      </c>
      <c r="AL18">
        <f t="shared" si="8"/>
        <v>-314.93510857736396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-102.84878110135288</v>
      </c>
      <c r="AR18">
        <f t="shared" si="9"/>
        <v>-105.83743493072937</v>
      </c>
      <c r="AS18">
        <f t="shared" si="9"/>
        <v>-29.703639536125529</v>
      </c>
      <c r="AT18">
        <f t="shared" si="9"/>
        <v>45.253667572863883</v>
      </c>
      <c r="AU18">
        <f t="shared" si="9"/>
        <v>-90.287406893991005</v>
      </c>
      <c r="AW18">
        <v>15</v>
      </c>
      <c r="AX18">
        <f>IF(Z18&gt;0, (R18*SUMPRODUCT(K18:$K$98, X18:$X$98)-K18*$AZ$3)/Z18, 0)</f>
        <v>2828.1320097041116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</v>
      </c>
      <c r="S19">
        <f t="shared" si="1"/>
        <v>2942.6710462233214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2358.6265158864126</v>
      </c>
      <c r="AC19">
        <f t="shared" si="2"/>
        <v>2415.1055414596085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-492.87138616705357</v>
      </c>
      <c r="AI19">
        <f t="shared" si="6"/>
        <v>-503.13037155619179</v>
      </c>
      <c r="AJ19">
        <f t="shared" si="7"/>
        <v>-56.479025573195941</v>
      </c>
      <c r="AK19">
        <f t="shared" si="22"/>
        <v>165.1038561120489</v>
      </c>
      <c r="AL19">
        <f t="shared" si="8"/>
        <v>-394.50554101733883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-126.16000140441479</v>
      </c>
      <c r="AR19">
        <f t="shared" si="9"/>
        <v>-128.78598791413452</v>
      </c>
      <c r="AS19">
        <f t="shared" si="9"/>
        <v>-14.456903252280306</v>
      </c>
      <c r="AT19">
        <f t="shared" si="9"/>
        <v>42.261537803922032</v>
      </c>
      <c r="AU19">
        <f t="shared" si="9"/>
        <v>-100.9813533624928</v>
      </c>
      <c r="AW19">
        <v>16</v>
      </c>
      <c r="AX19">
        <f>IF(Z19&gt;0, (R19*SUMPRODUCT(K19:$K$98, X19:$X$98)-K19*$AZ$3)/Z19, 0)</f>
        <v>2942.6710462233214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</v>
      </c>
      <c r="S20">
        <f t="shared" si="1"/>
        <v>3015.6676022350389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2415.1055414596085</v>
      </c>
      <c r="AC20">
        <f t="shared" si="2"/>
        <v>2431.2025103003275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-632.11633058701034</v>
      </c>
      <c r="AI20">
        <f t="shared" si="6"/>
        <v>-642.19371158093384</v>
      </c>
      <c r="AJ20">
        <f t="shared" si="7"/>
        <v>-16.096968840719001</v>
      </c>
      <c r="AK20">
        <f t="shared" si="22"/>
        <v>169.05738790217262</v>
      </c>
      <c r="AL20">
        <f t="shared" si="8"/>
        <v>-489.23329251948019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-144.46647201483736</v>
      </c>
      <c r="AR20">
        <f t="shared" si="9"/>
        <v>-146.76959820996277</v>
      </c>
      <c r="AS20">
        <f t="shared" si="9"/>
        <v>-3.6788676166488328</v>
      </c>
      <c r="AT20">
        <f t="shared" si="9"/>
        <v>38.637072349626472</v>
      </c>
      <c r="AU20">
        <f t="shared" si="9"/>
        <v>-111.81139347698513</v>
      </c>
      <c r="AW20">
        <v>17</v>
      </c>
      <c r="AX20">
        <f>IF(Z20&gt;0, (R20*SUMPRODUCT(K20:$K$98, X20:$X$98)-K20*$AZ$3)/Z20, 0)</f>
        <v>3015.6676022350389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</v>
      </c>
      <c r="S21">
        <f t="shared" si="1"/>
        <v>3054.3905890430187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2431.2025103003275</v>
      </c>
      <c r="AC21">
        <f t="shared" si="2"/>
        <v>2413.7511902900733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-787.23452276906642</v>
      </c>
      <c r="AI21">
        <f t="shared" si="6"/>
        <v>-797.11272563770444</v>
      </c>
      <c r="AJ21">
        <f t="shared" si="7"/>
        <v>17.451320010254221</v>
      </c>
      <c r="AK21">
        <f t="shared" si="22"/>
        <v>170.18417572102294</v>
      </c>
      <c r="AL21">
        <f t="shared" si="8"/>
        <v>-609.47722990642728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-160.64091349281605</v>
      </c>
      <c r="AR21">
        <f t="shared" si="9"/>
        <v>-162.65663242610637</v>
      </c>
      <c r="AS21">
        <f t="shared" si="9"/>
        <v>3.5610684072160139</v>
      </c>
      <c r="AT21">
        <f t="shared" si="9"/>
        <v>34.727315252492751</v>
      </c>
      <c r="AU21">
        <f t="shared" si="9"/>
        <v>-124.3682487663976</v>
      </c>
      <c r="AW21">
        <v>18</v>
      </c>
      <c r="AX21">
        <f>IF(Z21&gt;0, (R21*SUMPRODUCT(K21:$K$98, X21:$X$98)-K21*$AZ$3)/Z21, 0)</f>
        <v>3054.3905890430187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</v>
      </c>
      <c r="S22">
        <f t="shared" si="1"/>
        <v>3062.3366232516455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2413.7511902900733</v>
      </c>
      <c r="AC22">
        <f t="shared" si="2"/>
        <v>2366.5166625156344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-957.23065360455439</v>
      </c>
      <c r="AI22">
        <f t="shared" si="6"/>
        <v>-966.89042061280554</v>
      </c>
      <c r="AJ22">
        <f t="shared" si="7"/>
        <v>47.234527774438902</v>
      </c>
      <c r="AK22">
        <f t="shared" si="22"/>
        <v>168.96258332030516</v>
      </c>
      <c r="AL22">
        <f t="shared" si="8"/>
        <v>-750.69330951806148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-174.40165787740241</v>
      </c>
      <c r="AR22">
        <f t="shared" si="9"/>
        <v>-176.16160922727258</v>
      </c>
      <c r="AS22">
        <f t="shared" si="9"/>
        <v>8.6058463776709555</v>
      </c>
      <c r="AT22">
        <f t="shared" si="9"/>
        <v>30.78396469998896</v>
      </c>
      <c r="AU22">
        <f t="shared" si="9"/>
        <v>-136.77179814961266</v>
      </c>
      <c r="AW22">
        <v>19</v>
      </c>
      <c r="AX22">
        <f>IF(Z22&gt;0, (R22*SUMPRODUCT(K22:$K$98, X22:$X$98)-K22*$AZ$3)/Z22, 0)</f>
        <v>3062.3366232516455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</v>
      </c>
      <c r="S23">
        <f t="shared" si="1"/>
        <v>3042.8816892809018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2366.5166625156344</v>
      </c>
      <c r="AC23">
        <f t="shared" si="2"/>
        <v>2293.3707061724972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-1136.9723508424536</v>
      </c>
      <c r="AI23">
        <f t="shared" si="6"/>
        <v>-1146.393398636767</v>
      </c>
      <c r="AJ23">
        <f t="shared" si="7"/>
        <v>73.145956343137186</v>
      </c>
      <c r="AK23">
        <f t="shared" si="22"/>
        <v>165.65616637609443</v>
      </c>
      <c r="AL23">
        <f t="shared" si="8"/>
        <v>-907.59127591753531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-184.95492159839452</v>
      </c>
      <c r="AR23">
        <f t="shared" si="9"/>
        <v>-186.48747351566925</v>
      </c>
      <c r="AS23">
        <f t="shared" si="9"/>
        <v>11.89888620480548</v>
      </c>
      <c r="AT23">
        <f t="shared" si="9"/>
        <v>26.947817369242848</v>
      </c>
      <c r="AU23">
        <f t="shared" si="9"/>
        <v>-147.64076994162093</v>
      </c>
      <c r="AW23">
        <v>20</v>
      </c>
      <c r="AX23">
        <f>IF(Z23&gt;0, (R23*SUMPRODUCT(K23:$K$98, X23:$X$98)-K23*$AZ$3)/Z23, 0)</f>
        <v>3042.8816892809018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</v>
      </c>
      <c r="S24">
        <f t="shared" si="1"/>
        <v>3000.4421785343729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2293.3707061724972</v>
      </c>
      <c r="AC24">
        <f t="shared" si="2"/>
        <v>2198.8226609439839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-1331.4112650144173</v>
      </c>
      <c r="AI24">
        <f t="shared" si="6"/>
        <v>-1340.5716759226607</v>
      </c>
      <c r="AJ24">
        <f t="shared" si="7"/>
        <v>94.548045228513274</v>
      </c>
      <c r="AK24">
        <f t="shared" si="22"/>
        <v>160.53594943207483</v>
      </c>
      <c r="AL24">
        <f t="shared" si="8"/>
        <v>-1085.4876812620726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-193.37939323921651</v>
      </c>
      <c r="AR24">
        <f t="shared" si="9"/>
        <v>-194.70988724193836</v>
      </c>
      <c r="AS24">
        <f t="shared" si="9"/>
        <v>13.732528857674875</v>
      </c>
      <c r="AT24">
        <f t="shared" si="9"/>
        <v>23.316870834737912</v>
      </c>
      <c r="AU24">
        <f t="shared" si="9"/>
        <v>-157.66048754952558</v>
      </c>
      <c r="AW24">
        <v>21</v>
      </c>
      <c r="AX24">
        <f>IF(Z24&gt;0, (R24*SUMPRODUCT(K24:$K$98, X24:$X$98)-K24*$AZ$3)/Z24, 0)</f>
        <v>3000.4421785343729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</v>
      </c>
      <c r="S25">
        <f t="shared" si="1"/>
        <v>2937.8147361546853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2198.8226609439839</v>
      </c>
      <c r="AC25">
        <f t="shared" si="2"/>
        <v>2086.1636930350173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-1539.7242964808743</v>
      </c>
      <c r="AI25">
        <f t="shared" si="6"/>
        <v>-1548.6006377429751</v>
      </c>
      <c r="AJ25">
        <f t="shared" si="7"/>
        <v>112.65896790896659</v>
      </c>
      <c r="AK25">
        <f t="shared" si="22"/>
        <v>153.9175862660789</v>
      </c>
      <c r="AL25">
        <f t="shared" si="8"/>
        <v>-1282.0240835679297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-199.67463823724157</v>
      </c>
      <c r="AR25">
        <f t="shared" si="9"/>
        <v>-200.82574057058213</v>
      </c>
      <c r="AS25">
        <f t="shared" si="9"/>
        <v>14.609848472754379</v>
      </c>
      <c r="AT25">
        <f t="shared" si="9"/>
        <v>19.960351620268455</v>
      </c>
      <c r="AU25">
        <f t="shared" si="9"/>
        <v>-166.25554047755929</v>
      </c>
      <c r="AW25">
        <v>22</v>
      </c>
      <c r="AX25">
        <f>IF(Z25&gt;0, (R25*SUMPRODUCT(K25:$K$98, X25:$X$98)-K25*$AZ$3)/Z25, 0)</f>
        <v>2937.8147361546853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</v>
      </c>
      <c r="S26">
        <f t="shared" si="1"/>
        <v>2856.6726854992976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2086.1636930350173</v>
      </c>
      <c r="AC26">
        <f t="shared" si="2"/>
        <v>1958.5608631283567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-1739.7101974100324</v>
      </c>
      <c r="AI26">
        <f t="shared" si="6"/>
        <v>-1748.2803114848359</v>
      </c>
      <c r="AJ26">
        <f t="shared" si="7"/>
        <v>127.60282990666065</v>
      </c>
      <c r="AK26">
        <f t="shared" si="22"/>
        <v>146.03145851245122</v>
      </c>
      <c r="AL26">
        <f t="shared" si="8"/>
        <v>-1474.646023065724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-201.43680749223111</v>
      </c>
      <c r="AR26">
        <f t="shared" si="9"/>
        <v>-202.42912013237239</v>
      </c>
      <c r="AS26">
        <f t="shared" si="9"/>
        <v>14.774820956753729</v>
      </c>
      <c r="AT26">
        <f t="shared" si="9"/>
        <v>16.908626988549685</v>
      </c>
      <c r="AU26">
        <f t="shared" si="9"/>
        <v>-170.74567218706898</v>
      </c>
      <c r="AW26">
        <v>23</v>
      </c>
      <c r="AX26">
        <f>IF(Z26&gt;0, (R26*SUMPRODUCT(K26:$K$98, X26:$X$98)-K26*$AZ$3)/Z26, 0)</f>
        <v>2856.6726854992976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</v>
      </c>
      <c r="S27">
        <f t="shared" si="1"/>
        <v>2762.33442337935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1958.5608631283567</v>
      </c>
      <c r="AC27">
        <f t="shared" si="2"/>
        <v>1821.4738845027155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-1935.6450050823591</v>
      </c>
      <c r="AI27">
        <f t="shared" si="6"/>
        <v>-1943.8874623907793</v>
      </c>
      <c r="AJ27">
        <f t="shared" si="7"/>
        <v>137.08697862564122</v>
      </c>
      <c r="AK27">
        <f t="shared" si="22"/>
        <v>137.09926041898498</v>
      </c>
      <c r="AL27">
        <f t="shared" si="8"/>
        <v>-1669.701223346153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-200.11037657437078</v>
      </c>
      <c r="AR27">
        <f t="shared" si="9"/>
        <v>-200.9624962717096</v>
      </c>
      <c r="AS27">
        <f t="shared" si="9"/>
        <v>14.172292359493143</v>
      </c>
      <c r="AT27">
        <f t="shared" si="9"/>
        <v>14.173562072836537</v>
      </c>
      <c r="AU27">
        <f t="shared" si="9"/>
        <v>-172.61664183937989</v>
      </c>
      <c r="AW27">
        <v>24</v>
      </c>
      <c r="AX27">
        <f>IF(Z27&gt;0, (R27*SUMPRODUCT(K27:$K$98, X27:$X$98)-K27*$AZ$3)/Z27, 0)</f>
        <v>2762.33442337935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</v>
      </c>
      <c r="S28">
        <f t="shared" si="1"/>
        <v>2658.5712947193219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1821.4738845027155</v>
      </c>
      <c r="AC28">
        <f t="shared" si="2"/>
        <v>1678.8187122735144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-2132.8595313530227</v>
      </c>
      <c r="AI28">
        <f t="shared" si="6"/>
        <v>-2140.7529566469398</v>
      </c>
      <c r="AJ28">
        <f t="shared" si="7"/>
        <v>142.65517222920107</v>
      </c>
      <c r="AK28">
        <f t="shared" si="22"/>
        <v>127.50317191519009</v>
      </c>
      <c r="AL28">
        <f t="shared" si="8"/>
        <v>-1870.5946125025487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-196.87389312395842</v>
      </c>
      <c r="AR28">
        <f t="shared" si="9"/>
        <v>-197.60249683407278</v>
      </c>
      <c r="AS28">
        <f t="shared" si="9"/>
        <v>13.167805342162065</v>
      </c>
      <c r="AT28">
        <f t="shared" si="9"/>
        <v>11.76919786399287</v>
      </c>
      <c r="AU28">
        <f t="shared" si="9"/>
        <v>-172.66549362791784</v>
      </c>
      <c r="AW28">
        <v>25</v>
      </c>
      <c r="AX28">
        <f>IF(Z28&gt;0, (R28*SUMPRODUCT(K28:$K$98, X28:$X$98)-K28*$AZ$3)/Z28, 0)</f>
        <v>2658.5712947193219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</v>
      </c>
      <c r="S29">
        <f t="shared" si="1"/>
        <v>2548.495829523592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1678.8187122735144</v>
      </c>
      <c r="AC29">
        <f t="shared" si="2"/>
        <v>1533.2441087434568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-2353.2201537977094</v>
      </c>
      <c r="AI29">
        <f t="shared" si="6"/>
        <v>-2360.7404923194622</v>
      </c>
      <c r="AJ29">
        <f t="shared" si="7"/>
        <v>145.57460353005763</v>
      </c>
      <c r="AK29">
        <f t="shared" si="22"/>
        <v>117.51730985914602</v>
      </c>
      <c r="AL29">
        <f t="shared" si="8"/>
        <v>-2097.6485789302587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-193.94134889502214</v>
      </c>
      <c r="AR29">
        <f t="shared" si="9"/>
        <v>-194.56113986302918</v>
      </c>
      <c r="AS29">
        <f t="shared" si="9"/>
        <v>11.997574866896379</v>
      </c>
      <c r="AT29">
        <f t="shared" si="9"/>
        <v>9.6852245446799348</v>
      </c>
      <c r="AU29">
        <f t="shared" si="9"/>
        <v>-172.87834045145289</v>
      </c>
      <c r="AW29">
        <v>26</v>
      </c>
      <c r="AX29">
        <f>IF(Z29&gt;0, (R29*SUMPRODUCT(K29:$K$98, X29:$X$98)-K29*$AZ$3)/Z29, 0)</f>
        <v>2548.495829523592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</v>
      </c>
      <c r="S30">
        <f t="shared" si="1"/>
        <v>2429.8633421440509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1533.2441087434568</v>
      </c>
      <c r="AC30">
        <f t="shared" si="2"/>
        <v>1385.1056969858466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-2557.6409003074418</v>
      </c>
      <c r="AI30">
        <f t="shared" si="6"/>
        <v>-2564.7663303314389</v>
      </c>
      <c r="AJ30">
        <f t="shared" si="7"/>
        <v>148.13841175761013</v>
      </c>
      <c r="AK30">
        <f t="shared" si="22"/>
        <v>107.32708761204198</v>
      </c>
      <c r="AL30">
        <f t="shared" si="8"/>
        <v>-2309.3008309617867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-188.20423784669734</v>
      </c>
      <c r="AR30">
        <f t="shared" si="9"/>
        <v>-188.72856326190131</v>
      </c>
      <c r="AS30">
        <f t="shared" si="9"/>
        <v>10.900778478053697</v>
      </c>
      <c r="AT30">
        <f t="shared" si="9"/>
        <v>7.8976734857117741</v>
      </c>
      <c r="AU30">
        <f t="shared" si="9"/>
        <v>-169.93011129813584</v>
      </c>
      <c r="AW30">
        <v>27</v>
      </c>
      <c r="AX30">
        <f>IF(Z30&gt;0, (R30*SUMPRODUCT(K30:$K$98, X30:$X$98)-K30*$AZ$3)/Z30, 0)</f>
        <v>2429.8633421440509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</v>
      </c>
      <c r="S31">
        <f t="shared" si="1"/>
        <v>2304.4993886172115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1385.1056969858466</v>
      </c>
      <c r="AC31">
        <f t="shared" si="2"/>
        <v>1237.7969387261244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-2721.2223614098302</v>
      </c>
      <c r="AI31">
        <f t="shared" si="6"/>
        <v>-2727.9363843384112</v>
      </c>
      <c r="AJ31">
        <f t="shared" si="7"/>
        <v>147.30875825972225</v>
      </c>
      <c r="AK31">
        <f t="shared" si="22"/>
        <v>96.957398789009275</v>
      </c>
      <c r="AL31">
        <f t="shared" si="8"/>
        <v>-2483.6702272896796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-178.78695938642565</v>
      </c>
      <c r="AR31">
        <f t="shared" si="9"/>
        <v>-179.2280772317273</v>
      </c>
      <c r="AS31">
        <f t="shared" si="9"/>
        <v>9.6783288840096695</v>
      </c>
      <c r="AT31">
        <f t="shared" si="9"/>
        <v>6.3701955287928707</v>
      </c>
      <c r="AU31">
        <f t="shared" si="9"/>
        <v>-163.17955281892475</v>
      </c>
      <c r="AW31">
        <v>28</v>
      </c>
      <c r="AX31">
        <f>IF(Z31&gt;0, (R31*SUMPRODUCT(K31:$K$98, X31:$X$98)-K31*$AZ$3)/Z31, 0)</f>
        <v>2304.4993886172115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</v>
      </c>
      <c r="S32">
        <f t="shared" si="1"/>
        <v>2177.8864070646955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1237.7969387261244</v>
      </c>
      <c r="AC32">
        <f t="shared" si="2"/>
        <v>1095.5238003994989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-2872.9064017937617</v>
      </c>
      <c r="AI32">
        <f t="shared" si="6"/>
        <v>-2879.1941711928325</v>
      </c>
      <c r="AJ32">
        <f t="shared" si="7"/>
        <v>142.27313832662549</v>
      </c>
      <c r="AK32">
        <f t="shared" si="22"/>
        <v>86.645785710828719</v>
      </c>
      <c r="AL32">
        <f t="shared" si="8"/>
        <v>-2650.2752471553781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-168.52923979210073</v>
      </c>
      <c r="AR32">
        <f t="shared" si="9"/>
        <v>-168.89809030395583</v>
      </c>
      <c r="AS32">
        <f t="shared" si="9"/>
        <v>8.3459676340488862</v>
      </c>
      <c r="AT32">
        <f t="shared" si="9"/>
        <v>5.0827790240287438</v>
      </c>
      <c r="AU32">
        <f t="shared" si="9"/>
        <v>-155.46934364587818</v>
      </c>
      <c r="AW32">
        <v>29</v>
      </c>
      <c r="AX32">
        <f>IF(Z32&gt;0, (R32*SUMPRODUCT(K32:$K$98, X32:$X$98)-K32*$AZ$3)/Z32, 0)</f>
        <v>2177.8864070646955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</v>
      </c>
      <c r="S33">
        <f t="shared" si="1"/>
        <v>2050.3736853643195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1095.5238003994989</v>
      </c>
      <c r="AC33">
        <f t="shared" si="2"/>
        <v>959.59618655364716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-2998.0947176731324</v>
      </c>
      <c r="AI33">
        <f t="shared" si="6"/>
        <v>-3003.9448475385034</v>
      </c>
      <c r="AJ33">
        <f t="shared" si="7"/>
        <v>135.92761384585174</v>
      </c>
      <c r="AK33">
        <f t="shared" si="22"/>
        <v>76.686666027964932</v>
      </c>
      <c r="AL33">
        <f t="shared" si="8"/>
        <v>-2791.3305676646869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-157.02945060851579</v>
      </c>
      <c r="AR33">
        <f t="shared" si="9"/>
        <v>-157.33585943320452</v>
      </c>
      <c r="AS33">
        <f t="shared" si="9"/>
        <v>7.1194009978799091</v>
      </c>
      <c r="AT33">
        <f t="shared" si="9"/>
        <v>4.0165725800404655</v>
      </c>
      <c r="AU33">
        <f t="shared" si="9"/>
        <v>-146.19988585528415</v>
      </c>
      <c r="AW33">
        <v>30</v>
      </c>
      <c r="AX33">
        <f>IF(Z33&gt;0, (R33*SUMPRODUCT(K33:$K$98, X33:$X$98)-K33*$AZ$3)/Z33, 0)</f>
        <v>2050.3736853643195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</v>
      </c>
      <c r="S34">
        <f t="shared" si="1"/>
        <v>1924.0609757579737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959.59618655364716</v>
      </c>
      <c r="AC34">
        <f t="shared" si="2"/>
        <v>831.67533053999682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-3108.0298970727636</v>
      </c>
      <c r="AI34">
        <f t="shared" si="6"/>
        <v>-3113.4330219023468</v>
      </c>
      <c r="AJ34">
        <f t="shared" si="7"/>
        <v>127.92085601365034</v>
      </c>
      <c r="AK34">
        <f t="shared" si="22"/>
        <v>67.171733058755308</v>
      </c>
      <c r="AL34">
        <f t="shared" si="8"/>
        <v>-2918.3404328299412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-145.34594740620173</v>
      </c>
      <c r="AR34">
        <f t="shared" si="9"/>
        <v>-145.59862267745615</v>
      </c>
      <c r="AS34">
        <f t="shared" si="9"/>
        <v>5.9821747621628623</v>
      </c>
      <c r="AT34">
        <f t="shared" si="9"/>
        <v>3.1412629555257787</v>
      </c>
      <c r="AU34">
        <f t="shared" ref="AU34:AU89" si="23">AL34*$K34</f>
        <v>-136.47518495976752</v>
      </c>
      <c r="AW34">
        <v>31</v>
      </c>
      <c r="AX34">
        <f>IF(Z34&gt;0, (R34*SUMPRODUCT(K34:$K$98, X34:$X$98)-K34*$AZ$3)/Z34, 0)</f>
        <v>1924.0609757579737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</v>
      </c>
      <c r="S35">
        <f t="shared" si="1"/>
        <v>1799.5671130856683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831.67533053999682</v>
      </c>
      <c r="AC35">
        <f t="shared" si="2"/>
        <v>712.3191997363532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-3209.9403984321393</v>
      </c>
      <c r="AI35">
        <f t="shared" ref="AI35:AI66" si="25">SUM(AE35:AH35)</f>
        <v>-3214.8882494636227</v>
      </c>
      <c r="AJ35">
        <f t="shared" si="7"/>
        <v>119.35613080364362</v>
      </c>
      <c r="AK35">
        <f t="shared" si="22"/>
        <v>58.217273137799786</v>
      </c>
      <c r="AL35">
        <f t="shared" si="8"/>
        <v>-3037.3148455221794</v>
      </c>
      <c r="AN35">
        <f t="shared" ref="AN35:AT66" si="26">AE35*$K35</f>
        <v>0</v>
      </c>
      <c r="AO35">
        <f t="shared" si="26"/>
        <v>0</v>
      </c>
      <c r="AP35">
        <f t="shared" si="26"/>
        <v>-0.20659334725909009</v>
      </c>
      <c r="AQ35">
        <f t="shared" si="26"/>
        <v>-134.02835436932381</v>
      </c>
      <c r="AR35">
        <f t="shared" si="26"/>
        <v>-134.23494771658289</v>
      </c>
      <c r="AS35">
        <f t="shared" si="26"/>
        <v>4.9836145877710774</v>
      </c>
      <c r="AT35">
        <f t="shared" si="26"/>
        <v>2.4308131447985519</v>
      </c>
      <c r="AU35">
        <f t="shared" si="23"/>
        <v>-126.82051998401327</v>
      </c>
      <c r="AW35">
        <v>32</v>
      </c>
      <c r="AX35">
        <f>IF(Z35&gt;0, (R35*SUMPRODUCT(K35:$K$98, X35:$X$98)-K35*$AZ$3)/Z35, 0)</f>
        <v>1799.5671130856683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</v>
      </c>
      <c r="S36">
        <f t="shared" si="1"/>
        <v>1674.7683295650561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712.3191997363532</v>
      </c>
      <c r="AC36">
        <f t="shared" si="2"/>
        <v>601.49603876217088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-3271.8014461880425</v>
      </c>
      <c r="AI36">
        <f t="shared" si="25"/>
        <v>-3276.2908435284376</v>
      </c>
      <c r="AJ36">
        <f t="shared" si="7"/>
        <v>110.82316097418231</v>
      </c>
      <c r="AK36">
        <f t="shared" si="22"/>
        <v>49.862343981544726</v>
      </c>
      <c r="AL36">
        <f t="shared" si="8"/>
        <v>-3115.6053385727105</v>
      </c>
      <c r="AN36">
        <f t="shared" si="26"/>
        <v>0</v>
      </c>
      <c r="AO36">
        <f t="shared" si="26"/>
        <v>0</v>
      </c>
      <c r="AP36">
        <f t="shared" si="26"/>
        <v>-0.16736696429034767</v>
      </c>
      <c r="AQ36">
        <f t="shared" si="26"/>
        <v>-121.97438415221282</v>
      </c>
      <c r="AR36">
        <f t="shared" si="26"/>
        <v>-122.14175111650316</v>
      </c>
      <c r="AS36">
        <f t="shared" si="26"/>
        <v>4.1315425254111</v>
      </c>
      <c r="AT36">
        <f t="shared" si="26"/>
        <v>1.8588929675487289</v>
      </c>
      <c r="AU36">
        <f t="shared" si="23"/>
        <v>-116.15131562354334</v>
      </c>
      <c r="AW36">
        <v>33</v>
      </c>
      <c r="AX36">
        <f>IF(Z36&gt;0, (R36*SUMPRODUCT(K36:$K$98, X36:$X$98)-K36*$AZ$3)/Z36, 0)</f>
        <v>1674.7683295650561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</v>
      </c>
      <c r="S37">
        <f t="shared" si="1"/>
        <v>1550.3127667696813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601.49603876217088</v>
      </c>
      <c r="AC37">
        <f t="shared" si="2"/>
        <v>500.24057728419058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-3288.9523167520306</v>
      </c>
      <c r="AI37">
        <f t="shared" si="25"/>
        <v>-3292.9857010794276</v>
      </c>
      <c r="AJ37">
        <f t="shared" si="7"/>
        <v>101.2554614779803</v>
      </c>
      <c r="AK37">
        <f t="shared" si="22"/>
        <v>42.104722713351968</v>
      </c>
      <c r="AL37">
        <f t="shared" si="8"/>
        <v>-3149.6255168880957</v>
      </c>
      <c r="AN37">
        <f t="shared" si="26"/>
        <v>0</v>
      </c>
      <c r="AO37">
        <f t="shared" si="26"/>
        <v>0</v>
      </c>
      <c r="AP37">
        <f t="shared" si="26"/>
        <v>-0.13425586830892083</v>
      </c>
      <c r="AQ37">
        <f t="shared" si="26"/>
        <v>-109.47658672466341</v>
      </c>
      <c r="AR37">
        <f t="shared" si="26"/>
        <v>-109.61084259297232</v>
      </c>
      <c r="AS37">
        <f t="shared" si="26"/>
        <v>3.370405296963046</v>
      </c>
      <c r="AT37">
        <f t="shared" si="26"/>
        <v>1.4015044560446002</v>
      </c>
      <c r="AU37">
        <f t="shared" si="23"/>
        <v>-104.83893283996468</v>
      </c>
      <c r="AW37">
        <v>34</v>
      </c>
      <c r="AX37">
        <f>IF(Z37&gt;0, (R37*SUMPRODUCT(K37:$K$98, X37:$X$98)-K37*$AZ$3)/Z37, 0)</f>
        <v>1550.3127667696813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</v>
      </c>
      <c r="S38">
        <f t="shared" si="1"/>
        <v>1427.7238972703542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500.24057728419058</v>
      </c>
      <c r="AC38">
        <f t="shared" si="2"/>
        <v>409.26302866152116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-3278.9854791350881</v>
      </c>
      <c r="AI38">
        <f t="shared" si="25"/>
        <v>-3282.5686564343191</v>
      </c>
      <c r="AJ38">
        <f t="shared" si="7"/>
        <v>90.977548622669417</v>
      </c>
      <c r="AK38">
        <f t="shared" si="22"/>
        <v>35.016840409893341</v>
      </c>
      <c r="AL38">
        <f t="shared" si="8"/>
        <v>-3156.5742674017565</v>
      </c>
      <c r="AN38">
        <f t="shared" si="26"/>
        <v>0</v>
      </c>
      <c r="AO38">
        <f t="shared" si="26"/>
        <v>0</v>
      </c>
      <c r="AP38">
        <f t="shared" si="26"/>
        <v>-0.10649125535875444</v>
      </c>
      <c r="AQ38">
        <f t="shared" si="26"/>
        <v>-97.450740171619103</v>
      </c>
      <c r="AR38">
        <f t="shared" si="26"/>
        <v>-97.55723142697785</v>
      </c>
      <c r="AS38">
        <f t="shared" si="26"/>
        <v>2.7038330937095756</v>
      </c>
      <c r="AT38">
        <f t="shared" si="26"/>
        <v>1.0406929332653452</v>
      </c>
      <c r="AU38">
        <f t="shared" si="23"/>
        <v>-93.81270540000294</v>
      </c>
      <c r="AW38">
        <v>35</v>
      </c>
      <c r="AX38">
        <f>IF(Z38&gt;0, (R38*SUMPRODUCT(K38:$K$98, X38:$X$98)-K38*$AZ$3)/Z38, 0)</f>
        <v>1427.7238972703542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</v>
      </c>
      <c r="S39">
        <f t="shared" si="1"/>
        <v>1305.9469784672942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409.26302866152116</v>
      </c>
      <c r="AC39">
        <f t="shared" si="2"/>
        <v>328.32928679525395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-3237.6756198831945</v>
      </c>
      <c r="AI39">
        <f t="shared" si="25"/>
        <v>-3240.8182559569482</v>
      </c>
      <c r="AJ39">
        <f t="shared" si="7"/>
        <v>80.933741866267212</v>
      </c>
      <c r="AK39">
        <f t="shared" si="22"/>
        <v>28.648412006306483</v>
      </c>
      <c r="AL39">
        <f t="shared" si="8"/>
        <v>-3131.2361020843746</v>
      </c>
      <c r="AN39">
        <f t="shared" si="26"/>
        <v>0</v>
      </c>
      <c r="AO39">
        <f t="shared" si="26"/>
        <v>0</v>
      </c>
      <c r="AP39">
        <f t="shared" si="26"/>
        <v>-8.3391486870944109E-2</v>
      </c>
      <c r="AQ39">
        <f t="shared" si="26"/>
        <v>-85.913410783639108</v>
      </c>
      <c r="AR39">
        <f t="shared" si="26"/>
        <v>-85.996802270510045</v>
      </c>
      <c r="AS39">
        <f t="shared" si="26"/>
        <v>2.1476190414234515</v>
      </c>
      <c r="AT39">
        <f t="shared" si="26"/>
        <v>0.76020055063006675</v>
      </c>
      <c r="AU39">
        <f t="shared" si="23"/>
        <v>-83.088982678456532</v>
      </c>
      <c r="AW39">
        <v>36</v>
      </c>
      <c r="AX39">
        <f>IF(Z39&gt;0, (R39*SUMPRODUCT(K39:$K$98, X39:$X$98)-K39*$AZ$3)/Z39, 0)</f>
        <v>1305.9469784672942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</v>
      </c>
      <c r="S40">
        <f t="shared" si="1"/>
        <v>1183.7670421295622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328.32928679525395</v>
      </c>
      <c r="AC40">
        <f t="shared" si="2"/>
        <v>257.16319592710761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-3165.5388512263348</v>
      </c>
      <c r="AI40">
        <f t="shared" si="25"/>
        <v>-3168.2543685829473</v>
      </c>
      <c r="AJ40">
        <f t="shared" si="7"/>
        <v>71.166090868146341</v>
      </c>
      <c r="AK40">
        <f t="shared" si="22"/>
        <v>22.98305007566778</v>
      </c>
      <c r="AL40">
        <f t="shared" si="8"/>
        <v>-3074.1052276391329</v>
      </c>
      <c r="AN40">
        <f t="shared" si="26"/>
        <v>0</v>
      </c>
      <c r="AO40">
        <f t="shared" si="26"/>
        <v>0</v>
      </c>
      <c r="AP40">
        <f t="shared" si="26"/>
        <v>-6.4337204464796252E-2</v>
      </c>
      <c r="AQ40">
        <f t="shared" si="26"/>
        <v>-74.999307154734538</v>
      </c>
      <c r="AR40">
        <f t="shared" si="26"/>
        <v>-75.06364435919933</v>
      </c>
      <c r="AS40">
        <f t="shared" si="26"/>
        <v>1.6860976152461804</v>
      </c>
      <c r="AT40">
        <f t="shared" si="26"/>
        <v>0.54452430154502252</v>
      </c>
      <c r="AU40">
        <f t="shared" si="23"/>
        <v>-72.833022442408122</v>
      </c>
      <c r="AW40">
        <v>37</v>
      </c>
      <c r="AX40">
        <f>IF(Z40&gt;0, (R40*SUMPRODUCT(K40:$K$98, X40:$X$98)-K40*$AZ$3)/Z40, 0)</f>
        <v>1183.7670421295622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</v>
      </c>
      <c r="S41">
        <f t="shared" si="1"/>
        <v>1058.8984027860583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257.16319592710761</v>
      </c>
      <c r="AC41">
        <f t="shared" si="2"/>
        <v>195.33113869692005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-3060.2610181384453</v>
      </c>
      <c r="AI41">
        <f t="shared" si="25"/>
        <v>-3062.5668476942246</v>
      </c>
      <c r="AJ41">
        <f t="shared" si="7"/>
        <v>61.832057230187559</v>
      </c>
      <c r="AK41">
        <f t="shared" si="22"/>
        <v>18.001423714897534</v>
      </c>
      <c r="AL41">
        <f t="shared" si="8"/>
        <v>-2982.7333667491393</v>
      </c>
      <c r="AN41">
        <f t="shared" si="26"/>
        <v>0</v>
      </c>
      <c r="AO41">
        <f t="shared" si="26"/>
        <v>0</v>
      </c>
      <c r="AP41">
        <f t="shared" si="26"/>
        <v>-4.8777415165305212E-2</v>
      </c>
      <c r="AQ41">
        <f t="shared" si="26"/>
        <v>-64.736624535760456</v>
      </c>
      <c r="AR41">
        <f t="shared" si="26"/>
        <v>-64.78540195092576</v>
      </c>
      <c r="AS41">
        <f t="shared" si="26"/>
        <v>1.3079925697381212</v>
      </c>
      <c r="AT41">
        <f t="shared" si="26"/>
        <v>0.38080131114088372</v>
      </c>
      <c r="AU41">
        <f t="shared" si="23"/>
        <v>-63.096608070046749</v>
      </c>
      <c r="AW41">
        <v>38</v>
      </c>
      <c r="AX41">
        <f>IF(Z41&gt;0, (R41*SUMPRODUCT(K41:$K$98, X41:$X$98)-K41*$AZ$3)/Z41, 0)</f>
        <v>1058.8984027860583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</v>
      </c>
      <c r="S42">
        <f t="shared" si="1"/>
        <v>927.64104994715569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195.33113869692005</v>
      </c>
      <c r="AC42">
        <f t="shared" si="2"/>
        <v>142.35098730807658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-2916.68840907206</v>
      </c>
      <c r="AI42">
        <f t="shared" si="25"/>
        <v>-2918.6065942811474</v>
      </c>
      <c r="AJ42">
        <f t="shared" si="7"/>
        <v>52.980151388843467</v>
      </c>
      <c r="AK42">
        <f t="shared" si="22"/>
        <v>13.673179708784405</v>
      </c>
      <c r="AL42">
        <f t="shared" si="8"/>
        <v>-2851.9532631835195</v>
      </c>
      <c r="AN42">
        <f t="shared" si="26"/>
        <v>0</v>
      </c>
      <c r="AO42">
        <f t="shared" si="26"/>
        <v>0</v>
      </c>
      <c r="AP42">
        <f t="shared" si="26"/>
        <v>-3.6229646441551751E-2</v>
      </c>
      <c r="AQ42">
        <f t="shared" si="26"/>
        <v>-55.088835707958488</v>
      </c>
      <c r="AR42">
        <f t="shared" si="26"/>
        <v>-55.125065354400043</v>
      </c>
      <c r="AS42">
        <f t="shared" si="26"/>
        <v>1.0006604910434431</v>
      </c>
      <c r="AT42">
        <f t="shared" si="26"/>
        <v>0.25825163505287074</v>
      </c>
      <c r="AU42">
        <f t="shared" si="23"/>
        <v>-53.866153228303723</v>
      </c>
      <c r="AW42">
        <v>39</v>
      </c>
      <c r="AX42">
        <f>IF(Z42&gt;0, (R42*SUMPRODUCT(K42:$K$98, X42:$X$98)-K42*$AZ$3)/Z42, 0)</f>
        <v>927.64104994715569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</v>
      </c>
      <c r="S43">
        <f t="shared" si="1"/>
        <v>785.18644066903937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142.35098730807658</v>
      </c>
      <c r="AC43">
        <f t="shared" si="2"/>
        <v>97.759002624151208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-2741.607750307081</v>
      </c>
      <c r="AI43">
        <f t="shared" si="25"/>
        <v>-2743.1640526952892</v>
      </c>
      <c r="AJ43">
        <f t="shared" si="7"/>
        <v>44.591984683925375</v>
      </c>
      <c r="AK43">
        <f t="shared" si="22"/>
        <v>9.9645691115653623</v>
      </c>
      <c r="AL43">
        <f t="shared" si="8"/>
        <v>-2688.6074988997984</v>
      </c>
      <c r="AN43">
        <f t="shared" si="26"/>
        <v>0</v>
      </c>
      <c r="AO43">
        <f t="shared" si="26"/>
        <v>0</v>
      </c>
      <c r="AP43">
        <f t="shared" si="26"/>
        <v>-2.6245177795901638E-2</v>
      </c>
      <c r="AQ43">
        <f t="shared" si="26"/>
        <v>-46.23393461233141</v>
      </c>
      <c r="AR43">
        <f t="shared" si="26"/>
        <v>-46.26017979012731</v>
      </c>
      <c r="AS43">
        <f t="shared" si="26"/>
        <v>0.75199047124074092</v>
      </c>
      <c r="AT43">
        <f t="shared" si="26"/>
        <v>0.1680405363212765</v>
      </c>
      <c r="AU43">
        <f t="shared" si="23"/>
        <v>-45.340148782565294</v>
      </c>
      <c r="AW43">
        <v>40</v>
      </c>
      <c r="AX43">
        <f>IF(Z43&gt;0, (R43*SUMPRODUCT(K43:$K$98, X43:$X$98)-K43*$AZ$3)/Z43, 0)</f>
        <v>785.18644066903937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</v>
      </c>
      <c r="S44">
        <f t="shared" si="1"/>
        <v>620.98596697871108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97.759002624151208</v>
      </c>
      <c r="AC44">
        <f t="shared" si="2"/>
        <v>60.89725642613503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-2519.3718259750676</v>
      </c>
      <c r="AI44">
        <f t="shared" si="25"/>
        <v>-2520.5976438611469</v>
      </c>
      <c r="AJ44">
        <f t="shared" si="7"/>
        <v>36.861746198016178</v>
      </c>
      <c r="AK44">
        <f t="shared" si="22"/>
        <v>6.8431301836905849</v>
      </c>
      <c r="AL44">
        <f t="shared" si="8"/>
        <v>-2476.8927674794404</v>
      </c>
      <c r="AN44">
        <f t="shared" si="26"/>
        <v>0</v>
      </c>
      <c r="AO44">
        <f t="shared" si="26"/>
        <v>0</v>
      </c>
      <c r="AP44">
        <f t="shared" si="26"/>
        <v>-1.8457100056808364E-2</v>
      </c>
      <c r="AQ44">
        <f t="shared" si="26"/>
        <v>-37.934099673694639</v>
      </c>
      <c r="AR44">
        <f t="shared" si="26"/>
        <v>-37.952556773751454</v>
      </c>
      <c r="AS44">
        <f t="shared" si="26"/>
        <v>0.55502611405158198</v>
      </c>
      <c r="AT44">
        <f t="shared" si="26"/>
        <v>0.10303678869145055</v>
      </c>
      <c r="AU44">
        <f t="shared" si="23"/>
        <v>-37.29449387100842</v>
      </c>
      <c r="AW44">
        <v>41</v>
      </c>
      <c r="AX44">
        <f>IF(Z44&gt;0, (R44*SUMPRODUCT(K44:$K$98, X44:$X$98)-K44*$AZ$3)/Z44, 0)</f>
        <v>620.98596697871108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</v>
      </c>
      <c r="S45">
        <f t="shared" si="1"/>
        <v>420.14264405248474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60.89725642613503</v>
      </c>
      <c r="AC45">
        <f t="shared" si="2"/>
        <v>31.331182122364694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-2251.2050942769024</v>
      </c>
      <c r="AI45">
        <f t="shared" si="25"/>
        <v>-2252.1372533473364</v>
      </c>
      <c r="AJ45">
        <f t="shared" si="7"/>
        <v>29.566074303770336</v>
      </c>
      <c r="AK45">
        <f t="shared" si="22"/>
        <v>4.2628079498294529</v>
      </c>
      <c r="AL45">
        <f t="shared" si="8"/>
        <v>-2218.3083710937367</v>
      </c>
      <c r="AN45">
        <f t="shared" si="26"/>
        <v>0</v>
      </c>
      <c r="AO45">
        <f t="shared" si="26"/>
        <v>0</v>
      </c>
      <c r="AP45">
        <f t="shared" si="26"/>
        <v>-1.2531686443833628E-2</v>
      </c>
      <c r="AQ45">
        <f t="shared" si="26"/>
        <v>-30.26457313676153</v>
      </c>
      <c r="AR45">
        <f t="shared" si="26"/>
        <v>-30.277104823205367</v>
      </c>
      <c r="AS45">
        <f t="shared" si="26"/>
        <v>0.39747805315836782</v>
      </c>
      <c r="AT45">
        <f t="shared" si="26"/>
        <v>5.7308000631999832E-2</v>
      </c>
      <c r="AU45">
        <f t="shared" si="23"/>
        <v>-29.822318769415002</v>
      </c>
      <c r="AW45">
        <v>42</v>
      </c>
      <c r="AX45">
        <f>IF(Z45&gt;0, (R45*SUMPRODUCT(K45:$K$98, X45:$X$98)-K45*$AZ$3)/Z45, 0)</f>
        <v>420.14264405248474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</v>
      </c>
      <c r="S46">
        <f t="shared" si="1"/>
        <v>157.05326818133503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31.331182122364694</v>
      </c>
      <c r="AC46">
        <f t="shared" si="2"/>
        <v>8.5380602087498616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-1946.2894354161326</v>
      </c>
      <c r="AI46">
        <f t="shared" si="25"/>
        <v>-1946.968986716435</v>
      </c>
      <c r="AJ46">
        <f t="shared" si="7"/>
        <v>22.793121913614833</v>
      </c>
      <c r="AK46">
        <f t="shared" si="22"/>
        <v>2.1931827485655289</v>
      </c>
      <c r="AL46">
        <f t="shared" si="8"/>
        <v>-1921.9826820542546</v>
      </c>
      <c r="AN46">
        <f t="shared" si="26"/>
        <v>0</v>
      </c>
      <c r="AO46">
        <f t="shared" si="26"/>
        <v>0</v>
      </c>
      <c r="AP46">
        <f t="shared" si="26"/>
        <v>-8.1568732740985722E-3</v>
      </c>
      <c r="AQ46">
        <f t="shared" si="26"/>
        <v>-23.361939374320649</v>
      </c>
      <c r="AR46">
        <f t="shared" si="26"/>
        <v>-23.370096247594748</v>
      </c>
      <c r="AS46">
        <f t="shared" si="26"/>
        <v>0.27359318845787095</v>
      </c>
      <c r="AT46">
        <f t="shared" si="26"/>
        <v>2.6325479384744707E-2</v>
      </c>
      <c r="AU46">
        <f t="shared" si="23"/>
        <v>-23.07017757975213</v>
      </c>
      <c r="AW46">
        <v>43</v>
      </c>
      <c r="AX46">
        <f>IF(Z46&gt;0, (R46*SUMPRODUCT(K46:$K$98, X46:$X$98)-K46*$AZ$3)/Z46, 0)</f>
        <v>157.05326818133503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</v>
      </c>
      <c r="S47">
        <f t="shared" si="1"/>
        <v>-216.13603597816422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8.5380602087498616</v>
      </c>
      <c r="AC47">
        <f t="shared" si="2"/>
        <v>-8.1529405734755755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-1609.912449184111</v>
      </c>
      <c r="AI47">
        <f t="shared" si="25"/>
        <v>-1610.3839659152625</v>
      </c>
      <c r="AJ47">
        <f t="shared" si="7"/>
        <v>16.691000782225437</v>
      </c>
      <c r="AK47">
        <f t="shared" si="22"/>
        <v>0.59766421461249042</v>
      </c>
      <c r="AL47">
        <f t="shared" si="8"/>
        <v>-1593.0953009184245</v>
      </c>
      <c r="AN47">
        <f t="shared" si="26"/>
        <v>0</v>
      </c>
      <c r="AO47">
        <f t="shared" si="26"/>
        <v>0</v>
      </c>
      <c r="AP47">
        <f t="shared" si="26"/>
        <v>-5.0533636534812422E-3</v>
      </c>
      <c r="AQ47">
        <f t="shared" si="26"/>
        <v>-17.253837496132832</v>
      </c>
      <c r="AR47">
        <f t="shared" si="26"/>
        <v>-17.258890859786312</v>
      </c>
      <c r="AS47">
        <f t="shared" si="26"/>
        <v>0.17888166234772035</v>
      </c>
      <c r="AT47">
        <f t="shared" si="26"/>
        <v>6.4053180291908391E-3</v>
      </c>
      <c r="AU47">
        <f t="shared" si="23"/>
        <v>-17.073603879409401</v>
      </c>
      <c r="AW47">
        <v>44</v>
      </c>
      <c r="AX47">
        <f>IF(Z47&gt;0, (R47*SUMPRODUCT(K47:$K$98, X47:$X$98)-K47*$AZ$3)/Z47, 0)</f>
        <v>-216.13603597816422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</v>
      </c>
      <c r="S48">
        <f t="shared" si="1"/>
        <v>-787.53277572611296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-8.1529405734755755</v>
      </c>
      <c r="AC48">
        <f t="shared" si="2"/>
        <v>-19.450582898094776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-1264.6000155932384</v>
      </c>
      <c r="AI48">
        <f t="shared" si="25"/>
        <v>-1264.9087421551292</v>
      </c>
      <c r="AJ48">
        <f t="shared" si="7"/>
        <v>11.297642324619201</v>
      </c>
      <c r="AK48">
        <f t="shared" si="22"/>
        <v>-0.57070584014329029</v>
      </c>
      <c r="AL48">
        <f t="shared" si="8"/>
        <v>-1254.1818056706534</v>
      </c>
      <c r="AN48">
        <f t="shared" si="26"/>
        <v>0</v>
      </c>
      <c r="AO48">
        <f t="shared" si="26"/>
        <v>0</v>
      </c>
      <c r="AP48">
        <f t="shared" si="26"/>
        <v>-2.9541967663154764E-3</v>
      </c>
      <c r="AQ48">
        <f t="shared" si="26"/>
        <v>-12.100925990522114</v>
      </c>
      <c r="AR48">
        <f t="shared" si="26"/>
        <v>-12.10388018728843</v>
      </c>
      <c r="AS48">
        <f t="shared" si="26"/>
        <v>0.10810685746629066</v>
      </c>
      <c r="AT48">
        <f t="shared" si="26"/>
        <v>-5.4610699420978457E-3</v>
      </c>
      <c r="AU48">
        <f t="shared" si="23"/>
        <v>-12.00123439976424</v>
      </c>
      <c r="AW48">
        <v>45</v>
      </c>
      <c r="AX48">
        <f>IF(Z48&gt;0, (R48*SUMPRODUCT(K48:$K$98, X48:$X$98)-K48*$AZ$3)/Z48, 0)</f>
        <v>-787.53277572611296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</v>
      </c>
      <c r="S49">
        <f t="shared" si="1"/>
        <v>-1735.3893545912754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-19.450582898094776</v>
      </c>
      <c r="AC49">
        <f t="shared" si="2"/>
        <v>-26.233477485479739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-933.43761497986077</v>
      </c>
      <c r="AI49">
        <f t="shared" si="25"/>
        <v>-933.62657457426008</v>
      </c>
      <c r="AJ49">
        <f t="shared" si="7"/>
        <v>6.7828945873849626</v>
      </c>
      <c r="AK49">
        <f t="shared" si="22"/>
        <v>-1.3615408028666345</v>
      </c>
      <c r="AL49">
        <f t="shared" si="8"/>
        <v>-928.20522078974182</v>
      </c>
      <c r="AN49">
        <f t="shared" si="26"/>
        <v>0</v>
      </c>
      <c r="AO49">
        <f t="shared" si="26"/>
        <v>0</v>
      </c>
      <c r="AP49">
        <f t="shared" si="26"/>
        <v>-1.6144193243138431E-3</v>
      </c>
      <c r="AQ49">
        <f t="shared" si="26"/>
        <v>-7.975036824434409</v>
      </c>
      <c r="AR49">
        <f t="shared" si="26"/>
        <v>-7.9766512437587229</v>
      </c>
      <c r="AS49">
        <f t="shared" si="26"/>
        <v>5.7951204496745082E-2</v>
      </c>
      <c r="AT49">
        <f t="shared" si="26"/>
        <v>-1.1632633897087673E-2</v>
      </c>
      <c r="AU49">
        <f t="shared" si="23"/>
        <v>-7.9303326731590662</v>
      </c>
      <c r="AW49">
        <v>46</v>
      </c>
      <c r="AX49">
        <f>IF(Z49&gt;0, (R49*SUMPRODUCT(K49:$K$98, X49:$X$98)-K49*$AZ$3)/Z49, 0)</f>
        <v>-1735.3893545912754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</v>
      </c>
      <c r="S50">
        <f t="shared" si="1"/>
        <v>-3448.4539078735916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-26.233477485479739</v>
      </c>
      <c r="AC50">
        <f t="shared" si="2"/>
        <v>-29.460271985684535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-642.25621056688851</v>
      </c>
      <c r="AI50">
        <f t="shared" si="25"/>
        <v>-642.36299853902301</v>
      </c>
      <c r="AJ50">
        <f t="shared" si="7"/>
        <v>3.2267945002047966</v>
      </c>
      <c r="AK50">
        <f t="shared" si="22"/>
        <v>-1.8363434239835819</v>
      </c>
      <c r="AL50">
        <f t="shared" si="8"/>
        <v>-640.9725474628018</v>
      </c>
      <c r="AN50">
        <f t="shared" si="26"/>
        <v>0</v>
      </c>
      <c r="AO50">
        <f t="shared" si="26"/>
        <v>0</v>
      </c>
      <c r="AP50">
        <f t="shared" si="26"/>
        <v>-8.1461371206208969E-4</v>
      </c>
      <c r="AQ50">
        <f t="shared" si="26"/>
        <v>-4.8993412397226006</v>
      </c>
      <c r="AR50">
        <f t="shared" si="26"/>
        <v>-4.9001558534346623</v>
      </c>
      <c r="AS50">
        <f t="shared" si="26"/>
        <v>2.4615047868528122E-2</v>
      </c>
      <c r="AT50">
        <f t="shared" si="26"/>
        <v>-1.4008230546303417E-2</v>
      </c>
      <c r="AU50">
        <f t="shared" si="23"/>
        <v>-4.8895490361124381</v>
      </c>
      <c r="AW50">
        <v>47</v>
      </c>
      <c r="AX50">
        <f>IF(Z50&gt;0, (R50*SUMPRODUCT(K50:$K$98, X50:$X$98)-K50*$AZ$3)/Z50, 0)</f>
        <v>-3448.4539078735916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</v>
      </c>
      <c r="S51">
        <f t="shared" si="1"/>
        <v>-6881.4507676136527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-29.460271985684535</v>
      </c>
      <c r="AC51">
        <f t="shared" si="2"/>
        <v>-30.120111150202128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-408.0607227336468</v>
      </c>
      <c r="AI51">
        <f t="shared" si="25"/>
        <v>-408.11543523571822</v>
      </c>
      <c r="AJ51">
        <f t="shared" si="7"/>
        <v>0.65983916451759228</v>
      </c>
      <c r="AK51">
        <f t="shared" si="22"/>
        <v>-2.0622190389979176</v>
      </c>
      <c r="AL51">
        <f t="shared" si="8"/>
        <v>-409.51781511019851</v>
      </c>
      <c r="AN51">
        <f t="shared" si="26"/>
        <v>0</v>
      </c>
      <c r="AO51">
        <f t="shared" si="26"/>
        <v>0</v>
      </c>
      <c r="AP51">
        <f t="shared" si="26"/>
        <v>-3.7264725804116622E-4</v>
      </c>
      <c r="AQ51">
        <f t="shared" si="26"/>
        <v>-2.7793046138240181</v>
      </c>
      <c r="AR51">
        <f t="shared" si="26"/>
        <v>-2.779677261082059</v>
      </c>
      <c r="AS51">
        <f t="shared" si="26"/>
        <v>4.4941694511543709E-3</v>
      </c>
      <c r="AT51">
        <f t="shared" si="26"/>
        <v>-1.4045789193839628E-2</v>
      </c>
      <c r="AU51">
        <f t="shared" si="23"/>
        <v>-2.7892288808247443</v>
      </c>
      <c r="AW51">
        <v>48</v>
      </c>
      <c r="AX51">
        <f>IF(Z51&gt;0, (R51*SUMPRODUCT(K51:$K$98, X51:$X$98)-K51*$AZ$3)/Z51, 0)</f>
        <v>-6881.4507676136527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</v>
      </c>
      <c r="S52">
        <f t="shared" si="1"/>
        <v>-14682.764984898018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-30.120111150202128</v>
      </c>
      <c r="AC52">
        <f t="shared" si="2"/>
        <v>-29.114146054021674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-235.03511842490579</v>
      </c>
      <c r="AI52">
        <f t="shared" si="25"/>
        <v>-235.0599044121534</v>
      </c>
      <c r="AJ52">
        <f t="shared" si="7"/>
        <v>-1.0059650961804536</v>
      </c>
      <c r="AK52">
        <f t="shared" si="22"/>
        <v>-2.108407780514149</v>
      </c>
      <c r="AL52">
        <f t="shared" si="8"/>
        <v>-238.174277288848</v>
      </c>
      <c r="AN52">
        <f t="shared" si="26"/>
        <v>0</v>
      </c>
      <c r="AO52">
        <f t="shared" si="26"/>
        <v>0</v>
      </c>
      <c r="AP52">
        <f t="shared" si="26"/>
        <v>-1.5072994934510367E-4</v>
      </c>
      <c r="AQ52">
        <f t="shared" si="26"/>
        <v>-1.4293088728159884</v>
      </c>
      <c r="AR52">
        <f t="shared" si="26"/>
        <v>-1.4294596027653337</v>
      </c>
      <c r="AS52">
        <f t="shared" si="26"/>
        <v>-6.117531913314064E-3</v>
      </c>
      <c r="AT52">
        <f t="shared" si="26"/>
        <v>-1.282176879948253E-2</v>
      </c>
      <c r="AU52">
        <f t="shared" si="23"/>
        <v>-1.4483989034781302</v>
      </c>
      <c r="AW52">
        <v>49</v>
      </c>
      <c r="AX52">
        <f>IF(Z52&gt;0, (R52*SUMPRODUCT(K52:$K$98, X52:$X$98)-K52*$AZ$3)/Z52, 0)</f>
        <v>-14682.764984898018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</v>
      </c>
      <c r="S53">
        <f t="shared" si="1"/>
        <v>-35479.297287701018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-29.114146054021674</v>
      </c>
      <c r="AC53">
        <f t="shared" si="2"/>
        <v>-27.163749828619384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-119.74276465775199</v>
      </c>
      <c r="AI53">
        <f t="shared" si="25"/>
        <v>-119.75233493954489</v>
      </c>
      <c r="AJ53">
        <f t="shared" si="7"/>
        <v>-1.9503962254022902</v>
      </c>
      <c r="AK53">
        <f t="shared" si="22"/>
        <v>-2.0379902237815175</v>
      </c>
      <c r="AL53">
        <f t="shared" si="8"/>
        <v>-123.7407213887287</v>
      </c>
      <c r="AN53">
        <f t="shared" si="26"/>
        <v>0</v>
      </c>
      <c r="AO53">
        <f t="shared" si="26"/>
        <v>0</v>
      </c>
      <c r="AP53">
        <f t="shared" si="26"/>
        <v>-5.1963696097332401E-5</v>
      </c>
      <c r="AQ53">
        <f t="shared" si="26"/>
        <v>-0.6501665015902881</v>
      </c>
      <c r="AR53">
        <f t="shared" si="26"/>
        <v>-0.65021846528638549</v>
      </c>
      <c r="AS53">
        <f t="shared" si="26"/>
        <v>-1.059005355529526E-2</v>
      </c>
      <c r="AT53">
        <f t="shared" si="26"/>
        <v>-1.1065662112098702E-2</v>
      </c>
      <c r="AU53">
        <f t="shared" si="23"/>
        <v>-0.67187418095377938</v>
      </c>
      <c r="AW53">
        <v>50</v>
      </c>
      <c r="AX53">
        <f>IF(Z53&gt;0, (R53*SUMPRODUCT(K53:$K$98, X53:$X$98)-K53*$AZ$3)/Z53, 0)</f>
        <v>-35479.297287701018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</v>
      </c>
      <c r="S54">
        <f t="shared" si="1"/>
        <v>-103195.80564551427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-27.163749828619384</v>
      </c>
      <c r="AC54">
        <f t="shared" si="2"/>
        <v>-24.796322492514783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-51.768210937774178</v>
      </c>
      <c r="AI54">
        <f t="shared" si="25"/>
        <v>-51.771214490381936</v>
      </c>
      <c r="AJ54">
        <f t="shared" si="7"/>
        <v>-2.3674273361046012</v>
      </c>
      <c r="AK54">
        <f t="shared" si="22"/>
        <v>-1.901462488003357</v>
      </c>
      <c r="AL54">
        <f t="shared" si="8"/>
        <v>-56.040104314489888</v>
      </c>
      <c r="AN54">
        <f t="shared" si="26"/>
        <v>0</v>
      </c>
      <c r="AO54">
        <f t="shared" si="26"/>
        <v>0</v>
      </c>
      <c r="AP54">
        <f t="shared" si="26"/>
        <v>-1.4561044497216729E-5</v>
      </c>
      <c r="AQ54">
        <f t="shared" si="26"/>
        <v>-0.25096920928197392</v>
      </c>
      <c r="AR54">
        <f t="shared" si="26"/>
        <v>-0.25098377032647112</v>
      </c>
      <c r="AS54">
        <f t="shared" si="26"/>
        <v>-1.1477146994491977E-2</v>
      </c>
      <c r="AT54">
        <f t="shared" si="26"/>
        <v>-9.21817711002503E-3</v>
      </c>
      <c r="AU54">
        <f t="shared" si="23"/>
        <v>-0.27167909443098809</v>
      </c>
      <c r="AW54">
        <v>51</v>
      </c>
      <c r="AX54">
        <f>IF(Z54&gt;0, (R54*SUMPRODUCT(K54:$K$98, X54:$X$98)-K54*$AZ$3)/Z54, 0)</f>
        <v>-103195.80564551427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</v>
      </c>
      <c r="S55">
        <f t="shared" si="1"/>
        <v>-390341.02491564181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-24.796322492514783</v>
      </c>
      <c r="AC55">
        <f t="shared" si="2"/>
        <v>-22.353011489569177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-18.061602658111653</v>
      </c>
      <c r="AI55">
        <f t="shared" si="25"/>
        <v>-18.062318474861073</v>
      </c>
      <c r="AJ55">
        <f t="shared" si="7"/>
        <v>-2.443311002945606</v>
      </c>
      <c r="AK55">
        <f t="shared" si="22"/>
        <v>-1.7357425744760349</v>
      </c>
      <c r="AL55">
        <f t="shared" si="8"/>
        <v>-22.241372052282713</v>
      </c>
      <c r="AN55">
        <f t="shared" si="26"/>
        <v>0</v>
      </c>
      <c r="AO55">
        <f t="shared" si="26"/>
        <v>0</v>
      </c>
      <c r="AP55">
        <f t="shared" si="26"/>
        <v>-3.0984259372198218E-6</v>
      </c>
      <c r="AQ55">
        <f t="shared" si="26"/>
        <v>-7.8179978589702576E-2</v>
      </c>
      <c r="AR55">
        <f t="shared" si="26"/>
        <v>-7.8183077015639799E-2</v>
      </c>
      <c r="AS55">
        <f t="shared" si="26"/>
        <v>-1.057591651826556E-2</v>
      </c>
      <c r="AT55">
        <f t="shared" si="26"/>
        <v>-7.5131935896523118E-3</v>
      </c>
      <c r="AU55">
        <f t="shared" si="23"/>
        <v>-9.6272187123557673E-2</v>
      </c>
      <c r="AW55">
        <v>52</v>
      </c>
      <c r="AX55">
        <f>IF(Z55&gt;0, (R55*SUMPRODUCT(K55:$K$98, X55:$X$98)-K55*$AZ$3)/Z55, 0)</f>
        <v>-390341.02491564181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</v>
      </c>
      <c r="S56">
        <f t="shared" si="1"/>
        <v>-1480142.2493847015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-22.353011489569177</v>
      </c>
      <c r="AC56">
        <f t="shared" si="2"/>
        <v>-20.025584135812824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-4.3163186842553758</v>
      </c>
      <c r="AI56">
        <f t="shared" si="25"/>
        <v>-4.3164878030017677</v>
      </c>
      <c r="AJ56">
        <f t="shared" si="7"/>
        <v>-2.3274273537563523</v>
      </c>
      <c r="AK56">
        <f t="shared" si="22"/>
        <v>-1.5647108042698425</v>
      </c>
      <c r="AL56">
        <f t="shared" si="8"/>
        <v>-8.2086259610279626</v>
      </c>
      <c r="AN56">
        <f t="shared" si="26"/>
        <v>0</v>
      </c>
      <c r="AO56">
        <f t="shared" si="26"/>
        <v>0</v>
      </c>
      <c r="AP56">
        <f t="shared" si="26"/>
        <v>-6.5360142641861571E-7</v>
      </c>
      <c r="AQ56">
        <f t="shared" si="26"/>
        <v>-1.668148628756267E-2</v>
      </c>
      <c r="AR56">
        <f t="shared" si="26"/>
        <v>-1.6682139888989089E-2</v>
      </c>
      <c r="AS56">
        <f t="shared" si="26"/>
        <v>-8.9949214428041487E-3</v>
      </c>
      <c r="AT56">
        <f t="shared" si="26"/>
        <v>-6.0472137797979667E-3</v>
      </c>
      <c r="AU56">
        <f t="shared" si="23"/>
        <v>-3.1724275111591205E-2</v>
      </c>
      <c r="AW56">
        <v>53</v>
      </c>
      <c r="AX56">
        <f>IF(Z56&gt;0, (R56*SUMPRODUCT(K56:$K$98, X56:$X$98)-K56*$AZ$3)/Z56, 0)</f>
        <v>-1480142.2493847015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</v>
      </c>
      <c r="S57">
        <f t="shared" si="1"/>
        <v>-5651482.0107694408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-20.025584135812824</v>
      </c>
      <c r="AC57">
        <f t="shared" si="2"/>
        <v>-17.894401932505698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-1.0227884464364845</v>
      </c>
      <c r="AI57">
        <f t="shared" si="25"/>
        <v>-1.0228280254396078</v>
      </c>
      <c r="AJ57">
        <f t="shared" si="7"/>
        <v>-2.1311822033071266</v>
      </c>
      <c r="AK57">
        <f t="shared" si="22"/>
        <v>-1.4017908895068978</v>
      </c>
      <c r="AL57">
        <f t="shared" si="8"/>
        <v>-4.5558011182536324</v>
      </c>
      <c r="AN57">
        <f t="shared" si="26"/>
        <v>0</v>
      </c>
      <c r="AO57">
        <f t="shared" si="26"/>
        <v>0</v>
      </c>
      <c r="AP57">
        <f t="shared" si="26"/>
        <v>-1.3657401260531606E-7</v>
      </c>
      <c r="AQ57">
        <f t="shared" si="26"/>
        <v>-3.5293037002605389E-3</v>
      </c>
      <c r="AR57">
        <f t="shared" si="26"/>
        <v>-3.5294402742731437E-3</v>
      </c>
      <c r="AS57">
        <f t="shared" si="26"/>
        <v>-7.3540029341036782E-3</v>
      </c>
      <c r="AT57">
        <f t="shared" si="26"/>
        <v>-4.8371154275014955E-3</v>
      </c>
      <c r="AU57">
        <f t="shared" si="23"/>
        <v>-1.5720558635878318E-2</v>
      </c>
      <c r="AW57">
        <v>54</v>
      </c>
      <c r="AX57">
        <f>IF(Z57&gt;0, (R57*SUMPRODUCT(K57:$K$98, X57:$X$98)-K57*$AZ$3)/Z57, 0)</f>
        <v>-5651482.0107694408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</v>
      </c>
      <c r="S58">
        <f t="shared" si="1"/>
        <v>-21793957.277179204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-17.894401932505698</v>
      </c>
      <c r="AC58">
        <f t="shared" si="2"/>
        <v>-15.980195799067841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-0.24014172967508415</v>
      </c>
      <c r="AI58">
        <f t="shared" si="25"/>
        <v>-0.24015089517196697</v>
      </c>
      <c r="AJ58">
        <f t="shared" si="7"/>
        <v>-1.9142061334378564</v>
      </c>
      <c r="AK58">
        <f t="shared" si="22"/>
        <v>-1.252608135275399</v>
      </c>
      <c r="AL58">
        <f t="shared" si="8"/>
        <v>-3.4069651638852223</v>
      </c>
      <c r="AN58">
        <f t="shared" si="26"/>
        <v>0</v>
      </c>
      <c r="AO58">
        <f t="shared" si="26"/>
        <v>0</v>
      </c>
      <c r="AP58">
        <f t="shared" si="26"/>
        <v>-2.8238473054414852E-8</v>
      </c>
      <c r="AQ58">
        <f t="shared" si="26"/>
        <v>-7.3986559041655899E-4</v>
      </c>
      <c r="AR58">
        <f t="shared" si="26"/>
        <v>-7.3989382888961334E-4</v>
      </c>
      <c r="AS58">
        <f t="shared" si="26"/>
        <v>-5.8975807870261261E-3</v>
      </c>
      <c r="AT58">
        <f t="shared" si="26"/>
        <v>-3.8592278768877128E-3</v>
      </c>
      <c r="AU58">
        <f t="shared" si="23"/>
        <v>-1.0496702492803453E-2</v>
      </c>
      <c r="AW58">
        <v>55</v>
      </c>
      <c r="AX58">
        <f>IF(Z58&gt;0, (R58*SUMPRODUCT(K58:$K$98, X58:$X$98)-K58*$AZ$3)/Z58, 0)</f>
        <v>-21793957.277179204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</v>
      </c>
      <c r="S59">
        <f t="shared" si="1"/>
        <v>-85029662.552185684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-15.980195799067841</v>
      </c>
      <c r="AC59">
        <f t="shared" si="2"/>
        <v>-14.268671881499221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-5.5809918531994032E-2</v>
      </c>
      <c r="AI59">
        <f t="shared" si="25"/>
        <v>-5.5812016134091529E-2</v>
      </c>
      <c r="AJ59">
        <f t="shared" si="7"/>
        <v>-1.7115239175686199</v>
      </c>
      <c r="AK59">
        <f t="shared" si="22"/>
        <v>-1.118613705934749</v>
      </c>
      <c r="AL59">
        <f t="shared" si="8"/>
        <v>-2.8859496396374604</v>
      </c>
      <c r="AN59">
        <f t="shared" si="26"/>
        <v>0</v>
      </c>
      <c r="AO59">
        <f t="shared" si="26"/>
        <v>0</v>
      </c>
      <c r="AP59">
        <f t="shared" si="26"/>
        <v>-5.7701922245407413E-9</v>
      </c>
      <c r="AQ59">
        <f t="shared" si="26"/>
        <v>-1.5352480737417908E-4</v>
      </c>
      <c r="AR59">
        <f t="shared" si="26"/>
        <v>-1.5353057756640364E-4</v>
      </c>
      <c r="AS59">
        <f t="shared" si="26"/>
        <v>-4.708148420076802E-3</v>
      </c>
      <c r="AT59">
        <f t="shared" si="26"/>
        <v>-3.0771403766034671E-3</v>
      </c>
      <c r="AU59">
        <f t="shared" si="23"/>
        <v>-7.9388193742466733E-3</v>
      </c>
      <c r="AW59">
        <v>56</v>
      </c>
      <c r="AX59">
        <f>IF(Z59&gt;0, (R59*SUMPRODUCT(K59:$K$98, X59:$X$98)-K59*$AZ$3)/Z59, 0)</f>
        <v>-85029662.552185684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</v>
      </c>
      <c r="S60">
        <f t="shared" si="1"/>
        <v>-335690889.58747244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-14.268671881499221</v>
      </c>
      <c r="AC60">
        <f t="shared" si="2"/>
        <v>-12.740018457057461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-1.2817845010098186E-2</v>
      </c>
      <c r="AI60">
        <f t="shared" si="25"/>
        <v>-1.2818319405548444E-2</v>
      </c>
      <c r="AJ60">
        <f t="shared" si="7"/>
        <v>-1.5286534244417602</v>
      </c>
      <c r="AK60">
        <f t="shared" si="22"/>
        <v>-0.99880703170494556</v>
      </c>
      <c r="AL60">
        <f t="shared" si="8"/>
        <v>-2.5402787755522542</v>
      </c>
      <c r="AN60">
        <f t="shared" si="26"/>
        <v>0</v>
      </c>
      <c r="AO60">
        <f t="shared" si="26"/>
        <v>0</v>
      </c>
      <c r="AP60">
        <f t="shared" si="26"/>
        <v>-1.1651709952619731E-9</v>
      </c>
      <c r="AQ60">
        <f t="shared" si="26"/>
        <v>-3.1482134197156596E-5</v>
      </c>
      <c r="AR60">
        <f t="shared" si="26"/>
        <v>-3.1483299368151854E-5</v>
      </c>
      <c r="AS60">
        <f t="shared" si="26"/>
        <v>-3.7545525173150636E-3</v>
      </c>
      <c r="AT60">
        <f t="shared" si="26"/>
        <v>-2.4531874885697241E-3</v>
      </c>
      <c r="AU60">
        <f t="shared" si="23"/>
        <v>-6.2392233052529396E-3</v>
      </c>
      <c r="AW60">
        <v>57</v>
      </c>
      <c r="AX60">
        <f>IF(Z60&gt;0, (R60*SUMPRODUCT(K60:$K$98, X60:$X$98)-K60*$AZ$3)/Z60, 0)</f>
        <v>-335690889.58747244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</v>
      </c>
      <c r="S61">
        <f t="shared" si="1"/>
        <v>-1342567566.9925637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-12.740018457057461</v>
      </c>
      <c r="AC61">
        <f t="shared" si="2"/>
        <v>-11.375043734504931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-2.9099515365344102E-3</v>
      </c>
      <c r="AI61">
        <f t="shared" si="25"/>
        <v>-2.9100574440880985E-3</v>
      </c>
      <c r="AJ61">
        <f t="shared" si="7"/>
        <v>-1.3649747225525299</v>
      </c>
      <c r="AK61">
        <f t="shared" si="22"/>
        <v>-0.89180129199402236</v>
      </c>
      <c r="AL61">
        <f t="shared" si="8"/>
        <v>-2.2596860719906404</v>
      </c>
      <c r="AN61">
        <f t="shared" si="26"/>
        <v>0</v>
      </c>
      <c r="AO61">
        <f t="shared" si="26"/>
        <v>0</v>
      </c>
      <c r="AP61">
        <f t="shared" si="26"/>
        <v>-2.3225125199881597E-10</v>
      </c>
      <c r="AQ61">
        <f t="shared" si="26"/>
        <v>-6.3814134505048535E-6</v>
      </c>
      <c r="AR61">
        <f t="shared" si="26"/>
        <v>-6.3816457017568524E-6</v>
      </c>
      <c r="AS61">
        <f t="shared" si="26"/>
        <v>-2.9933378424815715E-3</v>
      </c>
      <c r="AT61">
        <f t="shared" si="26"/>
        <v>-1.9556864396050623E-3</v>
      </c>
      <c r="AU61">
        <f t="shared" si="23"/>
        <v>-4.9554059277883908E-3</v>
      </c>
      <c r="AW61">
        <v>58</v>
      </c>
      <c r="AX61">
        <f>IF(Z61&gt;0, (R61*SUMPRODUCT(K61:$K$98, X61:$X$98)-K61*$AZ$3)/Z61, 0)</f>
        <v>-1342567566.9925637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</v>
      </c>
      <c r="S62">
        <f t="shared" si="1"/>
        <v>-5443917824.5928993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-11.375043734504931</v>
      </c>
      <c r="AC62">
        <f t="shared" si="2"/>
        <v>-10.156294576019516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-6.5222559368428856E-4</v>
      </c>
      <c r="AI62">
        <f t="shared" si="25"/>
        <v>-6.5224891396322934E-4</v>
      </c>
      <c r="AJ62">
        <f t="shared" si="7"/>
        <v>-1.2187491584854158</v>
      </c>
      <c r="AK62">
        <f t="shared" si="22"/>
        <v>-0.79625306141534524</v>
      </c>
      <c r="AL62">
        <f t="shared" si="8"/>
        <v>-2.0156544688147244</v>
      </c>
      <c r="AN62">
        <f t="shared" si="26"/>
        <v>0</v>
      </c>
      <c r="AO62">
        <f t="shared" si="26"/>
        <v>0</v>
      </c>
      <c r="AP62">
        <f t="shared" si="26"/>
        <v>-4.5661150020729798E-11</v>
      </c>
      <c r="AQ62">
        <f t="shared" si="26"/>
        <v>-1.2770589389686458E-6</v>
      </c>
      <c r="AR62">
        <f t="shared" si="26"/>
        <v>-1.2771046001186665E-6</v>
      </c>
      <c r="AS62">
        <f t="shared" si="26"/>
        <v>-2.3863131442181666E-3</v>
      </c>
      <c r="AT62">
        <f t="shared" si="26"/>
        <v>-1.5590649916351357E-3</v>
      </c>
      <c r="AU62">
        <f t="shared" si="23"/>
        <v>-3.9466552404534214E-3</v>
      </c>
      <c r="AW62">
        <v>59</v>
      </c>
      <c r="AX62">
        <f>IF(Z62&gt;0, (R62*SUMPRODUCT(K62:$K$98, X62:$X$98)-K62*$AZ$3)/Z62, 0)</f>
        <v>-5443917824.5928993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</v>
      </c>
      <c r="S63">
        <f t="shared" si="1"/>
        <v>-22395087933.024033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-10.156294576019516</v>
      </c>
      <c r="AC63">
        <f t="shared" si="2"/>
        <v>-9.0681212638830413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-1.4420504565478484E-4</v>
      </c>
      <c r="AI63">
        <f t="shared" si="25"/>
        <v>-1.4421010710022938E-4</v>
      </c>
      <c r="AJ63">
        <f t="shared" si="7"/>
        <v>-1.0881733121364743</v>
      </c>
      <c r="AK63">
        <f t="shared" si="22"/>
        <v>-0.71094062032136618</v>
      </c>
      <c r="AL63">
        <f t="shared" si="8"/>
        <v>-1.7992581425649408</v>
      </c>
      <c r="AN63">
        <f t="shared" si="26"/>
        <v>0</v>
      </c>
      <c r="AO63">
        <f t="shared" si="26"/>
        <v>0</v>
      </c>
      <c r="AP63">
        <f t="shared" si="26"/>
        <v>-8.8484997309250474E-12</v>
      </c>
      <c r="AQ63">
        <f t="shared" si="26"/>
        <v>-2.5210156301347465E-7</v>
      </c>
      <c r="AR63">
        <f t="shared" si="26"/>
        <v>-2.5211041151320557E-7</v>
      </c>
      <c r="AS63">
        <f t="shared" si="26"/>
        <v>-1.9023619567090527E-3</v>
      </c>
      <c r="AT63">
        <f t="shared" si="26"/>
        <v>-1.2428777424463072E-3</v>
      </c>
      <c r="AU63">
        <f t="shared" si="23"/>
        <v>-3.1454918095668734E-3</v>
      </c>
      <c r="AW63">
        <v>60</v>
      </c>
      <c r="AX63">
        <f>IF(Z63&gt;0, (R63*SUMPRODUCT(K63:$K$98, X63:$X$98)-K63*$AZ$3)/Z63, 0)</f>
        <v>-22395087933.024033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</v>
      </c>
      <c r="S64">
        <f t="shared" si="1"/>
        <v>-93587813681.60228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-9.0681212638830413</v>
      </c>
      <c r="AC64">
        <f t="shared" si="2"/>
        <v>-8.0965370613458401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-3.143537512904765E-5</v>
      </c>
      <c r="AI64">
        <f t="shared" si="25"/>
        <v>-3.1436456538146611E-5</v>
      </c>
      <c r="AJ64">
        <f t="shared" si="7"/>
        <v>-0.97158420253720124</v>
      </c>
      <c r="AK64">
        <f t="shared" si="22"/>
        <v>-0.634768488471813</v>
      </c>
      <c r="AL64">
        <f t="shared" si="8"/>
        <v>-1.6063841274655524</v>
      </c>
      <c r="AN64">
        <f t="shared" si="26"/>
        <v>0</v>
      </c>
      <c r="AO64">
        <f t="shared" si="26"/>
        <v>0</v>
      </c>
      <c r="AP64">
        <f t="shared" si="26"/>
        <v>-1.68797915289328E-12</v>
      </c>
      <c r="AQ64">
        <f t="shared" si="26"/>
        <v>-4.9067700588395172E-8</v>
      </c>
      <c r="AR64">
        <f t="shared" si="26"/>
        <v>-4.9069388567548072E-8</v>
      </c>
      <c r="AS64">
        <f t="shared" si="26"/>
        <v>-1.5165526910622992E-3</v>
      </c>
      <c r="AT64">
        <f t="shared" si="26"/>
        <v>-9.9081464774702986E-4</v>
      </c>
      <c r="AU64">
        <f t="shared" si="23"/>
        <v>-2.5074164081978966E-3</v>
      </c>
      <c r="AW64">
        <v>61</v>
      </c>
      <c r="AX64">
        <f>IF(Z64&gt;0, (R64*SUMPRODUCT(K64:$K$98, X64:$X$98)-K64*$AZ$3)/Z64, 0)</f>
        <v>-93587813681.60228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</v>
      </c>
      <c r="S65">
        <f t="shared" si="1"/>
        <v>-397574756717.31964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-8.0965370613458401</v>
      </c>
      <c r="AC65">
        <f t="shared" si="2"/>
        <v>-7.229050990200359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-6.7464728440292454E-6</v>
      </c>
      <c r="AI65">
        <f t="shared" si="25"/>
        <v>-6.7467001299317092E-6</v>
      </c>
      <c r="AJ65">
        <f t="shared" si="7"/>
        <v>-0.86748607114548104</v>
      </c>
      <c r="AK65">
        <f t="shared" si="22"/>
        <v>-0.56675759429420891</v>
      </c>
      <c r="AL65">
        <f t="shared" si="8"/>
        <v>-1.4342504121398199</v>
      </c>
      <c r="AN65">
        <f t="shared" si="26"/>
        <v>0</v>
      </c>
      <c r="AO65">
        <f t="shared" si="26"/>
        <v>0</v>
      </c>
      <c r="AP65">
        <f t="shared" si="26"/>
        <v>-3.1676087631873345E-13</v>
      </c>
      <c r="AQ65">
        <f t="shared" si="26"/>
        <v>-9.4023369991954696E-9</v>
      </c>
      <c r="AR65">
        <f t="shared" si="26"/>
        <v>-9.4026537600717871E-9</v>
      </c>
      <c r="AS65">
        <f t="shared" si="26"/>
        <v>-1.2089867656158186E-3</v>
      </c>
      <c r="AT65">
        <f t="shared" si="26"/>
        <v>-7.8987139229702585E-4</v>
      </c>
      <c r="AU65">
        <f t="shared" si="23"/>
        <v>-1.9988675605666045E-3</v>
      </c>
      <c r="AW65">
        <v>62</v>
      </c>
      <c r="AX65">
        <f>IF(Z65&gt;0, (R65*SUMPRODUCT(K65:$K$98, X65:$X$98)-K65*$AZ$3)/Z65, 0)</f>
        <v>-397574756717.31964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</v>
      </c>
      <c r="S66">
        <f t="shared" si="1"/>
        <v>-1719108221143.1514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-7.229050990200359</v>
      </c>
      <c r="AC66">
        <f t="shared" si="2"/>
        <v>-6.4545098208409275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-1.4246474832277945E-6</v>
      </c>
      <c r="AI66">
        <f t="shared" si="25"/>
        <v>-1.4246944153358306E-6</v>
      </c>
      <c r="AJ66">
        <f t="shared" si="7"/>
        <v>-0.77454116935943151</v>
      </c>
      <c r="AK66">
        <f t="shared" si="22"/>
        <v>-0.50603356931402521</v>
      </c>
      <c r="AL66">
        <f t="shared" si="8"/>
        <v>-1.2805761633678721</v>
      </c>
      <c r="AN66">
        <f t="shared" si="26"/>
        <v>0</v>
      </c>
      <c r="AO66">
        <f t="shared" si="26"/>
        <v>0</v>
      </c>
      <c r="AP66">
        <f t="shared" si="26"/>
        <v>-5.8399761787719841E-14</v>
      </c>
      <c r="AQ66">
        <f t="shared" si="26"/>
        <v>-1.7727538168092848E-9</v>
      </c>
      <c r="AR66">
        <f t="shared" si="26"/>
        <v>-1.7728122165710722E-9</v>
      </c>
      <c r="AS66">
        <f t="shared" si="26"/>
        <v>-9.6379689040471995E-4</v>
      </c>
      <c r="AT66">
        <f t="shared" si="26"/>
        <v>-6.2968064169992722E-4</v>
      </c>
      <c r="AU66">
        <f t="shared" si="23"/>
        <v>-1.5934793049168638E-3</v>
      </c>
      <c r="AW66">
        <v>63</v>
      </c>
      <c r="AX66">
        <f>IF(Z66&gt;0, (R66*SUMPRODUCT(K66:$K$98, X66:$X$98)-K66*$AZ$3)/Z66, 0)</f>
        <v>-1719108221143.1514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-7576593366273.833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-6.4545098208409275</v>
      </c>
      <c r="AC67">
        <f t="shared" ref="AC67:AC89" si="29">S67*Z67</f>
        <v>-5.7629551987192444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-2.9563967858180259E-7</v>
      </c>
      <c r="AI67">
        <f t="shared" ref="AI67:AI89" si="33">SUM(AE67:AH67)</f>
        <v>-2.9564918640893564E-7</v>
      </c>
      <c r="AJ67">
        <f t="shared" ref="AJ67:AJ89" si="34">AB67-AC67</f>
        <v>-0.69155462212168306</v>
      </c>
      <c r="AK67">
        <f t="shared" si="22"/>
        <v>-0.45181568745886497</v>
      </c>
      <c r="AL67">
        <f t="shared" ref="AL67:AL89" si="35">SUM(AI67:AK67)</f>
        <v>-1.1433706052297343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-3.2846243843795754E-10</v>
      </c>
      <c r="AR67">
        <f t="shared" si="36"/>
        <v>-3.2847300185116158E-10</v>
      </c>
      <c r="AS67">
        <f t="shared" si="36"/>
        <v>-7.6833298759075965E-4</v>
      </c>
      <c r="AT67">
        <f t="shared" si="36"/>
        <v>-5.0197755301035422E-4</v>
      </c>
      <c r="AU67">
        <f t="shared" si="23"/>
        <v>-1.2703108690741156E-3</v>
      </c>
      <c r="AW67">
        <v>64</v>
      </c>
      <c r="AX67">
        <f>IF(Z67&gt;0, (R67*SUMPRODUCT(K67:$K$98, X67:$X$98)-K67*$AZ$3)/Z67, 0)</f>
        <v>-7576593366273.833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100000</v>
      </c>
      <c r="S68">
        <f t="shared" si="28"/>
        <v>-34060399995286.156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-5.7629551987192444</v>
      </c>
      <c r="AC68">
        <f t="shared" si="29"/>
        <v>-5.1454957134276738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-6.0195017064547986E-8</v>
      </c>
      <c r="AI68">
        <f t="shared" si="33"/>
        <v>-6.0196905436276647E-8</v>
      </c>
      <c r="AJ68">
        <f t="shared" si="34"/>
        <v>-0.61745948529157069</v>
      </c>
      <c r="AK68">
        <f t="shared" si="22"/>
        <v>-0.40340686391034714</v>
      </c>
      <c r="AL68">
        <f t="shared" si="35"/>
        <v>-1.0208664093988233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-5.971253522217773E-11</v>
      </c>
      <c r="AR68">
        <f t="shared" si="36"/>
        <v>-5.971440845801782E-11</v>
      </c>
      <c r="AS68">
        <f t="shared" si="36"/>
        <v>-6.1251035487213724E-4</v>
      </c>
      <c r="AT68">
        <f t="shared" si="36"/>
        <v>-4.0017343203482228E-4</v>
      </c>
      <c r="AU68">
        <f t="shared" si="23"/>
        <v>-1.0126838466213682E-3</v>
      </c>
      <c r="AW68">
        <v>65</v>
      </c>
      <c r="AX68">
        <f>IF(Z68&gt;0, (R68*SUMPRODUCT(K68:$K$98, X68:$X$98)-K68*$AZ$3)/Z68, 0)</f>
        <v>-34060399995286.156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100000</v>
      </c>
      <c r="S69">
        <f t="shared" si="28"/>
        <v>-156388266061868.91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-5.1454957134276738</v>
      </c>
      <c r="AC69">
        <f t="shared" si="29"/>
        <v>-4.5941926013266432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-1.2018220390634116E-8</v>
      </c>
      <c r="AI69">
        <f t="shared" si="33"/>
        <v>-1.2018587601096657E-8</v>
      </c>
      <c r="AJ69">
        <f t="shared" si="34"/>
        <v>-0.55130311210103056</v>
      </c>
      <c r="AK69">
        <f t="shared" si="22"/>
        <v>-0.36018469993993718</v>
      </c>
      <c r="AL69">
        <f t="shared" si="35"/>
        <v>-0.91148782405955531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-1.0644545182649838E-11</v>
      </c>
      <c r="AR69">
        <f t="shared" si="36"/>
        <v>-1.0644870421182084E-11</v>
      </c>
      <c r="AS69">
        <f t="shared" si="36"/>
        <v>-4.8828950504753194E-4</v>
      </c>
      <c r="AT69">
        <f t="shared" si="36"/>
        <v>-3.1901580999443987E-4</v>
      </c>
      <c r="AU69">
        <f t="shared" si="23"/>
        <v>-8.0730532568684221E-4</v>
      </c>
      <c r="AW69">
        <v>66</v>
      </c>
      <c r="AX69">
        <f>IF(Z69&gt;0, (R69*SUMPRODUCT(K69:$K$98, X69:$X$98)-K69*$AZ$3)/Z69, 0)</f>
        <v>-156388266061868.91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100000</v>
      </c>
      <c r="S70">
        <f t="shared" si="28"/>
        <v>-733836651727295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-4.5941926013266432</v>
      </c>
      <c r="AC70">
        <f t="shared" si="29"/>
        <v>-4.1019576797651949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-2.3493326460921885E-9</v>
      </c>
      <c r="AI70">
        <f t="shared" si="33"/>
        <v>-2.3494025178693426E-9</v>
      </c>
      <c r="AJ70">
        <f t="shared" si="34"/>
        <v>-0.49223492156144832</v>
      </c>
      <c r="AK70">
        <f t="shared" si="22"/>
        <v>-0.32159348209286504</v>
      </c>
      <c r="AL70">
        <f t="shared" si="35"/>
        <v>-0.81382840600371587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-1.8578619355481743E-12</v>
      </c>
      <c r="AR70">
        <f t="shared" si="36"/>
        <v>-1.8579171904374127E-12</v>
      </c>
      <c r="AS70">
        <f t="shared" si="36"/>
        <v>-3.8926140393005494E-4</v>
      </c>
      <c r="AT70">
        <f t="shared" si="36"/>
        <v>-2.5431745057242193E-4</v>
      </c>
      <c r="AU70">
        <f t="shared" si="23"/>
        <v>-6.4357885636039407E-4</v>
      </c>
      <c r="AW70">
        <v>67</v>
      </c>
      <c r="AX70">
        <f>IF(Z70&gt;0, (R70*SUMPRODUCT(K70:$K$98, X70:$X$98)-K70*$AZ$3)/Z70, 0)</f>
        <v>-733836651727295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100000</v>
      </c>
      <c r="S71">
        <f t="shared" si="28"/>
        <v>-3519536729655873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-4.1019576797651949</v>
      </c>
      <c r="AC71">
        <f t="shared" si="29"/>
        <v>-3.6624622140776846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-4.4932355752001801E-10</v>
      </c>
      <c r="AI71">
        <f t="shared" si="33"/>
        <v>-4.4933656513471068E-10</v>
      </c>
      <c r="AJ71">
        <f t="shared" si="34"/>
        <v>-0.4394954656875103</v>
      </c>
      <c r="AK71">
        <f t="shared" si="22"/>
        <v>-0.28713703758356368</v>
      </c>
      <c r="AL71">
        <f t="shared" si="35"/>
        <v>-0.72663250372041055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-3.1725617897813403E-13</v>
      </c>
      <c r="AR71">
        <f t="shared" si="36"/>
        <v>-3.1726536333107066E-13</v>
      </c>
      <c r="AS71">
        <f t="shared" si="36"/>
        <v>-3.1031680798535293E-4</v>
      </c>
      <c r="AT71">
        <f t="shared" si="36"/>
        <v>-2.0274031455117688E-4</v>
      </c>
      <c r="AU71">
        <f t="shared" si="23"/>
        <v>-5.130571228537952E-4</v>
      </c>
      <c r="AW71">
        <v>68</v>
      </c>
      <c r="AX71">
        <f>IF(Z71&gt;0, (R71*SUMPRODUCT(K71:$K$98, X71:$X$98)-K71*$AZ$3)/Z71, 0)</f>
        <v>-3519536729655873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100000</v>
      </c>
      <c r="S72">
        <f t="shared" si="28"/>
        <v>-1.7270671849629818E+16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-3.6624622140776846</v>
      </c>
      <c r="AC72">
        <f t="shared" si="29"/>
        <v>-3.2700555482839233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-8.408615469322796E-11</v>
      </c>
      <c r="AI72">
        <f t="shared" si="33"/>
        <v>-8.4088521462437024E-11</v>
      </c>
      <c r="AJ72">
        <f t="shared" si="34"/>
        <v>-0.39240666579376127</v>
      </c>
      <c r="AK72">
        <f t="shared" ref="AK72:AK89" si="49">G72*SUM(AB72:AB72, AE72:AF72)</f>
        <v>-0.25637235498543792</v>
      </c>
      <c r="AL72">
        <f t="shared" si="35"/>
        <v>-0.64877902086328776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-5.3009947032890063E-14</v>
      </c>
      <c r="AR72">
        <f t="shared" si="36"/>
        <v>-5.3011439101481729E-14</v>
      </c>
      <c r="AS72">
        <f t="shared" si="36"/>
        <v>-2.4738265942794458E-4</v>
      </c>
      <c r="AT72">
        <f t="shared" si="36"/>
        <v>-1.6162333749303762E-4</v>
      </c>
      <c r="AU72">
        <f t="shared" si="23"/>
        <v>-4.090059969739937E-4</v>
      </c>
      <c r="AW72">
        <v>69</v>
      </c>
      <c r="AX72">
        <f>IF(Z72&gt;0, (R72*SUMPRODUCT(K72:$K$98, X72:$X$98)-K72*$AZ$3)/Z72, 0)</f>
        <v>-1.7270671849629818E+16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100000</v>
      </c>
      <c r="S73">
        <f t="shared" si="28"/>
        <v>-8.6792761559823152E+16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-3.2700555482839233</v>
      </c>
      <c r="AC73">
        <f t="shared" si="29"/>
        <v>-2.919692453824978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-1.5380830622404779E-11</v>
      </c>
      <c r="AI73">
        <f t="shared" si="33"/>
        <v>-1.538125112009395E-11</v>
      </c>
      <c r="AJ73">
        <f t="shared" si="34"/>
        <v>-0.35036309445894531</v>
      </c>
      <c r="AK73">
        <f t="shared" si="49"/>
        <v>-0.22890388837987466</v>
      </c>
      <c r="AL73">
        <f t="shared" si="35"/>
        <v>-0.5792669828542012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-8.6575427521558292E-15</v>
      </c>
      <c r="AR73">
        <f t="shared" si="36"/>
        <v>-8.6577794413705119E-15</v>
      </c>
      <c r="AS73">
        <f t="shared" si="36"/>
        <v>-1.9721194150837604E-4</v>
      </c>
      <c r="AT73">
        <f t="shared" si="36"/>
        <v>-1.2884513511882278E-4</v>
      </c>
      <c r="AU73">
        <f t="shared" si="23"/>
        <v>-3.2605707663585661E-4</v>
      </c>
      <c r="AW73">
        <v>70</v>
      </c>
      <c r="AX73">
        <f>IF(Z73&gt;0, (R73*SUMPRODUCT(K73:$K$98, X73:$X$98)-K73*$AZ$3)/Z73, 0)</f>
        <v>-8.6792761559823152E+16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100000</v>
      </c>
      <c r="S74">
        <f t="shared" si="28"/>
        <v>-4.4707087248129274E+17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-2.919692453824978</v>
      </c>
      <c r="AC74">
        <f t="shared" si="29"/>
        <v>-2.6068682623437374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-2.7472421445059721E-12</v>
      </c>
      <c r="AI74">
        <f t="shared" si="33"/>
        <v>-2.7473150319501896E-12</v>
      </c>
      <c r="AJ74">
        <f t="shared" si="34"/>
        <v>-0.31282419148124063</v>
      </c>
      <c r="AK74">
        <f t="shared" si="49"/>
        <v>-0.20437847176774848</v>
      </c>
      <c r="AL74">
        <f t="shared" si="35"/>
        <v>-0.51720266325173636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-1.3806823490507473E-15</v>
      </c>
      <c r="AR74">
        <f t="shared" si="36"/>
        <v>-1.3807189801165233E-15</v>
      </c>
      <c r="AS74">
        <f t="shared" si="36"/>
        <v>-1.5721615235044715E-4</v>
      </c>
      <c r="AT74">
        <f t="shared" si="36"/>
        <v>-1.0271455286896112E-4</v>
      </c>
      <c r="AU74">
        <f t="shared" si="23"/>
        <v>-2.5993070522078895E-4</v>
      </c>
      <c r="AW74">
        <v>71</v>
      </c>
      <c r="AX74">
        <f>IF(Z74&gt;0, (R74*SUMPRODUCT(K74:$K$98, X74:$X$98)-K74*$AZ$3)/Z74, 0)</f>
        <v>-4.4707087248129274E+17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100000</v>
      </c>
      <c r="S75">
        <f t="shared" si="28"/>
        <v>-2.3621480304080998E+18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-2.6068682623437374</v>
      </c>
      <c r="AC75">
        <f t="shared" si="29"/>
        <v>-2.327560948521195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-4.7873277981197893E-13</v>
      </c>
      <c r="AI75">
        <f t="shared" si="33"/>
        <v>-4.7874509678427787E-13</v>
      </c>
      <c r="AJ75">
        <f t="shared" si="34"/>
        <v>-0.27930731382254237</v>
      </c>
      <c r="AK75">
        <f t="shared" si="49"/>
        <v>-0.18248077836406162</v>
      </c>
      <c r="AL75">
        <f t="shared" si="35"/>
        <v>-0.46178809218708272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-2.1481864624552504E-16</v>
      </c>
      <c r="AR75">
        <f t="shared" si="36"/>
        <v>-2.1482417316038586E-16</v>
      </c>
      <c r="AS75">
        <f t="shared" si="36"/>
        <v>-1.2533175410590767E-4</v>
      </c>
      <c r="AT75">
        <f t="shared" si="36"/>
        <v>-8.1883412682526608E-5</v>
      </c>
      <c r="AU75">
        <f t="shared" si="23"/>
        <v>-2.072151667886491E-4</v>
      </c>
      <c r="AW75">
        <v>72</v>
      </c>
      <c r="AX75">
        <f>IF(Z75&gt;0, (R75*SUMPRODUCT(K75:$K$98, X75:$X$98)-K75*$AZ$3)/Z75, 0)</f>
        <v>-2.3621480304080998E+18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100000</v>
      </c>
      <c r="S76">
        <f t="shared" si="28"/>
        <v>-1.2812224144164004E+19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-2.327560948521195</v>
      </c>
      <c r="AC76">
        <f t="shared" si="29"/>
        <v>-2.0781794183224958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-8.1330134457861262E-14</v>
      </c>
      <c r="AI76">
        <f t="shared" si="33"/>
        <v>-8.1332161993629974E-14</v>
      </c>
      <c r="AJ76">
        <f t="shared" si="34"/>
        <v>-0.24938153019869924</v>
      </c>
      <c r="AK76">
        <f t="shared" si="49"/>
        <v>-0.16292926639648367</v>
      </c>
      <c r="AL76">
        <f t="shared" si="35"/>
        <v>-0.41231079659526426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-3.2584591252381192E-17</v>
      </c>
      <c r="AR76">
        <f t="shared" si="36"/>
        <v>-3.2585403576431969E-17</v>
      </c>
      <c r="AS76">
        <f t="shared" si="36"/>
        <v>-9.9913707035959826E-5</v>
      </c>
      <c r="AT76">
        <f t="shared" si="36"/>
        <v>-6.5276955263493812E-5</v>
      </c>
      <c r="AU76">
        <f t="shared" si="23"/>
        <v>-1.6519066229948623E-4</v>
      </c>
      <c r="AW76">
        <v>73</v>
      </c>
      <c r="AX76">
        <f>IF(Z76&gt;0, (R76*SUMPRODUCT(K76:$K$98, X76:$X$98)-K76*$AZ$3)/Z76, 0)</f>
        <v>-1.2812224144164004E+19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100000</v>
      </c>
      <c r="S77">
        <f t="shared" si="28"/>
        <v>-7.1403498740211974E+19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-2.0781794183224958</v>
      </c>
      <c r="AC77">
        <f t="shared" si="29"/>
        <v>-1.8555173377879426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-1.3459446848062809E-14</v>
      </c>
      <c r="AI77">
        <f t="shared" si="33"/>
        <v>-1.3459771677617825E-14</v>
      </c>
      <c r="AJ77">
        <f t="shared" si="34"/>
        <v>-0.22266208053455316</v>
      </c>
      <c r="AK77">
        <f t="shared" si="49"/>
        <v>-0.14547255928257471</v>
      </c>
      <c r="AL77">
        <f t="shared" si="35"/>
        <v>-0.36813463981714134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-4.8147082539264378E-18</v>
      </c>
      <c r="AR77">
        <f t="shared" si="36"/>
        <v>-4.814824451832437E-18</v>
      </c>
      <c r="AS77">
        <f t="shared" si="36"/>
        <v>-7.965059553249357E-5</v>
      </c>
      <c r="AT77">
        <f t="shared" si="36"/>
        <v>-5.2038389081229128E-5</v>
      </c>
      <c r="AU77">
        <f t="shared" si="23"/>
        <v>-1.3168898461372752E-4</v>
      </c>
      <c r="AW77">
        <v>74</v>
      </c>
      <c r="AX77">
        <f>IF(Z77&gt;0, (R77*SUMPRODUCT(K77:$K$98, X77:$X$98)-K77*$AZ$3)/Z77, 0)</f>
        <v>-7.1403498740211974E+19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100000</v>
      </c>
      <c r="S78">
        <f t="shared" si="28"/>
        <v>-4.0920164406140607E+20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-1.8555173377879426</v>
      </c>
      <c r="AC78">
        <f t="shared" si="29"/>
        <v>-1.6567119087392344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-2.1677856445126122E-15</v>
      </c>
      <c r="AI78">
        <f t="shared" si="33"/>
        <v>-2.1678362525665136E-15</v>
      </c>
      <c r="AJ78">
        <f t="shared" si="34"/>
        <v>-0.19880542904870824</v>
      </c>
      <c r="AK78">
        <f t="shared" si="49"/>
        <v>-0.12988621364515598</v>
      </c>
      <c r="AL78">
        <f t="shared" si="35"/>
        <v>-0.32869164269386641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-6.9237452121913548E-19</v>
      </c>
      <c r="AR78">
        <f t="shared" si="36"/>
        <v>-6.9239068505303599E-19</v>
      </c>
      <c r="AS78">
        <f t="shared" si="36"/>
        <v>-6.3496967101796543E-5</v>
      </c>
      <c r="AT78">
        <f t="shared" si="36"/>
        <v>-4.1484685173173723E-5</v>
      </c>
      <c r="AU78">
        <f t="shared" si="23"/>
        <v>-1.0498165227497098E-4</v>
      </c>
      <c r="AW78">
        <v>75</v>
      </c>
      <c r="AX78">
        <f>IF(Z78&gt;0, (R78*SUMPRODUCT(K78:$K$98, X78:$X$98)-K78*$AZ$3)/Z78, 0)</f>
        <v>-4.0920164406140607E+20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100000</v>
      </c>
      <c r="S79">
        <f t="shared" si="28"/>
        <v>-2.4130718902997132E+21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-1.6567119087392344</v>
      </c>
      <c r="AC79">
        <f t="shared" si="29"/>
        <v>-1.4792070613743165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-3.3951603585137918E-16</v>
      </c>
      <c r="AI79">
        <f t="shared" si="33"/>
        <v>-3.3952369832026025E-16</v>
      </c>
      <c r="AJ79">
        <f t="shared" si="34"/>
        <v>-0.17750484736491789</v>
      </c>
      <c r="AK79">
        <f t="shared" si="49"/>
        <v>-0.11596983361174641</v>
      </c>
      <c r="AL79">
        <f t="shared" si="35"/>
        <v>-0.29347468097666463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-9.6820430794645088E-20</v>
      </c>
      <c r="AR79">
        <f t="shared" si="36"/>
        <v>-9.6822615915404273E-20</v>
      </c>
      <c r="AS79">
        <f t="shared" si="36"/>
        <v>-5.0619393416610722E-5</v>
      </c>
      <c r="AT79">
        <f t="shared" si="36"/>
        <v>-3.3071337032185684E-5</v>
      </c>
      <c r="AU79">
        <f t="shared" si="23"/>
        <v>-8.3690730448796494E-5</v>
      </c>
      <c r="AW79">
        <v>76</v>
      </c>
      <c r="AX79">
        <f>IF(Z79&gt;0, (R79*SUMPRODUCT(K79:$K$98, X79:$X$98)-K79*$AZ$3)/Z79, 0)</f>
        <v>-2.4130718902997132E+21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100000</v>
      </c>
      <c r="S80">
        <f t="shared" si="28"/>
        <v>-1.4725725142206707E+22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-1.4792070613743165</v>
      </c>
      <c r="AC80">
        <f t="shared" si="29"/>
        <v>-1.3207205905127823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-5.1717955208812028E-17</v>
      </c>
      <c r="AI80">
        <f t="shared" si="33"/>
        <v>-5.1719076308603175E-17</v>
      </c>
      <c r="AJ80">
        <f t="shared" si="34"/>
        <v>-0.15848647086153411</v>
      </c>
      <c r="AK80">
        <f t="shared" si="49"/>
        <v>-0.10354449429620216</v>
      </c>
      <c r="AL80">
        <f t="shared" si="35"/>
        <v>-0.26203096515773633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-1.3168310010166295E-20</v>
      </c>
      <c r="AR80">
        <f t="shared" si="36"/>
        <v>-1.3168595462086089E-20</v>
      </c>
      <c r="AS80">
        <f t="shared" si="36"/>
        <v>-4.0353470517068556E-5</v>
      </c>
      <c r="AT80">
        <f t="shared" si="36"/>
        <v>-2.6364267404484759E-5</v>
      </c>
      <c r="AU80">
        <f t="shared" si="23"/>
        <v>-6.6717737921553335E-5</v>
      </c>
      <c r="AW80">
        <v>77</v>
      </c>
      <c r="AX80">
        <f>IF(Z80&gt;0, (R80*SUMPRODUCT(K80:$K$98, X80:$X$98)-K80*$AZ$3)/Z80, 0)</f>
        <v>-1.4725725142206707E+22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100000</v>
      </c>
      <c r="S81">
        <f t="shared" si="28"/>
        <v>-9.3089137392863425E+22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-1.3207205905127823</v>
      </c>
      <c r="AC81">
        <f t="shared" si="29"/>
        <v>-1.1792148129578413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-7.6123515746815831E-18</v>
      </c>
      <c r="AI81">
        <f t="shared" si="33"/>
        <v>-7.6125099195279831E-18</v>
      </c>
      <c r="AJ81">
        <f t="shared" si="34"/>
        <v>-0.14150577755494109</v>
      </c>
      <c r="AK81">
        <f t="shared" si="49"/>
        <v>-9.2450441335894779E-2</v>
      </c>
      <c r="AL81">
        <f t="shared" si="35"/>
        <v>-0.23395621889083587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-1.730571358442717E-21</v>
      </c>
      <c r="AR81">
        <f t="shared" si="36"/>
        <v>-1.7306073561305864E-21</v>
      </c>
      <c r="AS81">
        <f t="shared" si="36"/>
        <v>-3.2169539634142645E-5</v>
      </c>
      <c r="AT81">
        <f t="shared" si="36"/>
        <v>-2.1017432560973181E-5</v>
      </c>
      <c r="AU81">
        <f t="shared" si="23"/>
        <v>-5.3186972195115822E-5</v>
      </c>
      <c r="AW81">
        <v>78</v>
      </c>
      <c r="AX81">
        <f>IF(Z81&gt;0, (R81*SUMPRODUCT(K81:$K$98, X81:$X$98)-K81*$AZ$3)/Z81, 0)</f>
        <v>-9.3089137392863425E+22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100000</v>
      </c>
      <c r="S82">
        <f t="shared" si="28"/>
        <v>-6.1022331944033607E+23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-1.1792148129578413</v>
      </c>
      <c r="AC82">
        <f t="shared" si="29"/>
        <v>-1.0528703687123582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-1.0815526496144706E-18</v>
      </c>
      <c r="AI82">
        <f t="shared" si="33"/>
        <v>-1.0815742169312048E-18</v>
      </c>
      <c r="AJ82">
        <f t="shared" si="34"/>
        <v>-0.12634444424548308</v>
      </c>
      <c r="AK82">
        <f t="shared" si="49"/>
        <v>-8.2545036907048897E-2</v>
      </c>
      <c r="AL82">
        <f t="shared" si="35"/>
        <v>-0.20888948115253198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-2.1953325504094662E-22</v>
      </c>
      <c r="AR82">
        <f t="shared" si="36"/>
        <v>-2.1953763276887954E-22</v>
      </c>
      <c r="AS82">
        <f t="shared" si="36"/>
        <v>-2.56453600399734E-5</v>
      </c>
      <c r="AT82">
        <f t="shared" si="36"/>
        <v>-1.6754968559449277E-5</v>
      </c>
      <c r="AU82">
        <f t="shared" si="23"/>
        <v>-4.2400328599422677E-5</v>
      </c>
      <c r="AW82">
        <v>79</v>
      </c>
      <c r="AX82">
        <f>IF(Z82&gt;0, (R82*SUMPRODUCT(K82:$K$98, X82:$X$98)-K82*$AZ$3)/Z82, 0)</f>
        <v>-6.1022331944033607E+23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100000</v>
      </c>
      <c r="S83">
        <f t="shared" si="28"/>
        <v>-4.1524736031633839E+24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-1.0528703687123582</v>
      </c>
      <c r="AC83">
        <f t="shared" si="29"/>
        <v>-0.94006282920746265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-1.4817452589500576E-19</v>
      </c>
      <c r="AI83">
        <f t="shared" si="33"/>
        <v>-1.4817735572283563E-19</v>
      </c>
      <c r="AJ83">
        <f t="shared" si="34"/>
        <v>-0.11280753950489553</v>
      </c>
      <c r="AK83">
        <f t="shared" si="49"/>
        <v>-7.3700925809865078E-2</v>
      </c>
      <c r="AL83">
        <f t="shared" si="35"/>
        <v>-0.18650846531476062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-2.6853949930450015E-23</v>
      </c>
      <c r="AR83">
        <f t="shared" si="36"/>
        <v>-2.6854462785506553E-23</v>
      </c>
      <c r="AS83">
        <f t="shared" si="36"/>
        <v>-2.0444324011458369E-5</v>
      </c>
      <c r="AT83">
        <f t="shared" si="36"/>
        <v>-1.3356958354152803E-5</v>
      </c>
      <c r="AU83">
        <f t="shared" si="23"/>
        <v>-3.3801282365611175E-5</v>
      </c>
      <c r="AW83">
        <v>80</v>
      </c>
      <c r="AX83">
        <f>IF(Z83&gt;0, (R83*SUMPRODUCT(K83:$K$98, X83:$X$98)-K83*$AZ$3)/Z83, 0)</f>
        <v>-4.1524736031633839E+24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100000</v>
      </c>
      <c r="S84">
        <f t="shared" si="28"/>
        <v>-2.9364574752777139E+25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-0.94006282920746265</v>
      </c>
      <c r="AC84">
        <f t="shared" si="29"/>
        <v>-0.83934181179237732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-1.9553888151699227E-20</v>
      </c>
      <c r="AI84">
        <f t="shared" si="33"/>
        <v>-1.955424544523185E-20</v>
      </c>
      <c r="AJ84">
        <f t="shared" si="34"/>
        <v>-0.10072101741508532</v>
      </c>
      <c r="AK84">
        <f t="shared" si="49"/>
        <v>-6.5804398044522386E-2</v>
      </c>
      <c r="AL84">
        <f t="shared" si="35"/>
        <v>-0.1665254154596077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-3.1640965888490035E-24</v>
      </c>
      <c r="AR84">
        <f t="shared" si="36"/>
        <v>-3.1641544040128735E-24</v>
      </c>
      <c r="AS84">
        <f t="shared" si="36"/>
        <v>-1.6298089932603935E-5</v>
      </c>
      <c r="AT84">
        <f t="shared" si="36"/>
        <v>-1.0648085422634566E-5</v>
      </c>
      <c r="AU84">
        <f t="shared" si="23"/>
        <v>-2.6946175355238501E-5</v>
      </c>
      <c r="AW84">
        <v>81</v>
      </c>
      <c r="AX84">
        <f>IF(Z84&gt;0, (R84*SUMPRODUCT(K84:$K$98, X84:$X$98)-K84*$AZ$3)/Z84, 0)</f>
        <v>-2.9364574752777139E+25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100000</v>
      </c>
      <c r="S85">
        <f t="shared" si="28"/>
        <v>-2.1608127978919234E+26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-0.83934181179237732</v>
      </c>
      <c r="AC85">
        <f t="shared" si="29"/>
        <v>-0.74941233195747969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-2.4829451313037922E-21</v>
      </c>
      <c r="AI85">
        <f t="shared" si="33"/>
        <v>-2.4829884837596766E-21</v>
      </c>
      <c r="AJ85">
        <f t="shared" si="34"/>
        <v>-8.992947983489763E-2</v>
      </c>
      <c r="AK85">
        <f t="shared" si="49"/>
        <v>-5.8753926825466415E-2</v>
      </c>
      <c r="AL85">
        <f t="shared" si="35"/>
        <v>-0.14868340666036406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-3.5872835472981938E-25</v>
      </c>
      <c r="AR85">
        <f t="shared" si="36"/>
        <v>-3.5873461816068496E-25</v>
      </c>
      <c r="AS85">
        <f t="shared" si="36"/>
        <v>-1.2992737510047782E-5</v>
      </c>
      <c r="AT85">
        <f t="shared" si="36"/>
        <v>-8.4885885065645466E-6</v>
      </c>
      <c r="AU85">
        <f t="shared" si="23"/>
        <v>-2.148132601661233E-5</v>
      </c>
      <c r="AW85">
        <v>82</v>
      </c>
      <c r="AX85">
        <f>IF(Z85&gt;0, (R85*SUMPRODUCT(K85:$K$98, X85:$X$98)-K85*$AZ$3)/Z85, 0)</f>
        <v>-2.1608127978919234E+26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100000</v>
      </c>
      <c r="S86">
        <f t="shared" si="28"/>
        <v>-1.6573047586999441E+27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-0.74941233195747969</v>
      </c>
      <c r="AC86">
        <f t="shared" si="29"/>
        <v>-0.66911815353346404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-3.0297757548923268E-22</v>
      </c>
      <c r="AI86">
        <f t="shared" si="33"/>
        <v>-3.029826222236219E-22</v>
      </c>
      <c r="AJ86">
        <f t="shared" si="34"/>
        <v>-8.029417842401565E-2</v>
      </c>
      <c r="AK86">
        <f t="shared" si="49"/>
        <v>-5.2458863237023583E-2</v>
      </c>
      <c r="AL86">
        <f t="shared" si="35"/>
        <v>-0.13275304166103924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-3.9083283814929993E-26</v>
      </c>
      <c r="AR86">
        <f t="shared" si="36"/>
        <v>-3.9083934829950342E-26</v>
      </c>
      <c r="AS86">
        <f t="shared" si="36"/>
        <v>-1.0357730795637571E-5</v>
      </c>
      <c r="AT86">
        <f t="shared" si="36"/>
        <v>-6.7670507864832162E-6</v>
      </c>
      <c r="AU86">
        <f t="shared" si="23"/>
        <v>-1.7124781582120788E-5</v>
      </c>
      <c r="AW86">
        <v>83</v>
      </c>
      <c r="AX86">
        <f>IF(Z86&gt;0, (R86*SUMPRODUCT(K86:$K$98, X86:$X$98)-K86*$AZ$3)/Z86, 0)</f>
        <v>-1.6573047586999441E+27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100000</v>
      </c>
      <c r="S87">
        <f t="shared" si="28"/>
        <v>-1.3272654105733877E+28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-0.66911815353346404</v>
      </c>
      <c r="AC87">
        <f t="shared" si="29"/>
        <v>-0.59742692279773568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-3.5468949802449951E-23</v>
      </c>
      <c r="AI87">
        <f t="shared" si="33"/>
        <v>-3.5469512450769981E-23</v>
      </c>
      <c r="AJ87">
        <f t="shared" si="34"/>
        <v>-7.1691230735728362E-2</v>
      </c>
      <c r="AK87">
        <f t="shared" si="49"/>
        <v>-4.6838270747342488E-2</v>
      </c>
      <c r="AL87">
        <f t="shared" si="35"/>
        <v>-0.11852950148307084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-4.0851769000802822E-27</v>
      </c>
      <c r="AR87">
        <f t="shared" si="36"/>
        <v>-4.0852417037446892E-27</v>
      </c>
      <c r="AS87">
        <f t="shared" si="36"/>
        <v>-8.2571195756039409E-6</v>
      </c>
      <c r="AT87">
        <f t="shared" si="36"/>
        <v>-5.3946514560612365E-6</v>
      </c>
      <c r="AU87">
        <f t="shared" si="23"/>
        <v>-1.3651771031665177E-5</v>
      </c>
      <c r="AW87">
        <v>84</v>
      </c>
      <c r="AX87">
        <f>IF(Z87&gt;0, (R87*SUMPRODUCT(K87:$K$98, X87:$X$98)-K87*$AZ$3)/Z87, 0)</f>
        <v>-1.3272654105733877E+28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100000</v>
      </c>
      <c r="S88">
        <f t="shared" si="28"/>
        <v>-1.1120680807161987E+29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-0.59742692279773568</v>
      </c>
      <c r="AC88">
        <f t="shared" si="29"/>
        <v>-0.53341689535512116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-3.9765126086759065E-24</v>
      </c>
      <c r="AI88">
        <f t="shared" si="33"/>
        <v>-3.9765725664366549E-24</v>
      </c>
      <c r="AJ88">
        <f t="shared" si="34"/>
        <v>-6.4010027442614525E-2</v>
      </c>
      <c r="AK88">
        <f t="shared" si="49"/>
        <v>-4.1819884595841503E-2</v>
      </c>
      <c r="AL88">
        <f t="shared" si="35"/>
        <v>-0.10582991203845603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-4.0892802875872011E-28</v>
      </c>
      <c r="AR88">
        <f t="shared" si="36"/>
        <v>-4.089341945656279E-28</v>
      </c>
      <c r="AS88">
        <f t="shared" si="36"/>
        <v>-6.5825251718781335E-6</v>
      </c>
      <c r="AT88">
        <f t="shared" si="36"/>
        <v>-4.3005831122937151E-6</v>
      </c>
      <c r="AU88">
        <f t="shared" si="23"/>
        <v>-1.0883108284171849E-5</v>
      </c>
      <c r="AW88">
        <v>85</v>
      </c>
      <c r="AX88">
        <f>IF(Z88&gt;0, (R88*SUMPRODUCT(K88:$K$98, X88:$X$98)-K88*$AZ$3)/Z88, 0)</f>
        <v>-1.1120680807161987E+29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-0.53341689535512116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-4.7966208598630745E-25</v>
      </c>
      <c r="AI89">
        <f t="shared" si="33"/>
        <v>-4.7966208598630745E-25</v>
      </c>
      <c r="AJ89">
        <f t="shared" si="34"/>
        <v>-0.53341689535512116</v>
      </c>
      <c r="AK89">
        <f t="shared" si="49"/>
        <v>-3.7339182674858487E-2</v>
      </c>
      <c r="AL89">
        <f t="shared" si="35"/>
        <v>-0.57075607802997963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-4.4041477912959256E-29</v>
      </c>
      <c r="AR89">
        <f t="shared" si="36"/>
        <v>-4.4041477912959256E-29</v>
      </c>
      <c r="AS89">
        <f t="shared" si="36"/>
        <v>-4.8977121814569454E-5</v>
      </c>
      <c r="AT89">
        <f t="shared" si="36"/>
        <v>-3.4283985270198624E-6</v>
      </c>
      <c r="AU89">
        <f t="shared" si="23"/>
        <v>-5.2405520341589312E-5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7257.6075729105842</v>
      </c>
      <c r="AO91" s="8">
        <f t="shared" si="50"/>
        <v>-725.76075729105844</v>
      </c>
      <c r="AP91" s="8">
        <f t="shared" si="50"/>
        <v>-731.12140721250751</v>
      </c>
      <c r="AQ91" s="8">
        <f t="shared" si="50"/>
        <v>-5187.0717116139103</v>
      </c>
      <c r="AR91" s="8">
        <f t="shared" si="50"/>
        <v>613.65369679311141</v>
      </c>
      <c r="AS91" s="8">
        <f t="shared" si="50"/>
        <v>-1370.2789893901402</v>
      </c>
      <c r="AT91" s="8">
        <f t="shared" si="50"/>
        <v>656.02854062394817</v>
      </c>
      <c r="AU91" s="8">
        <f t="shared" si="50"/>
        <v>-100.59675197308357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18293.155298811045</v>
      </c>
      <c r="K3">
        <v>1</v>
      </c>
      <c r="L3" s="2">
        <v>0</v>
      </c>
      <c r="O3">
        <f>$C$3</f>
        <v>18293.155298811045</v>
      </c>
      <c r="P3">
        <f>O3*C5</f>
        <v>1829.3155298811046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18293.155298811045</v>
      </c>
      <c r="AF3">
        <f t="shared" ref="AF3:AG34" si="4">-$Z3*P3</f>
        <v>-1829.3155298811046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15838.882798229941</v>
      </c>
      <c r="AJ3">
        <f t="shared" ref="AJ3:AJ66" si="7">AB3-AC3</f>
        <v>0</v>
      </c>
      <c r="AL3">
        <f t="shared" ref="AL3:AL66" si="8">SUM(AI3:AK3)</f>
        <v>15838.882798229941</v>
      </c>
      <c r="AN3">
        <f t="shared" ref="AN3:AU34" si="9">AE3*$K3</f>
        <v>18293.155298811045</v>
      </c>
      <c r="AO3">
        <f t="shared" si="9"/>
        <v>-1829.3155298811046</v>
      </c>
      <c r="AP3">
        <f t="shared" si="9"/>
        <v>-624.95697070000006</v>
      </c>
      <c r="AQ3">
        <f t="shared" si="9"/>
        <v>0</v>
      </c>
      <c r="AR3">
        <f t="shared" si="9"/>
        <v>15838.882798229941</v>
      </c>
      <c r="AS3">
        <f t="shared" si="9"/>
        <v>0</v>
      </c>
      <c r="AT3">
        <f t="shared" si="9"/>
        <v>0</v>
      </c>
      <c r="AU3">
        <f t="shared" si="9"/>
        <v>15838.882798229941</v>
      </c>
      <c r="AW3">
        <v>0</v>
      </c>
      <c r="AX3">
        <f>IF(Z3&gt;0, (R3*SUMPRODUCT(K3:$K$98, X3:$X$98)-K3*$AZ$3)/Z3, 0)</f>
        <v>0</v>
      </c>
      <c r="AZ3">
        <f>C6*ABS(SUMPRODUCT(X4:X79, K4:K79))/1</f>
        <v>13827.518169135827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938.98513980168798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927.51054796237258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-927.51054796237258</v>
      </c>
      <c r="AK4">
        <f>G4*SUM(AB4, AE4:AF4)</f>
        <v>0</v>
      </c>
      <c r="AL4">
        <f t="shared" si="8"/>
        <v>-1149.5311479623726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-865.2957812877811</v>
      </c>
      <c r="AT4">
        <f t="shared" si="9"/>
        <v>0</v>
      </c>
      <c r="AU4">
        <f t="shared" si="9"/>
        <v>-1072.4238715947129</v>
      </c>
      <c r="AW4">
        <v>1</v>
      </c>
      <c r="AX4">
        <f>IF(Z4&gt;0, (R4*SUMPRODUCT(K4:$K$98, X4:$X$98)-K4*$AZ$3)/Z4, 0)</f>
        <v>938.98513980168798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</v>
      </c>
      <c r="S5">
        <f t="shared" si="1"/>
        <v>1841.3544465945347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927.51054796237258</v>
      </c>
      <c r="AC5">
        <f t="shared" si="2"/>
        <v>1796.3684278908077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-233.29353541298184</v>
      </c>
      <c r="AI5">
        <f t="shared" si="6"/>
        <v>-245.48814867180522</v>
      </c>
      <c r="AJ5">
        <f t="shared" si="7"/>
        <v>-868.85787992843507</v>
      </c>
      <c r="AK5">
        <f>G5*SUM(AB5, AE5:AF5)</f>
        <v>38.02793246645728</v>
      </c>
      <c r="AL5">
        <f t="shared" si="8"/>
        <v>-1076.318096133783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-199.49117260276824</v>
      </c>
      <c r="AR5">
        <f t="shared" si="9"/>
        <v>-209.91888417280163</v>
      </c>
      <c r="AS5">
        <f t="shared" si="9"/>
        <v>-742.96733934460178</v>
      </c>
      <c r="AT5">
        <f t="shared" si="9"/>
        <v>32.51798994757015</v>
      </c>
      <c r="AU5">
        <f t="shared" si="9"/>
        <v>-920.36823356983325</v>
      </c>
      <c r="AW5">
        <v>2</v>
      </c>
      <c r="AX5">
        <f>IF(Z5&gt;0, (R5*SUMPRODUCT(K5:$K$98, X5:$X$98)-K5*$AZ$3)/Z5, 0)</f>
        <v>1841.3544465945347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100000</v>
      </c>
      <c r="S6">
        <f t="shared" si="1"/>
        <v>2859.0052357860168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1796.3684278908077</v>
      </c>
      <c r="AC6">
        <f t="shared" si="2"/>
        <v>2754.2127078155863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-246.68629496632917</v>
      </c>
      <c r="AI6">
        <f t="shared" si="6"/>
        <v>-258.72812630569354</v>
      </c>
      <c r="AJ6">
        <f t="shared" si="7"/>
        <v>-957.84427992477868</v>
      </c>
      <c r="AK6">
        <f>G6*SUM(AB6, AE6:AF6)</f>
        <v>105.08755303161226</v>
      </c>
      <c r="AL6">
        <f t="shared" si="8"/>
        <v>-1111.4848531988598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-190.29628207090073</v>
      </c>
      <c r="AR6">
        <f t="shared" si="9"/>
        <v>-199.58547153932525</v>
      </c>
      <c r="AS6">
        <f t="shared" si="9"/>
        <v>-738.89068420863646</v>
      </c>
      <c r="AT6">
        <f t="shared" si="9"/>
        <v>81.065592381506121</v>
      </c>
      <c r="AU6">
        <f t="shared" si="9"/>
        <v>-857.41056336645556</v>
      </c>
      <c r="AW6">
        <v>3</v>
      </c>
      <c r="AX6">
        <f>IF(Z6&gt;0, (R6*SUMPRODUCT(K6:$K$98, X6:$X$98)-K6*$AZ$3)/Z6, 0)</f>
        <v>2859.0052357860168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100000</v>
      </c>
      <c r="S7">
        <f t="shared" si="1"/>
        <v>3706.972029145581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2754.2127078155863</v>
      </c>
      <c r="AC7">
        <f t="shared" si="2"/>
        <v>3525.6747755422311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-262.01425839254966</v>
      </c>
      <c r="AI7">
        <f t="shared" si="6"/>
        <v>-273.90291963622133</v>
      </c>
      <c r="AJ7">
        <f t="shared" si="7"/>
        <v>-771.46206772664482</v>
      </c>
      <c r="AK7">
        <f>G7*SUM(AB7, AE7:AF7)</f>
        <v>135.23184395374528</v>
      </c>
      <c r="AL7">
        <f t="shared" si="8"/>
        <v>-910.13314340912075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-183.89630314739665</v>
      </c>
      <c r="AR7">
        <f t="shared" si="9"/>
        <v>-192.24043245354864</v>
      </c>
      <c r="AS7">
        <f t="shared" si="9"/>
        <v>-541.45535110852029</v>
      </c>
      <c r="AT7">
        <f t="shared" si="9"/>
        <v>94.913293358414109</v>
      </c>
      <c r="AU7">
        <f t="shared" si="9"/>
        <v>-638.78249020365467</v>
      </c>
      <c r="AW7">
        <v>4</v>
      </c>
      <c r="AX7">
        <f>IF(Z7&gt;0, (R7*SUMPRODUCT(K7:$K$98, X7:$X$98)-K7*$AZ$3)/Z7, 0)</f>
        <v>3706.972029145581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</v>
      </c>
      <c r="S8">
        <f t="shared" si="1"/>
        <v>4253.3101495164692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3525.6747755422311</v>
      </c>
      <c r="AC8">
        <f t="shared" si="2"/>
        <v>3987.6865799334414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-403.29934069694298</v>
      </c>
      <c r="AI8">
        <f t="shared" si="6"/>
        <v>-415.01870291059078</v>
      </c>
      <c r="AJ8">
        <f t="shared" si="7"/>
        <v>-462.01180439121026</v>
      </c>
      <c r="AK8">
        <f t="shared" ref="AK8:AK71" si="22">G8*SUM(AB8:AB8, AE8:AF8)</f>
        <v>75.096872719049529</v>
      </c>
      <c r="AL8">
        <f t="shared" si="8"/>
        <v>-801.93363458275144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-264.21926510939636</v>
      </c>
      <c r="AR8">
        <f t="shared" si="9"/>
        <v>-271.89713848823658</v>
      </c>
      <c r="AS8">
        <f t="shared" si="9"/>
        <v>-302.68440116256573</v>
      </c>
      <c r="AT8">
        <f t="shared" si="9"/>
        <v>49.19928826948253</v>
      </c>
      <c r="AU8">
        <f t="shared" si="9"/>
        <v>-525.38225138131975</v>
      </c>
      <c r="AW8">
        <v>5</v>
      </c>
      <c r="AX8">
        <f>IF(Z8&gt;0, (R8*SUMPRODUCT(K8:$K$98, X8:$X$98)-K8*$AZ$3)/Z8, 0)</f>
        <v>4253.3101495164692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</v>
      </c>
      <c r="S9">
        <f t="shared" si="1"/>
        <v>4555.5043005717398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3987.6865799334414</v>
      </c>
      <c r="AC9">
        <f t="shared" si="2"/>
        <v>4203.0574308634987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-554.07438206988525</v>
      </c>
      <c r="AI9">
        <f t="shared" si="6"/>
        <v>-565.60729136363784</v>
      </c>
      <c r="AJ9">
        <f t="shared" si="7"/>
        <v>-215.37085093005726</v>
      </c>
      <c r="AK9">
        <f t="shared" si="22"/>
        <v>23.527350821607303</v>
      </c>
      <c r="AL9">
        <f t="shared" si="8"/>
        <v>-757.45079147208776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-343.78129971391593</v>
      </c>
      <c r="AR9">
        <f t="shared" si="9"/>
        <v>-350.93701503805249</v>
      </c>
      <c r="AS9">
        <f t="shared" si="9"/>
        <v>-133.62911812784085</v>
      </c>
      <c r="AT9">
        <f t="shared" si="9"/>
        <v>14.597793195313724</v>
      </c>
      <c r="AU9">
        <f t="shared" si="9"/>
        <v>-469.96833997057962</v>
      </c>
      <c r="AW9">
        <v>6</v>
      </c>
      <c r="AX9">
        <f>IF(Z9&gt;0, (R9*SUMPRODUCT(K9:$K$98, X9:$X$98)-K9*$AZ$3)/Z9, 0)</f>
        <v>4555.5043005717398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</v>
      </c>
      <c r="S10">
        <f t="shared" si="1"/>
        <v>4744.1246558845742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4203.0574308634987</v>
      </c>
      <c r="AC10">
        <f t="shared" si="2"/>
        <v>4299.6016626118708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-710.61026283147032</v>
      </c>
      <c r="AI10">
        <f t="shared" si="6"/>
        <v>-721.9390167494314</v>
      </c>
      <c r="AJ10">
        <f t="shared" si="7"/>
        <v>-96.544231748372113</v>
      </c>
      <c r="AK10">
        <f t="shared" si="22"/>
        <v>17.232535466540345</v>
      </c>
      <c r="AL10">
        <f t="shared" si="8"/>
        <v>-801.25071303126322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-418.27686128492189</v>
      </c>
      <c r="AR10">
        <f t="shared" si="9"/>
        <v>-424.9451517374028</v>
      </c>
      <c r="AS10">
        <f t="shared" si="9"/>
        <v>-56.827519025643909</v>
      </c>
      <c r="AT10">
        <f t="shared" si="9"/>
        <v>10.143353148609181</v>
      </c>
      <c r="AU10">
        <f t="shared" si="9"/>
        <v>-471.62931761443753</v>
      </c>
      <c r="AW10">
        <v>7</v>
      </c>
      <c r="AX10">
        <f>IF(Z10&gt;0, (R10*SUMPRODUCT(K10:$K$98, X10:$X$98)-K10*$AZ$3)/Z10, 0)</f>
        <v>4744.1246558845742</v>
      </c>
    </row>
    <row r="11" spans="1:52" x14ac:dyDescent="0.25">
      <c r="A11" t="s">
        <v>33</v>
      </c>
      <c r="C11" s="12">
        <f>AU81</f>
        <v>439.40238756235215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</v>
      </c>
      <c r="S11">
        <f t="shared" si="1"/>
        <v>4825.1230624160962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4299.6016626118708</v>
      </c>
      <c r="AC11">
        <f t="shared" si="2"/>
        <v>4286.5785589316656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-884.99047416704911</v>
      </c>
      <c r="AI11">
        <f t="shared" si="6"/>
        <v>-896.09531673655977</v>
      </c>
      <c r="AJ11">
        <f t="shared" si="7"/>
        <v>13.023103680205168</v>
      </c>
      <c r="AK11">
        <f t="shared" si="22"/>
        <v>10.319043990268488</v>
      </c>
      <c r="AL11">
        <f t="shared" si="8"/>
        <v>-872.75316906608612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-494.98281558888095</v>
      </c>
      <c r="AR11">
        <f t="shared" si="9"/>
        <v>-501.19384994707684</v>
      </c>
      <c r="AS11">
        <f t="shared" si="9"/>
        <v>7.2839343648314756</v>
      </c>
      <c r="AT11">
        <f t="shared" si="9"/>
        <v>5.7715304261280531</v>
      </c>
      <c r="AU11">
        <f t="shared" si="9"/>
        <v>-488.13838515611735</v>
      </c>
      <c r="AW11">
        <v>8</v>
      </c>
      <c r="AX11">
        <f>IF(Z11&gt;0, (R11*SUMPRODUCT(K11:$K$98, X11:$X$98)-K11*$AZ$3)/Z11, 0)</f>
        <v>4825.1230624160962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</v>
      </c>
      <c r="S12">
        <f t="shared" si="1"/>
        <v>4806.916707645576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4286.5785589316656</v>
      </c>
      <c r="AC12">
        <f t="shared" si="2"/>
        <v>4175.9731761766934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-1076.0961130629121</v>
      </c>
      <c r="AI12">
        <f t="shared" si="6"/>
        <v>-1086.9553951925948</v>
      </c>
      <c r="AJ12">
        <f t="shared" si="7"/>
        <v>110.6053827549722</v>
      </c>
      <c r="AK12">
        <f t="shared" si="22"/>
        <v>9.85913068554283</v>
      </c>
      <c r="AL12">
        <f t="shared" si="8"/>
        <v>-966.49088175207976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-571.95652375107272</v>
      </c>
      <c r="AR12">
        <f t="shared" si="9"/>
        <v>-577.72834764480183</v>
      </c>
      <c r="AS12">
        <f t="shared" si="9"/>
        <v>58.78793674723763</v>
      </c>
      <c r="AT12">
        <f t="shared" si="9"/>
        <v>5.2402327688557815</v>
      </c>
      <c r="AU12">
        <f t="shared" si="9"/>
        <v>-513.70017812870844</v>
      </c>
      <c r="AW12">
        <v>9</v>
      </c>
      <c r="AX12">
        <f>IF(Z12&gt;0, (R12*SUMPRODUCT(K12:$K$98, X12:$X$98)-K12*$AZ$3)/Z12, 0)</f>
        <v>4806.916707645576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</v>
      </c>
      <c r="S13">
        <f t="shared" si="1"/>
        <v>4682.429293723857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4175.9731761766934</v>
      </c>
      <c r="AC13">
        <f t="shared" si="2"/>
        <v>3967.2985829987879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-1278.1574877427693</v>
      </c>
      <c r="AI13">
        <f t="shared" si="6"/>
        <v>-1288.7484073651872</v>
      </c>
      <c r="AJ13">
        <f t="shared" si="7"/>
        <v>208.67459317790554</v>
      </c>
      <c r="AK13">
        <f t="shared" si="22"/>
        <v>8.3519463523533872</v>
      </c>
      <c r="AL13">
        <f t="shared" si="8"/>
        <v>-1071.7218678349282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-645.77404225082773</v>
      </c>
      <c r="AR13">
        <f t="shared" si="9"/>
        <v>-651.1249798632191</v>
      </c>
      <c r="AS13">
        <f t="shared" si="9"/>
        <v>105.43038463086718</v>
      </c>
      <c r="AT13">
        <f t="shared" si="9"/>
        <v>4.219722693285779</v>
      </c>
      <c r="AU13">
        <f t="shared" si="9"/>
        <v>-541.47487253906615</v>
      </c>
      <c r="AW13">
        <v>10</v>
      </c>
      <c r="AX13">
        <f>IF(Z13&gt;0, (R13*SUMPRODUCT(K13:$K$98, X13:$X$98)-K13*$AZ$3)/Z13, 0)</f>
        <v>4682.429293723857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</v>
      </c>
      <c r="S14">
        <f t="shared" si="1"/>
        <v>4940.373732506876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3967.2985829987879</v>
      </c>
      <c r="AC14">
        <f t="shared" si="2"/>
        <v>4070.0450020937692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-1496.7411268904777</v>
      </c>
      <c r="AI14">
        <f t="shared" si="6"/>
        <v>-1507.0390446758101</v>
      </c>
      <c r="AJ14">
        <f t="shared" si="7"/>
        <v>-102.74641909498132</v>
      </c>
      <c r="AK14">
        <f t="shared" si="22"/>
        <v>277.71090080991519</v>
      </c>
      <c r="AL14">
        <f t="shared" si="8"/>
        <v>-1332.0745629608764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-675.18826415044271</v>
      </c>
      <c r="AR14">
        <f t="shared" si="9"/>
        <v>-679.83371225694839</v>
      </c>
      <c r="AS14">
        <f t="shared" si="9"/>
        <v>-46.349482291930528</v>
      </c>
      <c r="AT14">
        <f t="shared" si="9"/>
        <v>125.27693512575139</v>
      </c>
      <c r="AU14">
        <f t="shared" si="9"/>
        <v>-600.90625942312761</v>
      </c>
      <c r="AW14">
        <v>11</v>
      </c>
      <c r="AX14">
        <f>IF(Z14&gt;0, (R14*SUMPRODUCT(K14:$K$98, X14:$X$98)-K14*$AZ$3)/Z14, 0)</f>
        <v>4940.373732506876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</v>
      </c>
      <c r="S15">
        <f t="shared" si="1"/>
        <v>5089.8791073180018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4070.0450020937692</v>
      </c>
      <c r="AC15">
        <f t="shared" si="2"/>
        <v>4063.1785784306549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-1730.92172131387</v>
      </c>
      <c r="AI15">
        <f t="shared" si="6"/>
        <v>-1740.9002947061849</v>
      </c>
      <c r="AJ15">
        <f t="shared" si="7"/>
        <v>6.8664236631143467</v>
      </c>
      <c r="AK15">
        <f t="shared" si="22"/>
        <v>284.90315014656386</v>
      </c>
      <c r="AL15">
        <f t="shared" si="8"/>
        <v>-1449.1307208965068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-697.16824594385105</v>
      </c>
      <c r="AR15">
        <f t="shared" si="9"/>
        <v>-701.18734422153716</v>
      </c>
      <c r="AS15">
        <f t="shared" si="9"/>
        <v>2.7656089135487485</v>
      </c>
      <c r="AT15">
        <f t="shared" si="9"/>
        <v>114.75124900552368</v>
      </c>
      <c r="AU15">
        <f t="shared" si="9"/>
        <v>-583.67048630246484</v>
      </c>
      <c r="AW15">
        <v>12</v>
      </c>
      <c r="AX15">
        <f>IF(Z15&gt;0, (R15*SUMPRODUCT(K15:$K$98, X15:$X$98)-K15*$AZ$3)/Z15, 0)</f>
        <v>5089.8791073180018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</v>
      </c>
      <c r="S16">
        <f t="shared" si="1"/>
        <v>5141.4192381740777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4063.1785784306549</v>
      </c>
      <c r="AC16">
        <f t="shared" si="2"/>
        <v>3962.7262614933456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-1955.7411520820733</v>
      </c>
      <c r="AI16">
        <f t="shared" si="6"/>
        <v>-1965.3754720964548</v>
      </c>
      <c r="AJ16">
        <f t="shared" si="7"/>
        <v>100.45231693730921</v>
      </c>
      <c r="AK16">
        <f t="shared" si="22"/>
        <v>284.42250049014586</v>
      </c>
      <c r="AL16">
        <f t="shared" si="8"/>
        <v>-1580.5006546689997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-703.32089737421211</v>
      </c>
      <c r="AR16">
        <f t="shared" si="9"/>
        <v>-706.78557806106642</v>
      </c>
      <c r="AS16">
        <f t="shared" si="9"/>
        <v>36.124521701889421</v>
      </c>
      <c r="AT16">
        <f t="shared" si="9"/>
        <v>102.28362176926362</v>
      </c>
      <c r="AU16">
        <f t="shared" si="9"/>
        <v>-568.37743458991338</v>
      </c>
      <c r="AW16">
        <v>13</v>
      </c>
      <c r="AX16">
        <f>IF(Z16&gt;0, (R16*SUMPRODUCT(K16:$K$98, X16:$X$98)-K16*$AZ$3)/Z16, 0)</f>
        <v>5141.4192381740777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</v>
      </c>
      <c r="S17">
        <f t="shared" si="1"/>
        <v>5115.7420434962305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3962.7262614933456</v>
      </c>
      <c r="AC17">
        <f t="shared" si="2"/>
        <v>3792.1874435892591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-2176.0064394043734</v>
      </c>
      <c r="AI17">
        <f t="shared" si="6"/>
        <v>-2185.2724154136854</v>
      </c>
      <c r="AJ17">
        <f t="shared" si="7"/>
        <v>170.5388179040865</v>
      </c>
      <c r="AK17">
        <f t="shared" si="22"/>
        <v>277.39083830453421</v>
      </c>
      <c r="AL17">
        <f t="shared" si="8"/>
        <v>-1737.3427592050648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-698.68963561491125</v>
      </c>
      <c r="AR17">
        <f t="shared" si="9"/>
        <v>-701.6648296604468</v>
      </c>
      <c r="AS17">
        <f t="shared" si="9"/>
        <v>54.757974232934352</v>
      </c>
      <c r="AT17">
        <f t="shared" si="9"/>
        <v>89.066879687617288</v>
      </c>
      <c r="AU17">
        <f t="shared" si="9"/>
        <v>-557.83997573989518</v>
      </c>
      <c r="AW17">
        <v>14</v>
      </c>
      <c r="AX17">
        <f>IF(Z17&gt;0, (R17*SUMPRODUCT(K17:$K$98, X17:$X$98)-K17*$AZ$3)/Z17, 0)</f>
        <v>5115.7420434962305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</v>
      </c>
      <c r="S18">
        <f t="shared" si="1"/>
        <v>5027.8284826225354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3792.1874435892591</v>
      </c>
      <c r="AC18">
        <f t="shared" si="2"/>
        <v>3569.1960932155348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-2397.7103561774743</v>
      </c>
      <c r="AI18">
        <f t="shared" si="6"/>
        <v>-2406.5839586321713</v>
      </c>
      <c r="AJ18">
        <f t="shared" si="7"/>
        <v>222.99135037372434</v>
      </c>
      <c r="AK18">
        <f t="shared" si="22"/>
        <v>265.45312105124816</v>
      </c>
      <c r="AL18">
        <f t="shared" si="8"/>
        <v>-1918.1394872071987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-687.38938481656317</v>
      </c>
      <c r="AR18">
        <f t="shared" si="9"/>
        <v>-689.93332016585407</v>
      </c>
      <c r="AS18">
        <f t="shared" si="9"/>
        <v>63.92844188118584</v>
      </c>
      <c r="AT18">
        <f t="shared" si="9"/>
        <v>76.10162633152845</v>
      </c>
      <c r="AU18">
        <f t="shared" si="9"/>
        <v>-549.90325195313983</v>
      </c>
      <c r="AW18">
        <v>15</v>
      </c>
      <c r="AX18">
        <f>IF(Z18&gt;0, (R18*SUMPRODUCT(K18:$K$98, X18:$X$98)-K18*$AZ$3)/Z18, 0)</f>
        <v>5027.8284826225354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</v>
      </c>
      <c r="S19">
        <f t="shared" si="1"/>
        <v>4888.9048668075457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3569.1960932155348</v>
      </c>
      <c r="AC19">
        <f t="shared" si="2"/>
        <v>3306.5373202214569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-2645.434568092247</v>
      </c>
      <c r="AI19">
        <f t="shared" si="6"/>
        <v>-2653.8887552013853</v>
      </c>
      <c r="AJ19">
        <f t="shared" si="7"/>
        <v>262.65877299407794</v>
      </c>
      <c r="AK19">
        <f t="shared" si="22"/>
        <v>249.84372652508745</v>
      </c>
      <c r="AL19">
        <f t="shared" si="8"/>
        <v>-2141.3862556822201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-677.15034427396222</v>
      </c>
      <c r="AR19">
        <f t="shared" si="9"/>
        <v>-679.31435762003332</v>
      </c>
      <c r="AS19">
        <f t="shared" si="9"/>
        <v>67.232613009884261</v>
      </c>
      <c r="AT19">
        <f t="shared" si="9"/>
        <v>63.95235303557628</v>
      </c>
      <c r="AU19">
        <f t="shared" si="9"/>
        <v>-548.12939157457288</v>
      </c>
      <c r="AW19">
        <v>16</v>
      </c>
      <c r="AX19">
        <f>IF(Z19&gt;0, (R19*SUMPRODUCT(K19:$K$98, X19:$X$98)-K19*$AZ$3)/Z19, 0)</f>
        <v>4888.9048668075457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</v>
      </c>
      <c r="S20">
        <f t="shared" si="1"/>
        <v>4694.9445738432714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3306.5373202214569</v>
      </c>
      <c r="AC20">
        <f t="shared" si="2"/>
        <v>3008.6107365032835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-2875.2395476133242</v>
      </c>
      <c r="AI20">
        <f t="shared" si="6"/>
        <v>-2883.2497879079197</v>
      </c>
      <c r="AJ20">
        <f t="shared" si="7"/>
        <v>297.92658371817333</v>
      </c>
      <c r="AK20">
        <f t="shared" si="22"/>
        <v>231.45761241550201</v>
      </c>
      <c r="AL20">
        <f t="shared" si="8"/>
        <v>-2353.8655917742444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-657.11909903592937</v>
      </c>
      <c r="AR20">
        <f t="shared" si="9"/>
        <v>-658.94979237409495</v>
      </c>
      <c r="AS20">
        <f t="shared" si="9"/>
        <v>68.089369608958563</v>
      </c>
      <c r="AT20">
        <f t="shared" si="9"/>
        <v>52.898276897218203</v>
      </c>
      <c r="AU20">
        <f t="shared" si="9"/>
        <v>-537.96214586791814</v>
      </c>
      <c r="AW20">
        <v>17</v>
      </c>
      <c r="AX20">
        <f>IF(Z20&gt;0, (R20*SUMPRODUCT(K20:$K$98, X20:$X$98)-K20*$AZ$3)/Z20, 0)</f>
        <v>4694.9445738432714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</v>
      </c>
      <c r="S21">
        <f t="shared" si="1"/>
        <v>4455.1118784801911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3008.6107365032835</v>
      </c>
      <c r="AC21">
        <f t="shared" si="2"/>
        <v>2690.084280820739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-3059.1339661618472</v>
      </c>
      <c r="AI21">
        <f t="shared" si="6"/>
        <v>-3066.6817123077262</v>
      </c>
      <c r="AJ21">
        <f t="shared" si="7"/>
        <v>318.52645568254457</v>
      </c>
      <c r="AK21">
        <f t="shared" si="22"/>
        <v>210.60275155522987</v>
      </c>
      <c r="AL21">
        <f t="shared" si="8"/>
        <v>-2537.5525050699516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-624.23847101189472</v>
      </c>
      <c r="AR21">
        <f t="shared" si="9"/>
        <v>-625.77864335014658</v>
      </c>
      <c r="AS21">
        <f t="shared" si="9"/>
        <v>64.997633275139137</v>
      </c>
      <c r="AT21">
        <f t="shared" si="9"/>
        <v>42.975018771956336</v>
      </c>
      <c r="AU21">
        <f t="shared" si="9"/>
        <v>-517.80599130305109</v>
      </c>
      <c r="AW21">
        <v>18</v>
      </c>
      <c r="AX21">
        <f>IF(Z21&gt;0, (R21*SUMPRODUCT(K21:$K$98, X21:$X$98)-K21*$AZ$3)/Z21, 0)</f>
        <v>4455.1118784801911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</v>
      </c>
      <c r="S22">
        <f t="shared" si="1"/>
        <v>4187.8402469636667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2690.084280820739</v>
      </c>
      <c r="AC22">
        <f t="shared" si="2"/>
        <v>2368.1606699457961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-3229.6535850814662</v>
      </c>
      <c r="AI22">
        <f t="shared" si="6"/>
        <v>-3236.7221470677514</v>
      </c>
      <c r="AJ22">
        <f t="shared" si="7"/>
        <v>321.92361087494282</v>
      </c>
      <c r="AK22">
        <f t="shared" si="22"/>
        <v>188.30589965745173</v>
      </c>
      <c r="AL22">
        <f t="shared" si="8"/>
        <v>-2726.4926365353567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-588.4234248944075</v>
      </c>
      <c r="AR22">
        <f t="shared" si="9"/>
        <v>-589.71127430100057</v>
      </c>
      <c r="AS22">
        <f t="shared" si="9"/>
        <v>58.652542347085863</v>
      </c>
      <c r="AT22">
        <f t="shared" si="9"/>
        <v>34.308200395264812</v>
      </c>
      <c r="AU22">
        <f t="shared" si="9"/>
        <v>-496.75053155864981</v>
      </c>
      <c r="AW22">
        <v>19</v>
      </c>
      <c r="AX22">
        <f>IF(Z22&gt;0, (R22*SUMPRODUCT(K22:$K$98, X22:$X$98)-K22*$AZ$3)/Z22, 0)</f>
        <v>4187.8402469636667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</v>
      </c>
      <c r="S23">
        <f t="shared" si="1"/>
        <v>3895.759396203337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2368.1606699457961</v>
      </c>
      <c r="AC23">
        <f t="shared" si="2"/>
        <v>2049.6612273165233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-3370.3873357312191</v>
      </c>
      <c r="AI23">
        <f t="shared" si="6"/>
        <v>-3376.963913680675</v>
      </c>
      <c r="AJ23">
        <f t="shared" si="7"/>
        <v>318.49944262927283</v>
      </c>
      <c r="AK23">
        <f t="shared" si="22"/>
        <v>165.77124689620575</v>
      </c>
      <c r="AL23">
        <f t="shared" si="8"/>
        <v>-2892.6932241551963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-548.27166639056441</v>
      </c>
      <c r="AR23">
        <f t="shared" si="9"/>
        <v>-549.34149931845047</v>
      </c>
      <c r="AS23">
        <f t="shared" si="9"/>
        <v>51.811321002644327</v>
      </c>
      <c r="AT23">
        <f t="shared" si="9"/>
        <v>26.966537884793574</v>
      </c>
      <c r="AU23">
        <f t="shared" si="9"/>
        <v>-470.56364043101257</v>
      </c>
      <c r="AW23">
        <v>20</v>
      </c>
      <c r="AX23">
        <f>IF(Z23&gt;0, (R23*SUMPRODUCT(K23:$K$98, X23:$X$98)-K23*$AZ$3)/Z23, 0)</f>
        <v>3895.759396203337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</v>
      </c>
      <c r="S24">
        <f t="shared" si="1"/>
        <v>3585.7226408491674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2049.6612273165233</v>
      </c>
      <c r="AC24">
        <f t="shared" si="2"/>
        <v>1742.3931165198298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-3493.9738702778741</v>
      </c>
      <c r="AI24">
        <f t="shared" si="6"/>
        <v>-3500.0479357140507</v>
      </c>
      <c r="AJ24">
        <f t="shared" si="7"/>
        <v>307.26811079669346</v>
      </c>
      <c r="AK24">
        <f t="shared" si="22"/>
        <v>143.47628591215664</v>
      </c>
      <c r="AL24">
        <f t="shared" si="8"/>
        <v>-3049.3035390052009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-507.47846648322883</v>
      </c>
      <c r="AR24">
        <f t="shared" si="9"/>
        <v>-508.36068756653202</v>
      </c>
      <c r="AS24">
        <f t="shared" si="9"/>
        <v>44.628825359218744</v>
      </c>
      <c r="AT24">
        <f t="shared" si="9"/>
        <v>20.839058405900417</v>
      </c>
      <c r="AU24">
        <f t="shared" si="9"/>
        <v>-442.89280380141292</v>
      </c>
      <c r="AW24">
        <v>21</v>
      </c>
      <c r="AX24">
        <f>IF(Z24&gt;0, (R24*SUMPRODUCT(K24:$K$98, X24:$X$98)-K24*$AZ$3)/Z24, 0)</f>
        <v>3585.7226408491674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</v>
      </c>
      <c r="S25">
        <f t="shared" si="1"/>
        <v>3258.7857281417801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1742.3931165198298</v>
      </c>
      <c r="AC25">
        <f t="shared" si="2"/>
        <v>1450.0963961025573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-3608.5392511295627</v>
      </c>
      <c r="AI25">
        <f t="shared" si="6"/>
        <v>-3614.1015085049862</v>
      </c>
      <c r="AJ25">
        <f t="shared" si="7"/>
        <v>292.29672041727258</v>
      </c>
      <c r="AK25">
        <f t="shared" si="22"/>
        <v>121.9675181563881</v>
      </c>
      <c r="AL25">
        <f t="shared" si="8"/>
        <v>-3199.8372699313259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-467.96284970043155</v>
      </c>
      <c r="AR25">
        <f t="shared" si="9"/>
        <v>-468.68417476606731</v>
      </c>
      <c r="AS25">
        <f t="shared" si="9"/>
        <v>37.905644562890757</v>
      </c>
      <c r="AT25">
        <f t="shared" si="9"/>
        <v>15.817000563174199</v>
      </c>
      <c r="AU25">
        <f t="shared" si="9"/>
        <v>-414.96152964000242</v>
      </c>
      <c r="AW25">
        <v>22</v>
      </c>
      <c r="AX25">
        <f>IF(Z25&gt;0, (R25*SUMPRODUCT(K25:$K$98, X25:$X$98)-K25*$AZ$3)/Z25, 0)</f>
        <v>3258.7857281417801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</v>
      </c>
      <c r="S26">
        <f t="shared" si="1"/>
        <v>2908.3844189689062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1450.0963961025573</v>
      </c>
      <c r="AC26">
        <f t="shared" si="2"/>
        <v>1174.2601053895862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-3678.0819812849927</v>
      </c>
      <c r="AI26">
        <f t="shared" si="6"/>
        <v>-3683.1288558390015</v>
      </c>
      <c r="AJ26">
        <f t="shared" si="7"/>
        <v>275.83629071297105</v>
      </c>
      <c r="AK26">
        <f t="shared" si="22"/>
        <v>101.50674772717902</v>
      </c>
      <c r="AL26">
        <f t="shared" si="8"/>
        <v>-3305.7858173988511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-425.87615633210322</v>
      </c>
      <c r="AR26">
        <f t="shared" si="9"/>
        <v>-426.46052164736477</v>
      </c>
      <c r="AS26">
        <f t="shared" si="9"/>
        <v>31.938412428943224</v>
      </c>
      <c r="AT26">
        <f t="shared" si="9"/>
        <v>11.753219146224863</v>
      </c>
      <c r="AU26">
        <f t="shared" si="9"/>
        <v>-382.76889007219665</v>
      </c>
      <c r="AW26">
        <v>23</v>
      </c>
      <c r="AX26">
        <f>IF(Z26&gt;0, (R26*SUMPRODUCT(K26:$K$98, X26:$X$98)-K26*$AZ$3)/Z26, 0)</f>
        <v>2908.3844189689062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</v>
      </c>
      <c r="S27">
        <f t="shared" si="1"/>
        <v>2536.0546517771613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1174.2601053895862</v>
      </c>
      <c r="AC27">
        <f t="shared" si="2"/>
        <v>919.92551958200136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-3697.3625852648747</v>
      </c>
      <c r="AI27">
        <f t="shared" si="6"/>
        <v>-3701.8968207501853</v>
      </c>
      <c r="AJ27">
        <f t="shared" si="7"/>
        <v>254.33458580758486</v>
      </c>
      <c r="AK27">
        <f t="shared" si="22"/>
        <v>82.198207377271046</v>
      </c>
      <c r="AL27">
        <f t="shared" si="8"/>
        <v>-3365.3640275653293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-382.23983081952684</v>
      </c>
      <c r="AR27">
        <f t="shared" si="9"/>
        <v>-382.70858803898602</v>
      </c>
      <c r="AS27">
        <f t="shared" si="9"/>
        <v>26.293555692396659</v>
      </c>
      <c r="AT27">
        <f t="shared" si="9"/>
        <v>8.4977948894632469</v>
      </c>
      <c r="AU27">
        <f t="shared" si="9"/>
        <v>-347.91723745712608</v>
      </c>
      <c r="AW27">
        <v>24</v>
      </c>
      <c r="AX27">
        <f>IF(Z27&gt;0, (R27*SUMPRODUCT(K27:$K$98, X27:$X$98)-K27*$AZ$3)/Z27, 0)</f>
        <v>2536.0546517771613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</v>
      </c>
      <c r="S28">
        <f t="shared" si="1"/>
        <v>2143.8264863983263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919.92551958200136</v>
      </c>
      <c r="AC28">
        <f t="shared" si="2"/>
        <v>690.84780530222235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-3686.1581016028285</v>
      </c>
      <c r="AI28">
        <f t="shared" si="6"/>
        <v>-3690.1862249705855</v>
      </c>
      <c r="AJ28">
        <f t="shared" si="7"/>
        <v>229.077714279779</v>
      </c>
      <c r="AK28">
        <f t="shared" si="22"/>
        <v>64.394786370740107</v>
      </c>
      <c r="AL28">
        <f t="shared" si="8"/>
        <v>-3396.7137243200668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-340.25133182240131</v>
      </c>
      <c r="AR28">
        <f t="shared" si="9"/>
        <v>-340.62314830526685</v>
      </c>
      <c r="AS28">
        <f t="shared" si="9"/>
        <v>21.145050002232523</v>
      </c>
      <c r="AT28">
        <f t="shared" si="9"/>
        <v>5.9439696348173925</v>
      </c>
      <c r="AU28">
        <f t="shared" si="9"/>
        <v>-313.53412866821697</v>
      </c>
      <c r="AW28">
        <v>25</v>
      </c>
      <c r="AX28">
        <f>IF(Z28&gt;0, (R28*SUMPRODUCT(K28:$K$98, X28:$X$98)-K28*$AZ$3)/Z28, 0)</f>
        <v>2143.8264863983263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</v>
      </c>
      <c r="S29">
        <f t="shared" si="1"/>
        <v>1724.3323198384028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690.84780530222235</v>
      </c>
      <c r="AC29">
        <f t="shared" si="2"/>
        <v>487.34836324745373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-3639.7185326183362</v>
      </c>
      <c r="AI29">
        <f t="shared" si="6"/>
        <v>-3643.2514099358386</v>
      </c>
      <c r="AJ29">
        <f t="shared" si="7"/>
        <v>203.49944205476862</v>
      </c>
      <c r="AK29">
        <f t="shared" si="22"/>
        <v>48.359346371155567</v>
      </c>
      <c r="AL29">
        <f t="shared" si="8"/>
        <v>-3391.3926215099145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-299.96850089653429</v>
      </c>
      <c r="AR29">
        <f t="shared" si="9"/>
        <v>-300.25966404645521</v>
      </c>
      <c r="AS29">
        <f t="shared" si="9"/>
        <v>16.771467908683793</v>
      </c>
      <c r="AT29">
        <f t="shared" si="9"/>
        <v>3.9855501202331385</v>
      </c>
      <c r="AU29">
        <f t="shared" si="9"/>
        <v>-279.50264601753827</v>
      </c>
      <c r="AW29">
        <v>26</v>
      </c>
      <c r="AX29">
        <f>IF(Z29&gt;0, (R29*SUMPRODUCT(K29:$K$98, X29:$X$98)-K29*$AZ$3)/Z29, 0)</f>
        <v>1724.3323198384028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</v>
      </c>
      <c r="S30">
        <f t="shared" si="1"/>
        <v>1267.2293469169842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487.34836324745373</v>
      </c>
      <c r="AC30">
        <f t="shared" si="2"/>
        <v>309.47976392916223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-3558.6240795016761</v>
      </c>
      <c r="AI30">
        <f t="shared" si="6"/>
        <v>-3561.6768000360657</v>
      </c>
      <c r="AJ30">
        <f t="shared" si="7"/>
        <v>177.8685993182915</v>
      </c>
      <c r="AK30">
        <f t="shared" si="22"/>
        <v>34.114385427321764</v>
      </c>
      <c r="AL30">
        <f t="shared" si="8"/>
        <v>-3349.6938152904522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-261.86167596280251</v>
      </c>
      <c r="AR30">
        <f t="shared" si="9"/>
        <v>-262.08631068046941</v>
      </c>
      <c r="AS30">
        <f t="shared" si="9"/>
        <v>13.088477028786448</v>
      </c>
      <c r="AT30">
        <f t="shared" si="9"/>
        <v>2.510310148772565</v>
      </c>
      <c r="AU30">
        <f t="shared" si="9"/>
        <v>-246.48752350291036</v>
      </c>
      <c r="AW30">
        <v>27</v>
      </c>
      <c r="AX30">
        <f>IF(Z30&gt;0, (R30*SUMPRODUCT(K30:$K$98, X30:$X$98)-K30*$AZ$3)/Z30, 0)</f>
        <v>1267.2293469169842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</v>
      </c>
      <c r="S31">
        <f t="shared" si="1"/>
        <v>755.33487043575201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309.47976392916223</v>
      </c>
      <c r="AC31">
        <f t="shared" si="2"/>
        <v>156.63585723264805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-3440.2732237795344</v>
      </c>
      <c r="AI31">
        <f t="shared" si="6"/>
        <v>-3442.8653829556074</v>
      </c>
      <c r="AJ31">
        <f t="shared" si="7"/>
        <v>152.84390669651418</v>
      </c>
      <c r="AK31">
        <f t="shared" si="22"/>
        <v>21.66358347504136</v>
      </c>
      <c r="AL31">
        <f t="shared" si="8"/>
        <v>-3268.3578927840517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-226.0293013392027</v>
      </c>
      <c r="AR31">
        <f t="shared" si="9"/>
        <v>-226.19960872161582</v>
      </c>
      <c r="AS31">
        <f t="shared" si="9"/>
        <v>10.041993527076121</v>
      </c>
      <c r="AT31">
        <f t="shared" si="9"/>
        <v>1.4233185328192086</v>
      </c>
      <c r="AU31">
        <f t="shared" si="9"/>
        <v>-214.73429666172046</v>
      </c>
      <c r="AW31">
        <v>28</v>
      </c>
      <c r="AX31">
        <f>IF(Z31&gt;0, (R31*SUMPRODUCT(K31:$K$98, X31:$X$98)-K31*$AZ$3)/Z31, 0)</f>
        <v>755.33487043575201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</v>
      </c>
      <c r="S32">
        <f t="shared" si="1"/>
        <v>161.9836756947781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156.63585723264805</v>
      </c>
      <c r="AC32">
        <f t="shared" si="2"/>
        <v>27.943849881203164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-3278.8722845420998</v>
      </c>
      <c r="AI32">
        <f t="shared" si="6"/>
        <v>-3281.0286630908445</v>
      </c>
      <c r="AJ32">
        <f t="shared" si="7"/>
        <v>128.69200735144489</v>
      </c>
      <c r="AK32">
        <f t="shared" si="22"/>
        <v>10.964510006285364</v>
      </c>
      <c r="AL32">
        <f t="shared" si="8"/>
        <v>-3141.3721457331144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-192.34384146460519</v>
      </c>
      <c r="AR32">
        <f t="shared" si="9"/>
        <v>-192.47033804566229</v>
      </c>
      <c r="AS32">
        <f t="shared" si="9"/>
        <v>7.5492769805228743</v>
      </c>
      <c r="AT32">
        <f t="shared" si="9"/>
        <v>0.64319552314632122</v>
      </c>
      <c r="AU32">
        <f t="shared" si="9"/>
        <v>-184.27786554199309</v>
      </c>
      <c r="AW32">
        <v>29</v>
      </c>
      <c r="AX32">
        <f>IF(Z32&gt;0, (R32*SUMPRODUCT(K32:$K$98, X32:$X$98)-K32*$AZ$3)/Z32, 0)</f>
        <v>161.9836756947781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</v>
      </c>
      <c r="S33">
        <f t="shared" si="1"/>
        <v>-553.65179905496507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27.943849881203164</v>
      </c>
      <c r="AC33">
        <f t="shared" si="2"/>
        <v>-77.491693380046627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-3082.0507393272305</v>
      </c>
      <c r="AI33">
        <f t="shared" si="6"/>
        <v>-3083.8002977480719</v>
      </c>
      <c r="AJ33">
        <f t="shared" si="7"/>
        <v>105.43554326124979</v>
      </c>
      <c r="AK33">
        <f t="shared" si="22"/>
        <v>1.9560694916842216</v>
      </c>
      <c r="AL33">
        <f t="shared" si="8"/>
        <v>-2976.4086849951382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-161.42676596946998</v>
      </c>
      <c r="AR33">
        <f t="shared" si="9"/>
        <v>-161.51840156590819</v>
      </c>
      <c r="AS33">
        <f t="shared" si="9"/>
        <v>5.5223356804998467</v>
      </c>
      <c r="AT33">
        <f t="shared" si="9"/>
        <v>0.10245190581225001</v>
      </c>
      <c r="AU33">
        <f t="shared" si="9"/>
        <v>-155.8936139795961</v>
      </c>
      <c r="AW33">
        <v>30</v>
      </c>
      <c r="AX33">
        <f>IF(Z33&gt;0, (R33*SUMPRODUCT(K33:$K$98, X33:$X$98)-K33*$AZ$3)/Z33, 0)</f>
        <v>-553.65179905496507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</v>
      </c>
      <c r="S34">
        <f t="shared" si="1"/>
        <v>-1463.3309483999001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-77.491693380046627</v>
      </c>
      <c r="AC34">
        <f t="shared" si="2"/>
        <v>-161.32176452509236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-2832.2183572821209</v>
      </c>
      <c r="AI34">
        <f t="shared" si="6"/>
        <v>-2833.5963928240935</v>
      </c>
      <c r="AJ34">
        <f t="shared" si="7"/>
        <v>83.830071145045736</v>
      </c>
      <c r="AK34">
        <f t="shared" si="22"/>
        <v>-5.4244185366032642</v>
      </c>
      <c r="AL34">
        <f t="shared" si="8"/>
        <v>-2755.1907402156512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-132.4477157662196</v>
      </c>
      <c r="AR34">
        <f t="shared" si="9"/>
        <v>-132.51215912360047</v>
      </c>
      <c r="AS34">
        <f t="shared" si="9"/>
        <v>3.9202843972580719</v>
      </c>
      <c r="AT34">
        <f t="shared" si="9"/>
        <v>-0.25367106412744578</v>
      </c>
      <c r="AU34">
        <f t="shared" ref="AU34:AU79" si="23">AL34*$K34</f>
        <v>-128.84554579046986</v>
      </c>
      <c r="AW34">
        <v>31</v>
      </c>
      <c r="AX34">
        <f>IF(Z34&gt;0, (R34*SUMPRODUCT(K34:$K$98, X34:$X$98)-K34*$AZ$3)/Z34, 0)</f>
        <v>-1463.3309483999001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</v>
      </c>
      <c r="S35">
        <f t="shared" si="1"/>
        <v>-2677.7878512160496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-161.32176452509236</v>
      </c>
      <c r="AC35">
        <f t="shared" si="2"/>
        <v>-224.48671705521889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-2530.7516454227302</v>
      </c>
      <c r="AI35">
        <f t="shared" ref="AI35:AI66" si="25">SUM(AE35:AH35)</f>
        <v>-2531.7995566536051</v>
      </c>
      <c r="AJ35">
        <f t="shared" si="7"/>
        <v>63.164952530126527</v>
      </c>
      <c r="AK35">
        <f t="shared" si="22"/>
        <v>-11.292523516756466</v>
      </c>
      <c r="AL35">
        <f t="shared" si="8"/>
        <v>-2479.9271276402351</v>
      </c>
      <c r="AN35">
        <f t="shared" ref="AN35:AT66" si="26">AE35*$K35</f>
        <v>0</v>
      </c>
      <c r="AO35">
        <f t="shared" si="26"/>
        <v>0</v>
      </c>
      <c r="AP35">
        <f t="shared" si="26"/>
        <v>-4.3754649733660236E-2</v>
      </c>
      <c r="AQ35">
        <f t="shared" si="26"/>
        <v>-105.66940075246939</v>
      </c>
      <c r="AR35">
        <f t="shared" si="26"/>
        <v>-105.71315540220304</v>
      </c>
      <c r="AS35">
        <f t="shared" si="26"/>
        <v>2.6373993254094033</v>
      </c>
      <c r="AT35">
        <f t="shared" si="26"/>
        <v>-0.47150979637099183</v>
      </c>
      <c r="AU35">
        <f t="shared" si="23"/>
        <v>-103.54726587316463</v>
      </c>
      <c r="AW35">
        <v>32</v>
      </c>
      <c r="AX35">
        <f>IF(Z35&gt;0, (R35*SUMPRODUCT(K35:$K$98, X35:$X$98)-K35*$AZ$3)/Z35, 0)</f>
        <v>-2677.7878512160496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</v>
      </c>
      <c r="S36">
        <f t="shared" si="1"/>
        <v>-4390.038409145528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-224.48671705521889</v>
      </c>
      <c r="AC36">
        <f t="shared" si="2"/>
        <v>-268.29650777546226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-2187.9726568095616</v>
      </c>
      <c r="AI36">
        <f t="shared" si="25"/>
        <v>-2188.7365923460266</v>
      </c>
      <c r="AJ36">
        <f t="shared" si="7"/>
        <v>43.80979072024337</v>
      </c>
      <c r="AK36">
        <f t="shared" si="22"/>
        <v>-15.714070193865323</v>
      </c>
      <c r="AL36">
        <f t="shared" si="8"/>
        <v>-2160.6408718196485</v>
      </c>
      <c r="AN36">
        <f t="shared" si="26"/>
        <v>0</v>
      </c>
      <c r="AO36">
        <f t="shared" si="26"/>
        <v>0</v>
      </c>
      <c r="AP36">
        <f t="shared" si="26"/>
        <v>-2.8479896511108049E-2</v>
      </c>
      <c r="AQ36">
        <f t="shared" si="26"/>
        <v>-81.568708170590128</v>
      </c>
      <c r="AR36">
        <f t="shared" si="26"/>
        <v>-81.597188067101214</v>
      </c>
      <c r="AS36">
        <f t="shared" si="26"/>
        <v>1.6332507735653994</v>
      </c>
      <c r="AT36">
        <f t="shared" si="26"/>
        <v>-0.58582834745504464</v>
      </c>
      <c r="AU36">
        <f t="shared" si="23"/>
        <v>-80.54976564099087</v>
      </c>
      <c r="AW36">
        <v>33</v>
      </c>
      <c r="AX36">
        <f>IF(Z36&gt;0, (R36*SUMPRODUCT(K36:$K$98, X36:$X$98)-K36*$AZ$3)/Z36, 0)</f>
        <v>-4390.038409145528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</v>
      </c>
      <c r="S37">
        <f t="shared" si="1"/>
        <v>-6948.0102277349224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-268.29650777546226</v>
      </c>
      <c r="AC37">
        <f t="shared" si="2"/>
        <v>-294.63342127442212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-1809.8255863568513</v>
      </c>
      <c r="AI37">
        <f t="shared" si="25"/>
        <v>-1810.3556543396571</v>
      </c>
      <c r="AJ37">
        <f t="shared" si="7"/>
        <v>26.336913498959859</v>
      </c>
      <c r="AK37">
        <f t="shared" si="22"/>
        <v>-18.780755544282361</v>
      </c>
      <c r="AL37">
        <f t="shared" si="8"/>
        <v>-1802.7994963849796</v>
      </c>
      <c r="AN37">
        <f t="shared" si="26"/>
        <v>0</v>
      </c>
      <c r="AO37">
        <f t="shared" si="26"/>
        <v>0</v>
      </c>
      <c r="AP37">
        <f t="shared" si="26"/>
        <v>-1.7643926667482199E-2</v>
      </c>
      <c r="AQ37">
        <f t="shared" si="26"/>
        <v>-60.24214056012076</v>
      </c>
      <c r="AR37">
        <f t="shared" si="26"/>
        <v>-60.259784486788234</v>
      </c>
      <c r="AS37">
        <f t="shared" si="26"/>
        <v>0.87665466599898445</v>
      </c>
      <c r="AT37">
        <f t="shared" si="26"/>
        <v>-0.62513919786127026</v>
      </c>
      <c r="AU37">
        <f t="shared" si="23"/>
        <v>-60.008269018650523</v>
      </c>
      <c r="AW37">
        <v>34</v>
      </c>
      <c r="AX37">
        <f>IF(Z37&gt;0, (R37*SUMPRODUCT(K37:$K$98, X37:$X$98)-K37*$AZ$3)/Z37, 0)</f>
        <v>-6948.0102277349224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</v>
      </c>
      <c r="S38">
        <f t="shared" si="1"/>
        <v>-11005.255437468031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-294.63342127442212</v>
      </c>
      <c r="AC38">
        <f t="shared" si="2"/>
        <v>-305.56145944915875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-1421.6334968325832</v>
      </c>
      <c r="AI38">
        <f t="shared" si="25"/>
        <v>-1421.9805599484571</v>
      </c>
      <c r="AJ38">
        <f t="shared" si="7"/>
        <v>10.928038174736628</v>
      </c>
      <c r="AK38">
        <f t="shared" si="22"/>
        <v>-20.62433948920955</v>
      </c>
      <c r="AL38">
        <f t="shared" si="8"/>
        <v>-1431.6768612629301</v>
      </c>
      <c r="AN38">
        <f t="shared" si="26"/>
        <v>0</v>
      </c>
      <c r="AO38">
        <f t="shared" si="26"/>
        <v>0</v>
      </c>
      <c r="AP38">
        <f t="shared" si="26"/>
        <v>-1.0314640837351088E-2</v>
      </c>
      <c r="AQ38">
        <f t="shared" si="26"/>
        <v>-42.250640449815421</v>
      </c>
      <c r="AR38">
        <f t="shared" si="26"/>
        <v>-42.260955090652779</v>
      </c>
      <c r="AS38">
        <f t="shared" si="26"/>
        <v>0.32477893407222375</v>
      </c>
      <c r="AT38">
        <f t="shared" si="26"/>
        <v>-0.61295091471535634</v>
      </c>
      <c r="AU38">
        <f t="shared" si="23"/>
        <v>-42.549127071295914</v>
      </c>
      <c r="AW38">
        <v>35</v>
      </c>
      <c r="AX38">
        <f>IF(Z38&gt;0, (R38*SUMPRODUCT(K38:$K$98, X38:$X$98)-K38*$AZ$3)/Z38, 0)</f>
        <v>-11005.255437468031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</v>
      </c>
      <c r="S39">
        <f t="shared" si="1"/>
        <v>-17875.909137835188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-305.56145944915875</v>
      </c>
      <c r="AC39">
        <f t="shared" si="2"/>
        <v>-303.78165134059526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-1049.348540484061</v>
      </c>
      <c r="AI39">
        <f t="shared" si="25"/>
        <v>-1049.5609644012156</v>
      </c>
      <c r="AJ39">
        <f t="shared" si="7"/>
        <v>-1.7798081085634863</v>
      </c>
      <c r="AK39">
        <f t="shared" si="22"/>
        <v>-21.389302161441115</v>
      </c>
      <c r="AL39">
        <f t="shared" si="8"/>
        <v>-1072.7300746712201</v>
      </c>
      <c r="AN39">
        <f t="shared" si="26"/>
        <v>0</v>
      </c>
      <c r="AO39">
        <f t="shared" si="26"/>
        <v>0</v>
      </c>
      <c r="AP39">
        <f t="shared" si="26"/>
        <v>-5.6367794051664201E-3</v>
      </c>
      <c r="AQ39">
        <f t="shared" si="26"/>
        <v>-27.845010679937026</v>
      </c>
      <c r="AR39">
        <f t="shared" si="26"/>
        <v>-27.850647459342195</v>
      </c>
      <c r="AS39">
        <f t="shared" si="26"/>
        <v>-4.722813619993934E-2</v>
      </c>
      <c r="AT39">
        <f t="shared" si="26"/>
        <v>-0.56757628580393926</v>
      </c>
      <c r="AU39">
        <f t="shared" si="23"/>
        <v>-28.46545188134607</v>
      </c>
      <c r="AW39">
        <v>36</v>
      </c>
      <c r="AX39">
        <f>IF(Z39&gt;0, (R39*SUMPRODUCT(K39:$K$98, X39:$X$98)-K39*$AZ$3)/Z39, 0)</f>
        <v>-17875.909137835188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</v>
      </c>
      <c r="S40">
        <f t="shared" si="1"/>
        <v>-30437.043852042396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-303.78165134059526</v>
      </c>
      <c r="AC40">
        <f t="shared" si="2"/>
        <v>-292.31376152197987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-722.00927663465666</v>
      </c>
      <c r="AI40">
        <f t="shared" si="25"/>
        <v>-722.12932515306034</v>
      </c>
      <c r="AJ40">
        <f t="shared" si="7"/>
        <v>-11.46788981861539</v>
      </c>
      <c r="AK40">
        <f t="shared" si="22"/>
        <v>-21.264715593841672</v>
      </c>
      <c r="AL40">
        <f t="shared" si="8"/>
        <v>-754.86193056551735</v>
      </c>
      <c r="AN40">
        <f t="shared" si="26"/>
        <v>0</v>
      </c>
      <c r="AO40">
        <f t="shared" si="26"/>
        <v>0</v>
      </c>
      <c r="AP40">
        <f t="shared" si="26"/>
        <v>-2.8442411002911842E-3</v>
      </c>
      <c r="AQ40">
        <f t="shared" si="26"/>
        <v>-17.106154134204495</v>
      </c>
      <c r="AR40">
        <f t="shared" si="26"/>
        <v>-17.108998375304786</v>
      </c>
      <c r="AS40">
        <f t="shared" si="26"/>
        <v>-0.27170217499930249</v>
      </c>
      <c r="AT40">
        <f t="shared" si="26"/>
        <v>-0.50381278238387806</v>
      </c>
      <c r="AU40">
        <f t="shared" si="23"/>
        <v>-17.884513332687966</v>
      </c>
      <c r="AW40">
        <v>37</v>
      </c>
      <c r="AX40">
        <f>IF(Z40&gt;0, (R40*SUMPRODUCT(K40:$K$98, X40:$X$98)-K40*$AZ$3)/Z40, 0)</f>
        <v>-30437.043852042396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</v>
      </c>
      <c r="S41">
        <f t="shared" si="1"/>
        <v>-55750.021293947459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-292.31376152197987</v>
      </c>
      <c r="AC41">
        <f t="shared" si="2"/>
        <v>-274.31911163961968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-458.7322355106312</v>
      </c>
      <c r="AI41">
        <f t="shared" si="25"/>
        <v>-458.79374201441198</v>
      </c>
      <c r="AJ41">
        <f t="shared" si="7"/>
        <v>-17.994649882360193</v>
      </c>
      <c r="AK41">
        <f t="shared" si="22"/>
        <v>-20.461963306538593</v>
      </c>
      <c r="AL41">
        <f t="shared" si="8"/>
        <v>-497.25035520331073</v>
      </c>
      <c r="AN41">
        <f t="shared" si="26"/>
        <v>0</v>
      </c>
      <c r="AO41">
        <f t="shared" si="26"/>
        <v>0</v>
      </c>
      <c r="AP41">
        <f t="shared" si="26"/>
        <v>-1.3011058266481944E-3</v>
      </c>
      <c r="AQ41">
        <f t="shared" si="26"/>
        <v>-9.7040011674449573</v>
      </c>
      <c r="AR41">
        <f t="shared" si="26"/>
        <v>-9.7053022732716059</v>
      </c>
      <c r="AS41">
        <f t="shared" si="26"/>
        <v>-0.38065801779072866</v>
      </c>
      <c r="AT41">
        <f t="shared" si="26"/>
        <v>-0.43285145547672038</v>
      </c>
      <c r="AU41">
        <f t="shared" si="23"/>
        <v>-10.518811746539054</v>
      </c>
      <c r="AW41">
        <v>38</v>
      </c>
      <c r="AX41">
        <f>IF(Z41&gt;0, (R41*SUMPRODUCT(K41:$K$98, X41:$X$98)-K41*$AZ$3)/Z41, 0)</f>
        <v>-55750.021293947459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</v>
      </c>
      <c r="S42">
        <f t="shared" si="1"/>
        <v>-113356.26772143527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-274.31911163961968</v>
      </c>
      <c r="AC42">
        <f t="shared" si="2"/>
        <v>-252.68310922084615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-264.22093402245696</v>
      </c>
      <c r="AI42">
        <f t="shared" si="25"/>
        <v>-264.24879784444715</v>
      </c>
      <c r="AJ42">
        <f t="shared" si="7"/>
        <v>-21.636002418773529</v>
      </c>
      <c r="AK42">
        <f t="shared" si="22"/>
        <v>-19.202337814773379</v>
      </c>
      <c r="AL42">
        <f t="shared" si="8"/>
        <v>-305.08713807799404</v>
      </c>
      <c r="AN42">
        <f t="shared" si="26"/>
        <v>0</v>
      </c>
      <c r="AO42">
        <f t="shared" si="26"/>
        <v>0</v>
      </c>
      <c r="AP42">
        <f t="shared" si="26"/>
        <v>-5.2627682375603788E-4</v>
      </c>
      <c r="AQ42">
        <f t="shared" si="26"/>
        <v>-4.9904623269639288</v>
      </c>
      <c r="AR42">
        <f t="shared" si="26"/>
        <v>-4.9909886037876845</v>
      </c>
      <c r="AS42">
        <f t="shared" si="26"/>
        <v>-0.40864913060905578</v>
      </c>
      <c r="AT42">
        <f t="shared" si="26"/>
        <v>-0.36268338770657976</v>
      </c>
      <c r="AU42">
        <f t="shared" si="23"/>
        <v>-5.7623211221033204</v>
      </c>
      <c r="AW42">
        <v>39</v>
      </c>
      <c r="AX42">
        <f>IF(Z42&gt;0, (R42*SUMPRODUCT(K42:$K$98, X42:$X$98)-K42*$AZ$3)/Z42, 0)</f>
        <v>-113356.26772143527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</v>
      </c>
      <c r="S43">
        <f t="shared" si="1"/>
        <v>-266867.44975831168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-252.68310922084615</v>
      </c>
      <c r="AC43">
        <f t="shared" si="2"/>
        <v>-229.69142548868649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-134.61199046478268</v>
      </c>
      <c r="AI43">
        <f t="shared" si="25"/>
        <v>-134.62274914974486</v>
      </c>
      <c r="AJ43">
        <f t="shared" si="7"/>
        <v>-22.991683732159657</v>
      </c>
      <c r="AK43">
        <f t="shared" si="22"/>
        <v>-17.687817645459234</v>
      </c>
      <c r="AL43">
        <f t="shared" si="8"/>
        <v>-175.30225052736375</v>
      </c>
      <c r="AN43">
        <f t="shared" si="26"/>
        <v>0</v>
      </c>
      <c r="AO43">
        <f t="shared" si="26"/>
        <v>0</v>
      </c>
      <c r="AP43">
        <f t="shared" si="26"/>
        <v>-1.8143235005085252E-4</v>
      </c>
      <c r="AQ43">
        <f t="shared" si="26"/>
        <v>-2.270070167582305</v>
      </c>
      <c r="AR43">
        <f t="shared" si="26"/>
        <v>-2.2702515999323558</v>
      </c>
      <c r="AS43">
        <f t="shared" si="26"/>
        <v>-0.38772723858145269</v>
      </c>
      <c r="AT43">
        <f t="shared" si="26"/>
        <v>-0.29828388264638023</v>
      </c>
      <c r="AU43">
        <f t="shared" si="23"/>
        <v>-2.9562627211601886</v>
      </c>
      <c r="AW43">
        <v>40</v>
      </c>
      <c r="AX43">
        <f>IF(Z43&gt;0, (R43*SUMPRODUCT(K43:$K$98, X43:$X$98)-K43*$AZ$3)/Z43, 0)</f>
        <v>-266867.44975831168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</v>
      </c>
      <c r="S44">
        <f t="shared" si="1"/>
        <v>-766237.334601279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-229.69142548868649</v>
      </c>
      <c r="AC44">
        <f t="shared" si="2"/>
        <v>-206.97743667490838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-58.196601164606363</v>
      </c>
      <c r="AI44">
        <f t="shared" si="25"/>
        <v>-58.199977687573337</v>
      </c>
      <c r="AJ44">
        <f t="shared" si="7"/>
        <v>-22.713988813778116</v>
      </c>
      <c r="AK44">
        <f t="shared" si="22"/>
        <v>-16.078399784208056</v>
      </c>
      <c r="AL44">
        <f t="shared" si="8"/>
        <v>-96.992366285559513</v>
      </c>
      <c r="AN44">
        <f t="shared" si="26"/>
        <v>0</v>
      </c>
      <c r="AO44">
        <f t="shared" si="26"/>
        <v>0</v>
      </c>
      <c r="AP44">
        <f t="shared" si="26"/>
        <v>-5.0840196535994403E-5</v>
      </c>
      <c r="AQ44">
        <f t="shared" si="26"/>
        <v>-0.87626433164307316</v>
      </c>
      <c r="AR44">
        <f t="shared" si="26"/>
        <v>-0.87631517183960905</v>
      </c>
      <c r="AS44">
        <f t="shared" si="26"/>
        <v>-0.34200379109009338</v>
      </c>
      <c r="AT44">
        <f t="shared" si="26"/>
        <v>-0.24209194280864152</v>
      </c>
      <c r="AU44">
        <f t="shared" si="23"/>
        <v>-1.4604109057383441</v>
      </c>
      <c r="AW44">
        <v>41</v>
      </c>
      <c r="AX44">
        <f>IF(Z44&gt;0, (R44*SUMPRODUCT(K44:$K$98, X44:$X$98)-K44*$AZ$3)/Z44, 0)</f>
        <v>-766237.334601279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</v>
      </c>
      <c r="S45">
        <f t="shared" si="1"/>
        <v>-2882215.6444400111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-206.97743667490838</v>
      </c>
      <c r="AC45">
        <f t="shared" si="2"/>
        <v>-185.54650548747969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-20.304427509600004</v>
      </c>
      <c r="AI45">
        <f t="shared" si="25"/>
        <v>-20.305232213898609</v>
      </c>
      <c r="AJ45">
        <f t="shared" si="7"/>
        <v>-21.430931187428683</v>
      </c>
      <c r="AK45">
        <f t="shared" si="22"/>
        <v>-14.488420567243587</v>
      </c>
      <c r="AL45">
        <f t="shared" si="8"/>
        <v>-56.224583968570876</v>
      </c>
      <c r="AN45">
        <f t="shared" si="26"/>
        <v>0</v>
      </c>
      <c r="AO45">
        <f t="shared" si="26"/>
        <v>0</v>
      </c>
      <c r="AP45">
        <f t="shared" si="26"/>
        <v>-1.081822005492727E-5</v>
      </c>
      <c r="AQ45">
        <f t="shared" si="26"/>
        <v>-0.27296705792225651</v>
      </c>
      <c r="AR45">
        <f t="shared" si="26"/>
        <v>-0.27297787614231139</v>
      </c>
      <c r="AS45">
        <f t="shared" si="26"/>
        <v>-0.28811145904019542</v>
      </c>
      <c r="AT45">
        <f t="shared" si="26"/>
        <v>-0.19477828342172762</v>
      </c>
      <c r="AU45">
        <f t="shared" si="23"/>
        <v>-0.75586761860423435</v>
      </c>
      <c r="AW45">
        <v>42</v>
      </c>
      <c r="AX45">
        <f>IF(Z45&gt;0, (R45*SUMPRODUCT(K45:$K$98, X45:$X$98)-K45*$AZ$3)/Z45, 0)</f>
        <v>-2882215.6444400111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</v>
      </c>
      <c r="S46">
        <f t="shared" si="1"/>
        <v>-10907778.049862577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-185.54650548747969</v>
      </c>
      <c r="AC46">
        <f t="shared" si="2"/>
        <v>-165.90233368908787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-4.8523036129042039</v>
      </c>
      <c r="AI46">
        <f t="shared" si="25"/>
        <v>-4.8524937322082122</v>
      </c>
      <c r="AJ46">
        <f t="shared" si="7"/>
        <v>-19.644171798391824</v>
      </c>
      <c r="AK46">
        <f t="shared" si="22"/>
        <v>-12.98825538412358</v>
      </c>
      <c r="AL46">
        <f t="shared" si="8"/>
        <v>-37.484920914723617</v>
      </c>
      <c r="AN46">
        <f t="shared" si="26"/>
        <v>0</v>
      </c>
      <c r="AO46">
        <f t="shared" si="26"/>
        <v>0</v>
      </c>
      <c r="AP46">
        <f t="shared" si="26"/>
        <v>-2.2820632806719529E-6</v>
      </c>
      <c r="AQ46">
        <f t="shared" si="26"/>
        <v>-5.824376414303864E-2</v>
      </c>
      <c r="AR46">
        <f t="shared" si="26"/>
        <v>-5.8246046206319312E-2</v>
      </c>
      <c r="AS46">
        <f t="shared" si="26"/>
        <v>-0.23579532533127431</v>
      </c>
      <c r="AT46">
        <f t="shared" si="26"/>
        <v>-0.15590221543653029</v>
      </c>
      <c r="AU46">
        <f t="shared" si="23"/>
        <v>-0.44994358697412395</v>
      </c>
      <c r="AW46">
        <v>43</v>
      </c>
      <c r="AX46">
        <f>IF(Z46&gt;0, (R46*SUMPRODUCT(K46:$K$98, X46:$X$98)-K46*$AZ$3)/Z46, 0)</f>
        <v>-10907778.049862577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</v>
      </c>
      <c r="S47">
        <f t="shared" si="1"/>
        <v>-41628687.539276011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-165.90233368908787</v>
      </c>
      <c r="AC47">
        <f t="shared" si="2"/>
        <v>-148.17741776009331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-1.1497946368009191</v>
      </c>
      <c r="AI47">
        <f t="shared" si="25"/>
        <v>-1.1498391305822868</v>
      </c>
      <c r="AJ47">
        <f t="shared" si="7"/>
        <v>-17.724915928994562</v>
      </c>
      <c r="AK47">
        <f t="shared" si="22"/>
        <v>-11.613163358236152</v>
      </c>
      <c r="AL47">
        <f t="shared" si="8"/>
        <v>-30.487918417812999</v>
      </c>
      <c r="AN47">
        <f t="shared" si="26"/>
        <v>0</v>
      </c>
      <c r="AO47">
        <f t="shared" si="26"/>
        <v>0</v>
      </c>
      <c r="AP47">
        <f t="shared" si="26"/>
        <v>-4.7685106957065118E-7</v>
      </c>
      <c r="AQ47">
        <f t="shared" si="26"/>
        <v>-1.2322638928186457E-2</v>
      </c>
      <c r="AR47">
        <f t="shared" si="26"/>
        <v>-1.2323115779256027E-2</v>
      </c>
      <c r="AS47">
        <f t="shared" si="26"/>
        <v>-0.18996239157382544</v>
      </c>
      <c r="AT47">
        <f t="shared" si="26"/>
        <v>-0.12446119880655454</v>
      </c>
      <c r="AU47">
        <f t="shared" si="23"/>
        <v>-0.32674670615963602</v>
      </c>
      <c r="AW47">
        <v>44</v>
      </c>
      <c r="AX47">
        <f>IF(Z47&gt;0, (R47*SUMPRODUCT(K47:$K$98, X47:$X$98)-K47*$AZ$3)/Z47, 0)</f>
        <v>-41628687.539276011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</v>
      </c>
      <c r="S48">
        <f t="shared" si="1"/>
        <v>-160516064.42977157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-148.17741776009331</v>
      </c>
      <c r="AC48">
        <f t="shared" si="2"/>
        <v>-132.31191924443439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-0.26996166588948117</v>
      </c>
      <c r="AI48">
        <f t="shared" si="25"/>
        <v>-0.26997196952479913</v>
      </c>
      <c r="AJ48">
        <f t="shared" si="7"/>
        <v>-15.865498515658913</v>
      </c>
      <c r="AK48">
        <f t="shared" si="22"/>
        <v>-10.372419243206533</v>
      </c>
      <c r="AL48">
        <f t="shared" si="8"/>
        <v>-26.507889728390246</v>
      </c>
      <c r="AN48">
        <f t="shared" si="26"/>
        <v>0</v>
      </c>
      <c r="AO48">
        <f t="shared" si="26"/>
        <v>0</v>
      </c>
      <c r="AP48">
        <f t="shared" si="26"/>
        <v>-9.8595229225297014E-8</v>
      </c>
      <c r="AQ48">
        <f t="shared" si="26"/>
        <v>-2.5832564438758002E-3</v>
      </c>
      <c r="AR48">
        <f t="shared" si="26"/>
        <v>-2.5833550391050255E-3</v>
      </c>
      <c r="AS48">
        <f t="shared" si="26"/>
        <v>-0.15181655936534491</v>
      </c>
      <c r="AT48">
        <f t="shared" si="26"/>
        <v>-9.925342088963103E-2</v>
      </c>
      <c r="AU48">
        <f t="shared" si="23"/>
        <v>-0.25365333529408096</v>
      </c>
      <c r="AW48">
        <v>45</v>
      </c>
      <c r="AX48">
        <f>IF(Z48&gt;0, (R48*SUMPRODUCT(K48:$K$98, X48:$X$98)-K48*$AZ$3)/Z48, 0)</f>
        <v>-160516064.42977157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</v>
      </c>
      <c r="S49">
        <f t="shared" si="1"/>
        <v>-626241147.13087761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-132.31191924443439</v>
      </c>
      <c r="AC49">
        <f t="shared" si="2"/>
        <v>-118.13787646999693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-6.2740193470075464E-2</v>
      </c>
      <c r="AI49">
        <f t="shared" si="25"/>
        <v>-6.2742551544856473E-2</v>
      </c>
      <c r="AJ49">
        <f t="shared" si="7"/>
        <v>-14.174042774437467</v>
      </c>
      <c r="AK49">
        <f t="shared" si="22"/>
        <v>-9.2618343471104083</v>
      </c>
      <c r="AL49">
        <f t="shared" si="8"/>
        <v>-23.498619673092733</v>
      </c>
      <c r="AN49">
        <f t="shared" si="26"/>
        <v>0</v>
      </c>
      <c r="AO49">
        <f t="shared" si="26"/>
        <v>0</v>
      </c>
      <c r="AP49">
        <f t="shared" si="26"/>
        <v>-2.0146748868337835E-8</v>
      </c>
      <c r="AQ49">
        <f t="shared" si="26"/>
        <v>-5.3603513000361185E-4</v>
      </c>
      <c r="AR49">
        <f t="shared" si="26"/>
        <v>-5.3605527675248032E-4</v>
      </c>
      <c r="AS49">
        <f t="shared" si="26"/>
        <v>-0.12109916213274317</v>
      </c>
      <c r="AT49">
        <f t="shared" si="26"/>
        <v>-7.9130590833979358E-2</v>
      </c>
      <c r="AU49">
        <f t="shared" si="23"/>
        <v>-0.20076580824347504</v>
      </c>
      <c r="AW49">
        <v>46</v>
      </c>
      <c r="AX49">
        <f>IF(Z49&gt;0, (R49*SUMPRODUCT(K49:$K$98, X49:$X$98)-K49*$AZ$3)/Z49, 0)</f>
        <v>-626241147.13087761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</v>
      </c>
      <c r="S50">
        <f t="shared" si="1"/>
        <v>-2472339343.2916818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-118.13787646999693</v>
      </c>
      <c r="AC50">
        <f t="shared" si="2"/>
        <v>-105.48071069184002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-1.4409518898365403E-2</v>
      </c>
      <c r="AI50">
        <f t="shared" si="25"/>
        <v>-1.4410052202536298E-2</v>
      </c>
      <c r="AJ50">
        <f t="shared" si="7"/>
        <v>-12.657165778156909</v>
      </c>
      <c r="AK50">
        <f t="shared" si="22"/>
        <v>-8.2696513528997855</v>
      </c>
      <c r="AL50">
        <f t="shared" si="8"/>
        <v>-20.94122718325923</v>
      </c>
      <c r="AN50">
        <f t="shared" si="26"/>
        <v>0</v>
      </c>
      <c r="AO50">
        <f t="shared" si="26"/>
        <v>0</v>
      </c>
      <c r="AP50">
        <f t="shared" si="26"/>
        <v>-4.0682193099871281E-9</v>
      </c>
      <c r="AQ50">
        <f t="shared" si="26"/>
        <v>-1.0992054108906334E-4</v>
      </c>
      <c r="AR50">
        <f t="shared" si="26"/>
        <v>-1.0992460930837333E-4</v>
      </c>
      <c r="AS50">
        <f t="shared" si="26"/>
        <v>-9.6553016155647514E-2</v>
      </c>
      <c r="AT50">
        <f t="shared" si="26"/>
        <v>-6.308361561132797E-2</v>
      </c>
      <c r="AU50">
        <f t="shared" si="23"/>
        <v>-0.15974655637628385</v>
      </c>
      <c r="AW50">
        <v>47</v>
      </c>
      <c r="AX50">
        <f>IF(Z50&gt;0, (R50*SUMPRODUCT(K50:$K$98, X50:$X$98)-K50*$AZ$3)/Z50, 0)</f>
        <v>-2472339343.2916818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</v>
      </c>
      <c r="S51">
        <f t="shared" si="1"/>
        <v>-9887900210.0987473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-105.48071069184002</v>
      </c>
      <c r="AC51">
        <f t="shared" si="2"/>
        <v>-94.17930113623207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-3.2712988514048851E-3</v>
      </c>
      <c r="AI51">
        <f t="shared" si="25"/>
        <v>-3.2714179101776468E-3</v>
      </c>
      <c r="AJ51">
        <f t="shared" si="7"/>
        <v>-11.301409555607947</v>
      </c>
      <c r="AK51">
        <f t="shared" si="22"/>
        <v>-7.3836497484288017</v>
      </c>
      <c r="AL51">
        <f t="shared" si="8"/>
        <v>-18.688330721946926</v>
      </c>
      <c r="AN51">
        <f t="shared" si="26"/>
        <v>0</v>
      </c>
      <c r="AO51">
        <f t="shared" si="26"/>
        <v>0</v>
      </c>
      <c r="AP51">
        <f t="shared" si="26"/>
        <v>-8.1091018570869334E-10</v>
      </c>
      <c r="AQ51">
        <f t="shared" si="26"/>
        <v>-2.2280840777810858E-5</v>
      </c>
      <c r="AR51">
        <f t="shared" si="26"/>
        <v>-2.2281651687996568E-5</v>
      </c>
      <c r="AS51">
        <f t="shared" si="26"/>
        <v>-7.6973984435934742E-2</v>
      </c>
      <c r="AT51">
        <f t="shared" si="26"/>
        <v>-5.0290093286100575E-2</v>
      </c>
      <c r="AU51">
        <f t="shared" si="23"/>
        <v>-0.12728635937372332</v>
      </c>
      <c r="AW51">
        <v>48</v>
      </c>
      <c r="AX51">
        <f>IF(Z51&gt;0, (R51*SUMPRODUCT(K51:$K$98, X51:$X$98)-K51*$AZ$3)/Z51, 0)</f>
        <v>-9887900210.0987473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</v>
      </c>
      <c r="S52">
        <f t="shared" si="1"/>
        <v>-40093996446.61425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-94.17930113623207</v>
      </c>
      <c r="AC52">
        <f t="shared" si="2"/>
        <v>-84.088681027654061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-7.3321662188824996E-4</v>
      </c>
      <c r="AI52">
        <f t="shared" si="25"/>
        <v>-7.332428379955479E-4</v>
      </c>
      <c r="AJ52">
        <f t="shared" si="7"/>
        <v>-10.090620108578008</v>
      </c>
      <c r="AK52">
        <f t="shared" si="22"/>
        <v>-6.5925510795362454</v>
      </c>
      <c r="AL52">
        <f t="shared" si="8"/>
        <v>-16.68390443095225</v>
      </c>
      <c r="AN52">
        <f t="shared" si="26"/>
        <v>0</v>
      </c>
      <c r="AO52">
        <f t="shared" si="26"/>
        <v>0</v>
      </c>
      <c r="AP52">
        <f t="shared" si="26"/>
        <v>-1.5942687638631663E-10</v>
      </c>
      <c r="AQ52">
        <f t="shared" si="26"/>
        <v>-4.4588784449923693E-6</v>
      </c>
      <c r="AR52">
        <f t="shared" si="26"/>
        <v>-4.4590378718687566E-6</v>
      </c>
      <c r="AS52">
        <f t="shared" si="26"/>
        <v>-6.1363650462362862E-2</v>
      </c>
      <c r="AT52">
        <f t="shared" si="26"/>
        <v>-4.0090994978201018E-2</v>
      </c>
      <c r="AU52">
        <f t="shared" si="23"/>
        <v>-0.10145910447843576</v>
      </c>
      <c r="AW52">
        <v>49</v>
      </c>
      <c r="AX52">
        <f>IF(Z52&gt;0, (R52*SUMPRODUCT(K52:$K$98, X52:$X$98)-K52*$AZ$3)/Z52, 0)</f>
        <v>-40093996446.61425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</v>
      </c>
      <c r="S53">
        <f t="shared" si="1"/>
        <v>-164937925510.10657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-84.088681027654061</v>
      </c>
      <c r="AC53">
        <f t="shared" si="2"/>
        <v>-75.0791833531229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-1.6211190952654145E-4</v>
      </c>
      <c r="AI53">
        <f t="shared" si="25"/>
        <v>-1.6211759948407553E-4</v>
      </c>
      <c r="AJ53">
        <f t="shared" si="7"/>
        <v>-9.0094976745311612</v>
      </c>
      <c r="AK53">
        <f t="shared" si="22"/>
        <v>-5.886207671935785</v>
      </c>
      <c r="AL53">
        <f t="shared" si="8"/>
        <v>-14.895867464066431</v>
      </c>
      <c r="AN53">
        <f t="shared" si="26"/>
        <v>0</v>
      </c>
      <c r="AO53">
        <f t="shared" si="26"/>
        <v>0</v>
      </c>
      <c r="AP53">
        <f t="shared" si="26"/>
        <v>-3.0894724994138395E-11</v>
      </c>
      <c r="AQ53">
        <f t="shared" si="26"/>
        <v>-8.8021796877870335E-7</v>
      </c>
      <c r="AR53">
        <f t="shared" si="26"/>
        <v>-8.8024886350369742E-7</v>
      </c>
      <c r="AS53">
        <f t="shared" si="26"/>
        <v>-4.8918810258625038E-2</v>
      </c>
      <c r="AT53">
        <f t="shared" si="26"/>
        <v>-3.1960303076638941E-2</v>
      </c>
      <c r="AU53">
        <f t="shared" si="23"/>
        <v>-8.087999358412748E-2</v>
      </c>
      <c r="AW53">
        <v>50</v>
      </c>
      <c r="AX53">
        <f>IF(Z53&gt;0, (R53*SUMPRODUCT(K53:$K$98, X53:$X$98)-K53*$AZ$3)/Z53, 0)</f>
        <v>-164937925510.10657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</v>
      </c>
      <c r="S54">
        <f t="shared" si="1"/>
        <v>-689266309059.84412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-75.0791833531229</v>
      </c>
      <c r="AC54">
        <f t="shared" si="2"/>
        <v>-67.034985899939414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-3.5338906941249416E-5</v>
      </c>
      <c r="AI54">
        <f t="shared" si="25"/>
        <v>-3.5340122635840512E-5</v>
      </c>
      <c r="AJ54">
        <f t="shared" si="7"/>
        <v>-8.0441974531834859</v>
      </c>
      <c r="AK54">
        <f t="shared" si="22"/>
        <v>-5.2555428347186037</v>
      </c>
      <c r="AL54">
        <f t="shared" si="8"/>
        <v>-13.299775628024726</v>
      </c>
      <c r="AN54">
        <f t="shared" si="26"/>
        <v>0</v>
      </c>
      <c r="AO54">
        <f t="shared" si="26"/>
        <v>0</v>
      </c>
      <c r="AP54">
        <f t="shared" si="26"/>
        <v>-5.8936151110697612E-12</v>
      </c>
      <c r="AQ54">
        <f t="shared" si="26"/>
        <v>-1.7132092014142057E-7</v>
      </c>
      <c r="AR54">
        <f t="shared" si="26"/>
        <v>-1.7132681375653163E-7</v>
      </c>
      <c r="AS54">
        <f t="shared" si="26"/>
        <v>-3.8997791068348824E-2</v>
      </c>
      <c r="AT54">
        <f t="shared" si="26"/>
        <v>-2.5478559248692134E-2</v>
      </c>
      <c r="AU54">
        <f t="shared" si="23"/>
        <v>-6.4476521643854715E-2</v>
      </c>
      <c r="AW54">
        <v>51</v>
      </c>
      <c r="AX54">
        <f>IF(Z54&gt;0, (R54*SUMPRODUCT(K54:$K$98, X54:$X$98)-K54*$AZ$3)/Z54, 0)</f>
        <v>-689266309059.84412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</v>
      </c>
      <c r="S55">
        <f t="shared" si="1"/>
        <v>-2928104348467.9595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-67.034985899939414</v>
      </c>
      <c r="AC55">
        <f t="shared" si="2"/>
        <v>-59.852666130723321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-7.5842255751073219E-6</v>
      </c>
      <c r="AI55">
        <f t="shared" si="25"/>
        <v>-7.5844810845556193E-6</v>
      </c>
      <c r="AJ55">
        <f t="shared" si="7"/>
        <v>-7.1823197692160932</v>
      </c>
      <c r="AK55">
        <f t="shared" si="22"/>
        <v>-4.6924490129957599</v>
      </c>
      <c r="AL55">
        <f t="shared" si="8"/>
        <v>-11.874776366692938</v>
      </c>
      <c r="AN55">
        <f t="shared" si="26"/>
        <v>0</v>
      </c>
      <c r="AO55">
        <f t="shared" si="26"/>
        <v>0</v>
      </c>
      <c r="AP55">
        <f t="shared" si="26"/>
        <v>-1.1059773363124089E-12</v>
      </c>
      <c r="AQ55">
        <f t="shared" si="26"/>
        <v>-3.2828459594922602E-8</v>
      </c>
      <c r="AR55">
        <f t="shared" si="26"/>
        <v>-3.2829565572258914E-8</v>
      </c>
      <c r="AS55">
        <f t="shared" si="26"/>
        <v>-3.1088802937956898E-2</v>
      </c>
      <c r="AT55">
        <f t="shared" si="26"/>
        <v>-2.0311351673131889E-2</v>
      </c>
      <c r="AU55">
        <f t="shared" si="23"/>
        <v>-5.140018744065436E-2</v>
      </c>
      <c r="AW55">
        <v>52</v>
      </c>
      <c r="AX55">
        <f>IF(Z55&gt;0, (R55*SUMPRODUCT(K55:$K$98, X55:$X$98)-K55*$AZ$3)/Z55, 0)</f>
        <v>-2928104348467.9595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</v>
      </c>
      <c r="S56">
        <f t="shared" si="1"/>
        <v>-12661086170806.033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-59.852666130723321</v>
      </c>
      <c r="AC56">
        <f t="shared" si="2"/>
        <v>-53.439880502358029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-1.6015550833160185E-6</v>
      </c>
      <c r="AI56">
        <f t="shared" si="25"/>
        <v>-1.6016078432844184E-6</v>
      </c>
      <c r="AJ56">
        <f t="shared" si="7"/>
        <v>-6.4127856283652918</v>
      </c>
      <c r="AK56">
        <f t="shared" si="22"/>
        <v>-4.1896866291506329</v>
      </c>
      <c r="AL56">
        <f t="shared" si="8"/>
        <v>-10.602473859123769</v>
      </c>
      <c r="AN56">
        <f t="shared" si="26"/>
        <v>0</v>
      </c>
      <c r="AO56">
        <f t="shared" si="26"/>
        <v>0</v>
      </c>
      <c r="AP56">
        <f t="shared" si="26"/>
        <v>-2.0390401028651839E-13</v>
      </c>
      <c r="AQ56">
        <f t="shared" si="26"/>
        <v>-6.1896076530598868E-9</v>
      </c>
      <c r="AR56">
        <f t="shared" si="26"/>
        <v>-6.1898115570701731E-9</v>
      </c>
      <c r="AS56">
        <f t="shared" si="26"/>
        <v>-2.4783803826827305E-2</v>
      </c>
      <c r="AT56">
        <f t="shared" si="26"/>
        <v>-1.6192085238816878E-2</v>
      </c>
      <c r="AU56">
        <f t="shared" si="23"/>
        <v>-4.0975895255455745E-2</v>
      </c>
      <c r="AW56">
        <v>53</v>
      </c>
      <c r="AX56">
        <f>IF(Z56&gt;0, (R56*SUMPRODUCT(K56:$K$98, X56:$X$98)-K56*$AZ$3)/Z56, 0)</f>
        <v>-12661086170806.033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</v>
      </c>
      <c r="S57">
        <f t="shared" si="1"/>
        <v>-55800967208997.945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-53.439880502358029</v>
      </c>
      <c r="AC57">
        <f t="shared" si="2"/>
        <v>-47.714179025338922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-3.3235115046835212E-7</v>
      </c>
      <c r="AI57">
        <f t="shared" si="25"/>
        <v>-3.3236183894325943E-7</v>
      </c>
      <c r="AJ57">
        <f t="shared" si="7"/>
        <v>-5.7257014770191077</v>
      </c>
      <c r="AK57">
        <f t="shared" si="22"/>
        <v>-3.7407916351650625</v>
      </c>
      <c r="AL57">
        <f t="shared" si="8"/>
        <v>-9.4664934445460105</v>
      </c>
      <c r="AN57">
        <f t="shared" si="26"/>
        <v>0</v>
      </c>
      <c r="AO57">
        <f t="shared" si="26"/>
        <v>0</v>
      </c>
      <c r="AP57">
        <f t="shared" si="26"/>
        <v>-3.6882381857093925E-14</v>
      </c>
      <c r="AQ57">
        <f t="shared" si="26"/>
        <v>-1.1468335893121999E-9</v>
      </c>
      <c r="AR57">
        <f t="shared" si="26"/>
        <v>-1.146870471694057E-9</v>
      </c>
      <c r="AS57">
        <f t="shared" si="26"/>
        <v>-1.9757496752956991E-2</v>
      </c>
      <c r="AT57">
        <f t="shared" si="26"/>
        <v>-1.2908231224052647E-2</v>
      </c>
      <c r="AU57">
        <f t="shared" si="23"/>
        <v>-3.2665729123880119E-2</v>
      </c>
      <c r="AW57">
        <v>54</v>
      </c>
      <c r="AX57">
        <f>IF(Z57&gt;0, (R57*SUMPRODUCT(K57:$K$98, X57:$X$98)-K57*$AZ$3)/Z57, 0)</f>
        <v>-55800967208997.945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</v>
      </c>
      <c r="S58">
        <f t="shared" si="1"/>
        <v>-250851955664086.31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-47.714179025338922</v>
      </c>
      <c r="AC58">
        <f t="shared" si="2"/>
        <v>-42.601945559335121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-6.7669817765442625E-8</v>
      </c>
      <c r="AI58">
        <f t="shared" si="25"/>
        <v>-6.7671940628380173E-8</v>
      </c>
      <c r="AJ58">
        <f t="shared" si="7"/>
        <v>-5.1122334660038007</v>
      </c>
      <c r="AK58">
        <f t="shared" si="22"/>
        <v>-3.3399925317737247</v>
      </c>
      <c r="AL58">
        <f t="shared" si="8"/>
        <v>-8.4522260654494659</v>
      </c>
      <c r="AN58">
        <f t="shared" si="26"/>
        <v>0</v>
      </c>
      <c r="AO58">
        <f t="shared" si="26"/>
        <v>0</v>
      </c>
      <c r="AP58">
        <f t="shared" si="26"/>
        <v>-6.5404427743163366E-15</v>
      </c>
      <c r="AQ58">
        <f t="shared" si="26"/>
        <v>-2.0848758665206202E-10</v>
      </c>
      <c r="AR58">
        <f t="shared" si="26"/>
        <v>-2.0849412709483632E-10</v>
      </c>
      <c r="AS58">
        <f t="shared" si="26"/>
        <v>-1.5750555460684816E-2</v>
      </c>
      <c r="AT58">
        <f t="shared" si="26"/>
        <v>-1.0290362902987191E-2</v>
      </c>
      <c r="AU58">
        <f t="shared" si="23"/>
        <v>-2.6040918572166134E-2</v>
      </c>
      <c r="AW58">
        <v>55</v>
      </c>
      <c r="AX58">
        <f>IF(Z58&gt;0, (R58*SUMPRODUCT(K58:$K$98, X58:$X$98)-K58*$AZ$3)/Z58, 0)</f>
        <v>-250851955664086.31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</v>
      </c>
      <c r="S59">
        <f t="shared" si="1"/>
        <v>-1151786308725327.5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-42.601945559335121</v>
      </c>
      <c r="AC59">
        <f t="shared" si="2"/>
        <v>-38.037451392444822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-1.3510599769862269E-8</v>
      </c>
      <c r="AI59">
        <f t="shared" si="25"/>
        <v>-1.3511012579199213E-8</v>
      </c>
      <c r="AJ59">
        <f t="shared" si="7"/>
        <v>-4.5644941668902987</v>
      </c>
      <c r="AK59">
        <f t="shared" si="22"/>
        <v>-2.9821361891534588</v>
      </c>
      <c r="AL59">
        <f t="shared" si="8"/>
        <v>-7.5466303695547703</v>
      </c>
      <c r="AN59">
        <f t="shared" si="26"/>
        <v>0</v>
      </c>
      <c r="AO59">
        <f t="shared" si="26"/>
        <v>0</v>
      </c>
      <c r="AP59">
        <f t="shared" si="26"/>
        <v>-1.1355772522797943E-15</v>
      </c>
      <c r="AQ59">
        <f t="shared" si="26"/>
        <v>-3.7165655885855737E-11</v>
      </c>
      <c r="AR59">
        <f t="shared" si="26"/>
        <v>-3.7166791463108015E-11</v>
      </c>
      <c r="AS59">
        <f t="shared" si="26"/>
        <v>-1.2556246383528981E-2</v>
      </c>
      <c r="AT59">
        <f t="shared" si="26"/>
        <v>-8.2034143042314777E-3</v>
      </c>
      <c r="AU59">
        <f t="shared" si="23"/>
        <v>-2.0759660724927249E-2</v>
      </c>
      <c r="AW59">
        <v>56</v>
      </c>
      <c r="AX59">
        <f>IF(Z59&gt;0, (R59*SUMPRODUCT(K59:$K$98, X59:$X$98)-K59*$AZ$3)/Z59, 0)</f>
        <v>-1151786308725327.5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</v>
      </c>
      <c r="S60">
        <f t="shared" si="1"/>
        <v>-5404644667937247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-38.037451392444822</v>
      </c>
      <c r="AC60">
        <f t="shared" si="2"/>
        <v>-33.962010171858083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-2.6410643236630066E-9</v>
      </c>
      <c r="AI60">
        <f t="shared" si="25"/>
        <v>-2.6411428718661228E-9</v>
      </c>
      <c r="AJ60">
        <f t="shared" si="7"/>
        <v>-4.0754412205867396</v>
      </c>
      <c r="AK60">
        <f t="shared" si="22"/>
        <v>-2.662621597471138</v>
      </c>
      <c r="AL60">
        <f t="shared" si="8"/>
        <v>-6.738062820699021</v>
      </c>
      <c r="AN60">
        <f t="shared" si="26"/>
        <v>0</v>
      </c>
      <c r="AO60">
        <f t="shared" si="26"/>
        <v>0</v>
      </c>
      <c r="AP60">
        <f t="shared" si="26"/>
        <v>-1.929236208974856E-16</v>
      </c>
      <c r="AQ60">
        <f t="shared" si="26"/>
        <v>-6.4867644596558027E-12</v>
      </c>
      <c r="AR60">
        <f t="shared" si="26"/>
        <v>-6.4869573832767003E-12</v>
      </c>
      <c r="AS60">
        <f t="shared" si="26"/>
        <v>-1.0009762742337339E-2</v>
      </c>
      <c r="AT60">
        <f t="shared" si="26"/>
        <v>-6.5397116583789713E-3</v>
      </c>
      <c r="AU60">
        <f t="shared" si="23"/>
        <v>-1.6549474407203269E-2</v>
      </c>
      <c r="AW60">
        <v>57</v>
      </c>
      <c r="AX60">
        <f>IF(Z60&gt;0, (R60*SUMPRODUCT(K60:$K$98, X60:$X$98)-K60*$AZ$3)/Z60, 0)</f>
        <v>-5404644667937247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</v>
      </c>
      <c r="S61">
        <f t="shared" si="1"/>
        <v>-2.5921089352467864E+16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-33.962010171858083</v>
      </c>
      <c r="AC61">
        <f t="shared" si="2"/>
        <v>-30.32322336773608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-5.0511894070061623E-10</v>
      </c>
      <c r="AI61">
        <f t="shared" si="25"/>
        <v>-5.0513356355411378E-10</v>
      </c>
      <c r="AJ61">
        <f t="shared" si="7"/>
        <v>-3.6387868041220024</v>
      </c>
      <c r="AK61">
        <f t="shared" si="22"/>
        <v>-2.3773407120300658</v>
      </c>
      <c r="AL61">
        <f t="shared" si="8"/>
        <v>-6.0161275166572015</v>
      </c>
      <c r="AN61">
        <f t="shared" si="26"/>
        <v>0</v>
      </c>
      <c r="AO61">
        <f t="shared" si="26"/>
        <v>0</v>
      </c>
      <c r="AP61">
        <f t="shared" si="26"/>
        <v>-3.2067363604560232E-17</v>
      </c>
      <c r="AQ61">
        <f t="shared" si="26"/>
        <v>-1.1077066960814518E-12</v>
      </c>
      <c r="AR61">
        <f t="shared" si="26"/>
        <v>-1.1077387634450565E-12</v>
      </c>
      <c r="AS61">
        <f t="shared" si="26"/>
        <v>-7.9797215739881907E-3</v>
      </c>
      <c r="AT61">
        <f t="shared" si="26"/>
        <v>-5.2134180950137114E-3</v>
      </c>
      <c r="AU61">
        <f t="shared" si="23"/>
        <v>-1.3193139670109639E-2</v>
      </c>
      <c r="AW61">
        <v>58</v>
      </c>
      <c r="AX61">
        <f>IF(Z61&gt;0, (R61*SUMPRODUCT(K61:$K$98, X61:$X$98)-K61*$AZ$3)/Z61, 0)</f>
        <v>-2.5921089352467864E+16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</v>
      </c>
      <c r="S62">
        <f t="shared" si="1"/>
        <v>-1.2719703261490213E+17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-30.32322336773608</v>
      </c>
      <c r="AC62">
        <f t="shared" si="2"/>
        <v>-27.074306578336753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-9.4527670929737962E-11</v>
      </c>
      <c r="AI62">
        <f t="shared" si="25"/>
        <v>-9.4530331595834273E-11</v>
      </c>
      <c r="AJ62">
        <f t="shared" si="7"/>
        <v>-3.2489167893993276</v>
      </c>
      <c r="AK62">
        <f t="shared" si="22"/>
        <v>-2.1226256357415259</v>
      </c>
      <c r="AL62">
        <f t="shared" si="8"/>
        <v>-5.3715424252353836</v>
      </c>
      <c r="AN62">
        <f t="shared" si="26"/>
        <v>0</v>
      </c>
      <c r="AO62">
        <f t="shared" si="26"/>
        <v>0</v>
      </c>
      <c r="AP62">
        <f t="shared" si="26"/>
        <v>-5.2095892200501784E-18</v>
      </c>
      <c r="AQ62">
        <f t="shared" si="26"/>
        <v>-1.8508535744327449E-13</v>
      </c>
      <c r="AR62">
        <f t="shared" si="26"/>
        <v>-1.8509056703249456E-13</v>
      </c>
      <c r="AS62">
        <f t="shared" si="26"/>
        <v>-6.3613851833543454E-3</v>
      </c>
      <c r="AT62">
        <f t="shared" si="26"/>
        <v>-4.1561049864594097E-3</v>
      </c>
      <c r="AU62">
        <f t="shared" si="23"/>
        <v>-1.0517490169998844E-2</v>
      </c>
      <c r="AW62">
        <v>59</v>
      </c>
      <c r="AX62">
        <f>IF(Z62&gt;0, (R62*SUMPRODUCT(K62:$K$98, X62:$X$98)-K62*$AZ$3)/Z62, 0)</f>
        <v>-1.2719703261490213E+17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</v>
      </c>
      <c r="S63">
        <f t="shared" si="1"/>
        <v>-6.3922132381310758E+17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-27.074306578336753</v>
      </c>
      <c r="AC63">
        <f t="shared" si="2"/>
        <v>-24.173488016372261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-1.7290766845089298E-11</v>
      </c>
      <c r="AI63">
        <f t="shared" si="25"/>
        <v>-1.7291239558669004E-11</v>
      </c>
      <c r="AJ63">
        <f t="shared" si="7"/>
        <v>-2.9008185619644919</v>
      </c>
      <c r="AK63">
        <f t="shared" si="22"/>
        <v>-1.895201460483573</v>
      </c>
      <c r="AL63">
        <f t="shared" si="8"/>
        <v>-4.7960200224653562</v>
      </c>
      <c r="AN63">
        <f t="shared" si="26"/>
        <v>0</v>
      </c>
      <c r="AO63">
        <f t="shared" si="26"/>
        <v>0</v>
      </c>
      <c r="AP63">
        <f t="shared" si="26"/>
        <v>-8.264054268051225E-19</v>
      </c>
      <c r="AQ63">
        <f t="shared" si="26"/>
        <v>-3.0227994641628142E-14</v>
      </c>
      <c r="AR63">
        <f t="shared" si="26"/>
        <v>-3.0228821047054946E-14</v>
      </c>
      <c r="AS63">
        <f t="shared" si="26"/>
        <v>-5.0712573209152692E-3</v>
      </c>
      <c r="AT63">
        <f t="shared" si="26"/>
        <v>-3.3132214496648261E-3</v>
      </c>
      <c r="AU63">
        <f t="shared" si="23"/>
        <v>-8.3844787706103246E-3</v>
      </c>
      <c r="AW63">
        <v>60</v>
      </c>
      <c r="AX63">
        <f>IF(Z63&gt;0, (R63*SUMPRODUCT(K63:$K$98, X63:$X$98)-K63*$AZ$3)/Z63, 0)</f>
        <v>-6.3922132381310758E+17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</v>
      </c>
      <c r="S64">
        <f t="shared" si="1"/>
        <v>-3.2926390382082304E+18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-24.173488016372261</v>
      </c>
      <c r="AC64">
        <f t="shared" si="2"/>
        <v>-21.583471443189541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-3.0883847923311316E-12</v>
      </c>
      <c r="AI64">
        <f t="shared" si="25"/>
        <v>-3.0884667306760001E-12</v>
      </c>
      <c r="AJ64">
        <f t="shared" si="7"/>
        <v>-2.5900165731827194</v>
      </c>
      <c r="AK64">
        <f t="shared" si="22"/>
        <v>-1.6921441611460584</v>
      </c>
      <c r="AL64">
        <f t="shared" si="8"/>
        <v>-4.2821607343318666</v>
      </c>
      <c r="AN64">
        <f t="shared" si="26"/>
        <v>0</v>
      </c>
      <c r="AO64">
        <f t="shared" si="26"/>
        <v>0</v>
      </c>
      <c r="AP64">
        <f t="shared" si="26"/>
        <v>-1.2789814520127268E-19</v>
      </c>
      <c r="AQ64">
        <f t="shared" si="26"/>
        <v>-4.8206817850831843E-15</v>
      </c>
      <c r="AR64">
        <f t="shared" si="26"/>
        <v>-4.820809683228386E-15</v>
      </c>
      <c r="AS64">
        <f t="shared" si="26"/>
        <v>-4.0427752877196573E-3</v>
      </c>
      <c r="AT64">
        <f t="shared" si="26"/>
        <v>-2.6412798546435329E-3</v>
      </c>
      <c r="AU64">
        <f t="shared" si="23"/>
        <v>-6.684055142368011E-3</v>
      </c>
      <c r="AW64">
        <v>61</v>
      </c>
      <c r="AX64">
        <f>IF(Z64&gt;0, (R64*SUMPRODUCT(K64:$K$98, X64:$X$98)-K64*$AZ$3)/Z64, 0)</f>
        <v>-3.2926390382082304E+18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</v>
      </c>
      <c r="S65">
        <f t="shared" si="1"/>
        <v>-1.7397019796394453E+19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-21.583471443189541</v>
      </c>
      <c r="AC65">
        <f t="shared" si="2"/>
        <v>-19.270956645704953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-5.3818009443343061E-13</v>
      </c>
      <c r="AI65">
        <f t="shared" si="25"/>
        <v>-5.3819394088304613E-13</v>
      </c>
      <c r="AJ65">
        <f t="shared" si="7"/>
        <v>-2.3125147974845888</v>
      </c>
      <c r="AK65">
        <f t="shared" si="22"/>
        <v>-1.5108430010232681</v>
      </c>
      <c r="AL65">
        <f t="shared" si="8"/>
        <v>-3.8233577985083951</v>
      </c>
      <c r="AN65">
        <f t="shared" si="26"/>
        <v>0</v>
      </c>
      <c r="AO65">
        <f t="shared" si="26"/>
        <v>0</v>
      </c>
      <c r="AP65">
        <f t="shared" si="26"/>
        <v>-1.9297340779026294E-20</v>
      </c>
      <c r="AQ65">
        <f t="shared" si="26"/>
        <v>-7.5004387197678924E-16</v>
      </c>
      <c r="AR65">
        <f t="shared" si="26"/>
        <v>-7.5006316931756819E-16</v>
      </c>
      <c r="AS65">
        <f t="shared" si="26"/>
        <v>-3.2228757076847004E-3</v>
      </c>
      <c r="AT65">
        <f t="shared" si="26"/>
        <v>-2.1056121290206758E-3</v>
      </c>
      <c r="AU65">
        <f t="shared" si="23"/>
        <v>-5.3284878367061261E-3</v>
      </c>
      <c r="AW65">
        <v>62</v>
      </c>
      <c r="AX65">
        <f>IF(Z65&gt;0, (R65*SUMPRODUCT(K65:$K$98, X65:$X$98)-K65*$AZ$3)/Z65, 0)</f>
        <v>-1.7397019796394453E+19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</v>
      </c>
      <c r="S66">
        <f t="shared" si="1"/>
        <v>-9.4360943599862153E+19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-19.270956645704953</v>
      </c>
      <c r="AC66">
        <f t="shared" si="2"/>
        <v>-17.206211290807992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-9.1429418014797414E-14</v>
      </c>
      <c r="AI66">
        <f t="shared" si="25"/>
        <v>-9.1431697322664948E-14</v>
      </c>
      <c r="AJ66">
        <f t="shared" si="7"/>
        <v>-2.0647453548969601</v>
      </c>
      <c r="AK66">
        <f t="shared" si="22"/>
        <v>-1.3489669651993468</v>
      </c>
      <c r="AL66">
        <f t="shared" si="8"/>
        <v>-3.4137123200963986</v>
      </c>
      <c r="AN66">
        <f t="shared" si="26"/>
        <v>0</v>
      </c>
      <c r="AO66">
        <f t="shared" si="26"/>
        <v>0</v>
      </c>
      <c r="AP66">
        <f t="shared" si="26"/>
        <v>-2.8362466992182142E-21</v>
      </c>
      <c r="AQ66">
        <f t="shared" si="26"/>
        <v>-1.137697933436545E-16</v>
      </c>
      <c r="AR66">
        <f t="shared" si="26"/>
        <v>-1.1377262959035372E-16</v>
      </c>
      <c r="AS66">
        <f t="shared" si="26"/>
        <v>-2.5692567822741623E-3</v>
      </c>
      <c r="AT66">
        <f t="shared" si="26"/>
        <v>-1.6785810977524521E-3</v>
      </c>
      <c r="AU66">
        <f t="shared" si="23"/>
        <v>-4.2478378800267285E-3</v>
      </c>
      <c r="AW66">
        <v>63</v>
      </c>
      <c r="AX66">
        <f>IF(Z66&gt;0, (R66*SUMPRODUCT(K66:$K$98, X66:$X$98)-K66*$AZ$3)/Z66, 0)</f>
        <v>-9.4360943599862153E+19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-5.2588070905136389E+20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-17.206211290807992</v>
      </c>
      <c r="AC67">
        <f t="shared" ref="AC67:AC79" si="29">S67*Z67</f>
        <v>-15.362688652507137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-1.5130792544761795E-14</v>
      </c>
      <c r="AI67">
        <f t="shared" ref="AI67:AI79" si="33">SUM(AE67:AH67)</f>
        <v>-1.5131157710482558E-14</v>
      </c>
      <c r="AJ67">
        <f t="shared" ref="AJ67:AJ79" si="34">AB67-AC67</f>
        <v>-1.8435226383008558</v>
      </c>
      <c r="AK67">
        <f t="shared" si="22"/>
        <v>-1.2044347903565595</v>
      </c>
      <c r="AL67">
        <f t="shared" ref="AL67:AL79" si="35">SUM(AI67:AK67)</f>
        <v>-3.0479574286574307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-1.6810656264382905E-17</v>
      </c>
      <c r="AR67">
        <f t="shared" si="36"/>
        <v>-1.6811061971842915E-17</v>
      </c>
      <c r="AS67">
        <f t="shared" si="36"/>
        <v>-2.0481957766853957E-3</v>
      </c>
      <c r="AT67">
        <f t="shared" si="36"/>
        <v>-1.3381545741011256E-3</v>
      </c>
      <c r="AU67">
        <f t="shared" si="23"/>
        <v>-3.3863503507865385E-3</v>
      </c>
      <c r="AW67">
        <v>64</v>
      </c>
      <c r="AX67">
        <f>IF(Z67&gt;0, (R67*SUMPRODUCT(K67:$K$98, X67:$X$98)-K67*$AZ$3)/Z67, 0)</f>
        <v>-5.2588070905136389E+20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100000</v>
      </c>
      <c r="S68">
        <f t="shared" si="28"/>
        <v>-3.0137353844092216E+21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-15.362688652507137</v>
      </c>
      <c r="AC68">
        <f t="shared" si="29"/>
        <v>-13.71668629688137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-2.4369734684419047E-15</v>
      </c>
      <c r="AI68">
        <f t="shared" si="33"/>
        <v>-2.4370303608219051E-15</v>
      </c>
      <c r="AJ68">
        <f t="shared" si="34"/>
        <v>-1.6460023556257664</v>
      </c>
      <c r="AK68">
        <f t="shared" si="22"/>
        <v>-1.0753882056754998</v>
      </c>
      <c r="AL68">
        <f t="shared" si="35"/>
        <v>-2.7213905613012686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-2.4174403657666374E-18</v>
      </c>
      <c r="AR68">
        <f t="shared" si="36"/>
        <v>-2.4174968021364617E-18</v>
      </c>
      <c r="AS68">
        <f t="shared" si="36"/>
        <v>-1.6328091331994565E-3</v>
      </c>
      <c r="AT68">
        <f t="shared" si="36"/>
        <v>-1.0667686336903106E-3</v>
      </c>
      <c r="AU68">
        <f t="shared" si="23"/>
        <v>-2.6995777668897694E-3</v>
      </c>
      <c r="AW68">
        <v>65</v>
      </c>
      <c r="AX68">
        <f>IF(Z68&gt;0, (R68*SUMPRODUCT(K68:$K$98, X68:$X$98)-K68*$AZ$3)/Z68, 0)</f>
        <v>-3.0137353844092216E+21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100000</v>
      </c>
      <c r="S69">
        <f t="shared" si="28"/>
        <v>-1.7772069703190573E+22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-13.71668629688137</v>
      </c>
      <c r="AC69">
        <f t="shared" si="29"/>
        <v>-12.247041336501221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-3.8167591596280978E-16</v>
      </c>
      <c r="AI69">
        <f t="shared" si="33"/>
        <v>-3.8168452992951503E-16</v>
      </c>
      <c r="AJ69">
        <f t="shared" si="34"/>
        <v>-1.4696449603801494</v>
      </c>
      <c r="AK69">
        <f t="shared" si="22"/>
        <v>-0.96016804078169604</v>
      </c>
      <c r="AL69">
        <f t="shared" si="35"/>
        <v>-2.429813001161846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-3.3805059322772396E-19</v>
      </c>
      <c r="AR69">
        <f t="shared" si="36"/>
        <v>-3.3805822262332629E-19</v>
      </c>
      <c r="AS69">
        <f t="shared" si="36"/>
        <v>-1.301665444195996E-3</v>
      </c>
      <c r="AT69">
        <f t="shared" si="36"/>
        <v>-8.504214235413826E-4</v>
      </c>
      <c r="AU69">
        <f t="shared" si="23"/>
        <v>-2.152086867737379E-3</v>
      </c>
      <c r="AW69">
        <v>66</v>
      </c>
      <c r="AX69">
        <f>IF(Z69&gt;0, (R69*SUMPRODUCT(K69:$K$98, X69:$X$98)-K69*$AZ$3)/Z69, 0)</f>
        <v>-1.7772069703190573E+22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100000</v>
      </c>
      <c r="S70">
        <f t="shared" si="28"/>
        <v>-1.0845371607425192E+23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-12.247041336501221</v>
      </c>
      <c r="AC70">
        <f t="shared" si="29"/>
        <v>-10.934858336161804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-5.8140104859988825E-17</v>
      </c>
      <c r="AI70">
        <f t="shared" si="33"/>
        <v>-5.8141365173919505E-17</v>
      </c>
      <c r="AJ70">
        <f t="shared" si="34"/>
        <v>-1.3121830003394166</v>
      </c>
      <c r="AK70">
        <f t="shared" si="22"/>
        <v>-0.85729289355508553</v>
      </c>
      <c r="AL70">
        <f t="shared" si="35"/>
        <v>-2.1694758938945022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-4.5977434454769019E-20</v>
      </c>
      <c r="AR70">
        <f t="shared" si="36"/>
        <v>-4.5978431116217771E-20</v>
      </c>
      <c r="AS70">
        <f t="shared" si="36"/>
        <v>-1.0376797227327752E-3</v>
      </c>
      <c r="AT70">
        <f t="shared" si="36"/>
        <v>-6.7795075218541321E-4</v>
      </c>
      <c r="AU70">
        <f t="shared" si="23"/>
        <v>-1.7156304749181884E-3</v>
      </c>
      <c r="AW70">
        <v>67</v>
      </c>
      <c r="AX70">
        <f>IF(Z70&gt;0, (R70*SUMPRODUCT(K70:$K$98, X70:$X$98)-K70*$AZ$3)/Z70, 0)</f>
        <v>-1.0845371607425192E+23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100000</v>
      </c>
      <c r="S71">
        <f t="shared" si="28"/>
        <v>-6.8559359752451101E+23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-10.934858336161804</v>
      </c>
      <c r="AC71">
        <f t="shared" si="29"/>
        <v>-9.7632663715730388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-8.5576260120136854E-18</v>
      </c>
      <c r="AI71">
        <f t="shared" si="33"/>
        <v>-8.5578040195535542E-18</v>
      </c>
      <c r="AJ71">
        <f t="shared" si="34"/>
        <v>-1.1715919645887656</v>
      </c>
      <c r="AK71">
        <f t="shared" si="22"/>
        <v>-0.76544008353132642</v>
      </c>
      <c r="AL71">
        <f t="shared" si="35"/>
        <v>-1.937032048120092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-6.0423267025664321E-21</v>
      </c>
      <c r="AR71">
        <f t="shared" si="36"/>
        <v>-6.0424523892592017E-21</v>
      </c>
      <c r="AS71">
        <f t="shared" si="36"/>
        <v>-8.2723192182140935E-4</v>
      </c>
      <c r="AT71">
        <f t="shared" si="36"/>
        <v>-5.4045818892332041E-4</v>
      </c>
      <c r="AU71">
        <f t="shared" si="23"/>
        <v>-1.3676901107447298E-3</v>
      </c>
      <c r="AW71">
        <v>68</v>
      </c>
      <c r="AX71">
        <f>IF(Z71&gt;0, (R71*SUMPRODUCT(K71:$K$98, X71:$X$98)-K71*$AZ$3)/Z71, 0)</f>
        <v>-6.8559359752451101E+23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100000</v>
      </c>
      <c r="S72">
        <f t="shared" si="28"/>
        <v>-4.4942429652433583E+24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-9.7632663715730388</v>
      </c>
      <c r="AC72">
        <f t="shared" si="29"/>
        <v>-8.717202117475928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-1.2158559673579269E-18</v>
      </c>
      <c r="AI72">
        <f t="shared" si="33"/>
        <v>-1.2158802128264766E-18</v>
      </c>
      <c r="AJ72">
        <f t="shared" si="34"/>
        <v>-1.0460642540971108</v>
      </c>
      <c r="AK72">
        <f t="shared" ref="AK72:AK79" si="49">G72*SUM(AB72:AB72, AE72:AF72)</f>
        <v>-0.68342864601011277</v>
      </c>
      <c r="AL72">
        <f t="shared" si="35"/>
        <v>-1.7294929001072235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-7.665050288529583E-22</v>
      </c>
      <c r="AR72">
        <f t="shared" si="36"/>
        <v>-7.6652031378313849E-22</v>
      </c>
      <c r="AS72">
        <f t="shared" si="36"/>
        <v>-6.5946422339079101E-4</v>
      </c>
      <c r="AT72">
        <f t="shared" si="36"/>
        <v>-4.3084995928198373E-4</v>
      </c>
      <c r="AU72">
        <f t="shared" si="23"/>
        <v>-1.0903141826727747E-3</v>
      </c>
      <c r="AW72">
        <v>69</v>
      </c>
      <c r="AX72">
        <f>IF(Z72&gt;0, (R72*SUMPRODUCT(K72:$K$98, X72:$X$98)-K72*$AZ$3)/Z72, 0)</f>
        <v>-4.4942429652433583E+24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100000</v>
      </c>
      <c r="S73">
        <f t="shared" si="28"/>
        <v>-3.0582615715983709E+25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-8.717202117475928</v>
      </c>
      <c r="AC73">
        <f t="shared" si="29"/>
        <v>-7.7832161763177918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-1.665743055449901E-19</v>
      </c>
      <c r="AI73">
        <f t="shared" si="33"/>
        <v>-1.6657748677066116E-19</v>
      </c>
      <c r="AJ73">
        <f t="shared" si="34"/>
        <v>-0.93398594115813616</v>
      </c>
      <c r="AK73">
        <f t="shared" si="49"/>
        <v>-0.61020414822331503</v>
      </c>
      <c r="AL73">
        <f t="shared" si="35"/>
        <v>-1.5441900893814511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-9.37611372929185E-23</v>
      </c>
      <c r="AR73">
        <f t="shared" si="36"/>
        <v>-9.3762927937255442E-23</v>
      </c>
      <c r="AS73">
        <f t="shared" si="36"/>
        <v>-5.2572084135107781E-4</v>
      </c>
      <c r="AT73">
        <f t="shared" si="36"/>
        <v>-3.4347094968270386E-4</v>
      </c>
      <c r="AU73">
        <f t="shared" si="23"/>
        <v>-8.6919179103378162E-4</v>
      </c>
      <c r="AW73">
        <v>70</v>
      </c>
      <c r="AX73">
        <f>IF(Z73&gt;0, (R73*SUMPRODUCT(K73:$K$98, X73:$X$98)-K73*$AZ$3)/Z73, 0)</f>
        <v>-3.0582615715983709E+25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100000</v>
      </c>
      <c r="S74">
        <f t="shared" si="28"/>
        <v>-2.1626760123010131E+26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-7.7832161763177918</v>
      </c>
      <c r="AC74">
        <f t="shared" si="29"/>
        <v>-6.9493001574265989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-2.1982019648112088E-20</v>
      </c>
      <c r="AI74">
        <f t="shared" si="33"/>
        <v>-2.1982421309070428E-20</v>
      </c>
      <c r="AJ74">
        <f t="shared" si="34"/>
        <v>-0.83391601889119293</v>
      </c>
      <c r="AK74">
        <f t="shared" si="49"/>
        <v>-0.5448251323422455</v>
      </c>
      <c r="AL74">
        <f t="shared" si="35"/>
        <v>-1.3787411512334384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-1.1047510531727394E-23</v>
      </c>
      <c r="AR74">
        <f t="shared" si="36"/>
        <v>-1.104771239460162E-23</v>
      </c>
      <c r="AS74">
        <f t="shared" si="36"/>
        <v>-4.1910143602605051E-4</v>
      </c>
      <c r="AT74">
        <f t="shared" si="36"/>
        <v>-2.7381293820368609E-4</v>
      </c>
      <c r="AU74">
        <f t="shared" si="23"/>
        <v>-6.929143742297366E-4</v>
      </c>
      <c r="AW74">
        <v>71</v>
      </c>
      <c r="AX74">
        <f>IF(Z74&gt;0, (R74*SUMPRODUCT(K74:$K$98, X74:$X$98)-K74*$AZ$3)/Z74, 0)</f>
        <v>-2.1626760123010131E+26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100000</v>
      </c>
      <c r="S75">
        <f t="shared" si="28"/>
        <v>-1.5914202893852364E+27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-6.9493001574265989</v>
      </c>
      <c r="AC75">
        <f t="shared" si="29"/>
        <v>-6.2047322834166057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-2.7912683266913952E-21</v>
      </c>
      <c r="AI75">
        <f t="shared" si="33"/>
        <v>-2.7913170624993148E-21</v>
      </c>
      <c r="AJ75">
        <f t="shared" si="34"/>
        <v>-0.74456787400999325</v>
      </c>
      <c r="AK75">
        <f t="shared" si="49"/>
        <v>-0.48645101101986199</v>
      </c>
      <c r="AL75">
        <f t="shared" si="35"/>
        <v>-1.2310188850298553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-1.252507679719269E-24</v>
      </c>
      <c r="AR75">
        <f t="shared" si="36"/>
        <v>-1.2525295486213424E-24</v>
      </c>
      <c r="AS75">
        <f t="shared" si="36"/>
        <v>-3.341050988728079E-4</v>
      </c>
      <c r="AT75">
        <f t="shared" si="36"/>
        <v>-2.1828199793023437E-4</v>
      </c>
      <c r="AU75">
        <f t="shared" si="23"/>
        <v>-5.5238709680304236E-4</v>
      </c>
      <c r="AW75">
        <v>72</v>
      </c>
      <c r="AX75">
        <f>IF(Z75&gt;0, (R75*SUMPRODUCT(K75:$K$98, X75:$X$98)-K75*$AZ$3)/Z75, 0)</f>
        <v>-1.5914202893852364E+27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100000</v>
      </c>
      <c r="S76">
        <f t="shared" si="28"/>
        <v>-1.2205908911974657E+28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-6.2047322834166057</v>
      </c>
      <c r="AC76">
        <f t="shared" si="29"/>
        <v>-5.539939538764826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-3.4060024101973386E-22</v>
      </c>
      <c r="AI76">
        <f t="shared" si="33"/>
        <v>-3.4060591443944673E-22</v>
      </c>
      <c r="AJ76">
        <f t="shared" si="34"/>
        <v>-0.66479274465177962</v>
      </c>
      <c r="AK76">
        <f t="shared" si="49"/>
        <v>-0.43433125983916243</v>
      </c>
      <c r="AL76">
        <f t="shared" si="35"/>
        <v>-1.0991240044909421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-1.364601166353758E-25</v>
      </c>
      <c r="AR76">
        <f t="shared" si="36"/>
        <v>-1.3646238966816469E-25</v>
      </c>
      <c r="AS76">
        <f t="shared" si="36"/>
        <v>-2.6634653927998074E-4</v>
      </c>
      <c r="AT76">
        <f t="shared" si="36"/>
        <v>-1.7401307232958732E-4</v>
      </c>
      <c r="AU76">
        <f t="shared" si="23"/>
        <v>-4.4035961160956809E-4</v>
      </c>
      <c r="AW76">
        <v>73</v>
      </c>
      <c r="AX76">
        <f>IF(Z76&gt;0, (R76*SUMPRODUCT(K76:$K$98, X76:$X$98)-K76*$AZ$3)/Z76, 0)</f>
        <v>-1.2205908911974657E+28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100000</v>
      </c>
      <c r="S77">
        <f t="shared" si="28"/>
        <v>-9.7751971195579702E+28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-5.539939538764826</v>
      </c>
      <c r="AC77">
        <f t="shared" si="29"/>
        <v>-4.9463745881828807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-3.9873356409047616E-23</v>
      </c>
      <c r="AI77">
        <f t="shared" si="33"/>
        <v>-3.9873988925012217E-23</v>
      </c>
      <c r="AJ77">
        <f t="shared" si="34"/>
        <v>-0.59356495058194536</v>
      </c>
      <c r="AK77">
        <f t="shared" si="49"/>
        <v>-0.38779576771353785</v>
      </c>
      <c r="AL77">
        <f t="shared" si="35"/>
        <v>-0.98136071829548321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-1.4263482027273897E-26</v>
      </c>
      <c r="AR77">
        <f t="shared" si="36"/>
        <v>-1.4263708290646373E-26</v>
      </c>
      <c r="AS77">
        <f t="shared" si="36"/>
        <v>-2.1232983042090276E-4</v>
      </c>
      <c r="AT77">
        <f t="shared" si="36"/>
        <v>-1.3872215587498987E-4</v>
      </c>
      <c r="AU77">
        <f t="shared" si="23"/>
        <v>-3.5105198629589262E-4</v>
      </c>
      <c r="AW77">
        <v>74</v>
      </c>
      <c r="AX77">
        <f>IF(Z77&gt;0, (R77*SUMPRODUCT(K77:$K$98, X77:$X$98)-K77*$AZ$3)/Z77, 0)</f>
        <v>-9.7751971195579702E+28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100000</v>
      </c>
      <c r="S78">
        <f t="shared" si="28"/>
        <v>-8.1902870464115649E+29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-4.9463745881828807</v>
      </c>
      <c r="AC78">
        <f t="shared" si="29"/>
        <v>-4.4164058823061429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-4.4703016411231365E-24</v>
      </c>
      <c r="AI78">
        <f t="shared" si="33"/>
        <v>-4.4703690442229497E-24</v>
      </c>
      <c r="AJ78">
        <f t="shared" si="34"/>
        <v>-0.52996870587673772</v>
      </c>
      <c r="AK78">
        <f t="shared" si="49"/>
        <v>-0.34624622117280168</v>
      </c>
      <c r="AL78">
        <f t="shared" si="35"/>
        <v>-0.8762149270495394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-1.4277809092022242E-27</v>
      </c>
      <c r="AR78">
        <f t="shared" si="36"/>
        <v>-1.4278024372481728E-27</v>
      </c>
      <c r="AS78">
        <f t="shared" si="36"/>
        <v>-1.6926804083299032E-4</v>
      </c>
      <c r="AT78">
        <f t="shared" si="36"/>
        <v>-1.1058845334422026E-4</v>
      </c>
      <c r="AU78">
        <f t="shared" si="23"/>
        <v>-2.7985649417721059E-4</v>
      </c>
      <c r="AW78">
        <v>75</v>
      </c>
      <c r="AX78">
        <f>IF(Z78&gt;0, (R78*SUMPRODUCT(K78:$K$98, X78:$X$98)-K78*$AZ$3)/Z78, 0)</f>
        <v>-8.1902870464115649E+29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-4.4164058823061429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-5.3922479850582481E-25</v>
      </c>
      <c r="AI79">
        <f t="shared" si="33"/>
        <v>-5.3922479850582481E-25</v>
      </c>
      <c r="AJ79">
        <f t="shared" si="34"/>
        <v>-4.4164058823061429</v>
      </c>
      <c r="AK79">
        <f t="shared" si="49"/>
        <v>-0.30914841176143004</v>
      </c>
      <c r="AL79">
        <f t="shared" si="35"/>
        <v>-4.7255542940675728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-1.5377175677599904E-28</v>
      </c>
      <c r="AR79">
        <f t="shared" si="36"/>
        <v>-1.5377175677599904E-28</v>
      </c>
      <c r="AS79">
        <f t="shared" si="36"/>
        <v>-1.2594348276264147E-3</v>
      </c>
      <c r="AT79">
        <f t="shared" si="36"/>
        <v>-8.8160437933849039E-5</v>
      </c>
      <c r="AU79">
        <f t="shared" si="23"/>
        <v>-1.3475952655602637E-3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18293.155298811045</v>
      </c>
      <c r="AO81" s="8">
        <f t="shared" si="50"/>
        <v>-1829.3155298811046</v>
      </c>
      <c r="AP81" s="8">
        <f t="shared" si="50"/>
        <v>-721.5025073290318</v>
      </c>
      <c r="AQ81" s="8">
        <f t="shared" si="50"/>
        <v>-13827.518169135836</v>
      </c>
      <c r="AR81" s="8">
        <f t="shared" si="50"/>
        <v>1914.8190924650764</v>
      </c>
      <c r="AS81" s="8">
        <f t="shared" si="50"/>
        <v>-2567.2614355056508</v>
      </c>
      <c r="AT81" s="8">
        <f t="shared" si="50"/>
        <v>1091.8447306029257</v>
      </c>
      <c r="AU81" s="8">
        <f t="shared" si="50"/>
        <v>439.40238756235215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38698.044512500928</v>
      </c>
      <c r="K3">
        <v>1</v>
      </c>
      <c r="L3" s="2">
        <v>0</v>
      </c>
      <c r="O3">
        <f>$C$3</f>
        <v>38698.044512500928</v>
      </c>
      <c r="P3" s="2">
        <f>O3*C5</f>
        <v>3869.8044512500928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38698.044512500928</v>
      </c>
      <c r="AF3">
        <f t="shared" ref="AF3:AG34" si="4">-$Z3*P3</f>
        <v>-3869.8044512500928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34203.283090550838</v>
      </c>
      <c r="AJ3">
        <f t="shared" ref="AJ3:AJ66" si="7">AB3-AC3</f>
        <v>0</v>
      </c>
      <c r="AL3">
        <f t="shared" ref="AL3:AL66" si="8">SUM(AI3:AK3)</f>
        <v>34203.283090550838</v>
      </c>
      <c r="AN3">
        <f t="shared" ref="AN3:AU34" si="9">AE3*$K3</f>
        <v>38698.044512500928</v>
      </c>
      <c r="AO3">
        <f t="shared" si="9"/>
        <v>-3869.8044512500928</v>
      </c>
      <c r="AP3">
        <f t="shared" si="9"/>
        <v>-624.95697070000006</v>
      </c>
      <c r="AQ3">
        <f t="shared" si="9"/>
        <v>0</v>
      </c>
      <c r="AR3">
        <f t="shared" si="9"/>
        <v>34203.283090550838</v>
      </c>
      <c r="AS3">
        <f t="shared" si="9"/>
        <v>0</v>
      </c>
      <c r="AT3">
        <f t="shared" si="9"/>
        <v>0</v>
      </c>
      <c r="AU3">
        <f t="shared" si="9"/>
        <v>34203.283090550838</v>
      </c>
      <c r="AW3">
        <v>0</v>
      </c>
      <c r="AX3">
        <f>IF(Z3&gt;0, (R3*SUMPRODUCT(K3:$K$98, X3:$X$98)-K3*$AZ$3)/Z3, 0)</f>
        <v>0</v>
      </c>
      <c r="AZ3">
        <f>C6*ABS(SUMPRODUCT(X4:X69, K4:K69))/1</f>
        <v>32571.251930329658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2246.9495578476467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2184.7868399950603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-2184.7868399950603</v>
      </c>
      <c r="AK4">
        <f>G4*SUM(AB4, AE4:AF4)</f>
        <v>0</v>
      </c>
      <c r="AL4">
        <f t="shared" si="8"/>
        <v>-3951.3250399950603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-2038.237559469223</v>
      </c>
      <c r="AT4">
        <f t="shared" si="9"/>
        <v>0</v>
      </c>
      <c r="AU4">
        <f t="shared" si="9"/>
        <v>-3686.2814068430453</v>
      </c>
      <c r="AW4">
        <v>1</v>
      </c>
      <c r="AX4">
        <f>IF(Z4&gt;0, (R4*SUMPRODUCT(K4:$K$98, X4:$X$98)-K4*$AZ$3)/Z4, 0)</f>
        <v>2246.9495578476467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</v>
      </c>
      <c r="S5">
        <f t="shared" si="1"/>
        <v>3259.7412675453684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2184.7868399950603</v>
      </c>
      <c r="AC5">
        <f t="shared" si="2"/>
        <v>3071.2694117050523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-2042.9313305923822</v>
      </c>
      <c r="AI5">
        <f t="shared" si="6"/>
        <v>-2054.708605073808</v>
      </c>
      <c r="AJ5">
        <f t="shared" si="7"/>
        <v>-886.48257170999204</v>
      </c>
      <c r="AK5">
        <f>G5*SUM(AB5, AE5:AF5)</f>
        <v>89.57626043979748</v>
      </c>
      <c r="AL5">
        <f t="shared" si="8"/>
        <v>-2851.6149163440027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-1746.926960343581</v>
      </c>
      <c r="AR5">
        <f t="shared" si="9"/>
        <v>-1756.9978021789761</v>
      </c>
      <c r="AS5">
        <f t="shared" si="9"/>
        <v>-758.03835459601498</v>
      </c>
      <c r="AT5">
        <f t="shared" si="9"/>
        <v>76.597378495177054</v>
      </c>
      <c r="AU5">
        <f t="shared" si="9"/>
        <v>-2438.4387782798144</v>
      </c>
      <c r="AW5">
        <v>2</v>
      </c>
      <c r="AX5">
        <f>IF(Z5&gt;0, (R5*SUMPRODUCT(K5:$K$98, X5:$X$98)-K5*$AZ$3)/Z5, 0)</f>
        <v>3259.7412675453684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</v>
      </c>
      <c r="S6">
        <f t="shared" si="1"/>
        <v>4452.6672860897224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3071.2694117050523</v>
      </c>
      <c r="AC6">
        <f t="shared" si="2"/>
        <v>4050.4907110193017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-2308.2758884581649</v>
      </c>
      <c r="AI6">
        <f t="shared" si="6"/>
        <v>-2319.6468557087192</v>
      </c>
      <c r="AJ6">
        <f t="shared" si="7"/>
        <v>-979.22129931424934</v>
      </c>
      <c r="AK6">
        <f>G6*SUM(AB6, AE6:AF6)</f>
        <v>179.66926058474556</v>
      </c>
      <c r="AL6">
        <f t="shared" si="8"/>
        <v>-3119.1988944382229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-1780.6271711505058</v>
      </c>
      <c r="AR6">
        <f t="shared" si="9"/>
        <v>-1789.398849332408</v>
      </c>
      <c r="AS6">
        <f t="shared" si="9"/>
        <v>-755.38113136594234</v>
      </c>
      <c r="AT6">
        <f t="shared" si="9"/>
        <v>138.598669603318</v>
      </c>
      <c r="AU6">
        <f t="shared" si="9"/>
        <v>-2406.181311095032</v>
      </c>
      <c r="AW6">
        <v>3</v>
      </c>
      <c r="AX6">
        <f>IF(Z6&gt;0, (R6*SUMPRODUCT(K6:$K$98, X6:$X$98)-K6*$AZ$3)/Z6, 0)</f>
        <v>4452.6672860897224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</v>
      </c>
      <c r="S7">
        <f t="shared" si="1"/>
        <v>5183.8289802711097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4050.4907110193017</v>
      </c>
      <c r="AC7">
        <f t="shared" si="2"/>
        <v>4535.3223969235369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-2568.2453896618899</v>
      </c>
      <c r="AI7">
        <f t="shared" si="6"/>
        <v>-2579.1816165662312</v>
      </c>
      <c r="AJ7">
        <f t="shared" si="7"/>
        <v>-484.8316859042352</v>
      </c>
      <c r="AK7">
        <f>G7*SUM(AB7, AE7:AF7)</f>
        <v>198.8790939110477</v>
      </c>
      <c r="AL7">
        <f t="shared" si="8"/>
        <v>-2865.1342085594188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-1802.5386695810303</v>
      </c>
      <c r="AR7">
        <f t="shared" si="9"/>
        <v>-1810.2143270449703</v>
      </c>
      <c r="AS7">
        <f t="shared" si="9"/>
        <v>-340.28207179828752</v>
      </c>
      <c r="AT7">
        <f t="shared" si="9"/>
        <v>139.58450340802349</v>
      </c>
      <c r="AU7">
        <f t="shared" si="9"/>
        <v>-2010.9118954352343</v>
      </c>
      <c r="AW7">
        <v>4</v>
      </c>
      <c r="AX7">
        <f>IF(Z7&gt;0, (R7*SUMPRODUCT(K7:$K$98, X7:$X$98)-K7*$AZ$3)/Z7, 0)</f>
        <v>5183.8289802711097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</v>
      </c>
      <c r="S8">
        <f t="shared" si="1"/>
        <v>5077.5734931979805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4535.3223969235369</v>
      </c>
      <c r="AC8">
        <f t="shared" si="2"/>
        <v>4254.2451665645458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-2829.9128423916509</v>
      </c>
      <c r="AI8">
        <f t="shared" si="6"/>
        <v>-2840.3859679216498</v>
      </c>
      <c r="AJ8">
        <f t="shared" si="7"/>
        <v>281.07723035899107</v>
      </c>
      <c r="AK8">
        <f t="shared" ref="AK8:AK69" si="22">G8*SUM(AB8:AB8, AE8:AF8)</f>
        <v>96.60236705447133</v>
      </c>
      <c r="AL8">
        <f t="shared" si="8"/>
        <v>-2462.7063705081873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-1854.0012742104461</v>
      </c>
      <c r="AR8">
        <f t="shared" si="9"/>
        <v>-1860.8626827268913</v>
      </c>
      <c r="AS8">
        <f t="shared" si="9"/>
        <v>184.14614592748347</v>
      </c>
      <c r="AT8">
        <f t="shared" si="9"/>
        <v>63.288490347770249</v>
      </c>
      <c r="AU8">
        <f t="shared" si="9"/>
        <v>-1613.4280464516376</v>
      </c>
      <c r="AW8">
        <v>5</v>
      </c>
      <c r="AX8">
        <f>IF(Z8&gt;0, (R8*SUMPRODUCT(K8:$K$98, X8:$X$98)-K8*$AZ$3)/Z8, 0)</f>
        <v>5077.5734931979805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</v>
      </c>
      <c r="S9">
        <f t="shared" si="1"/>
        <v>4422.1020216365641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4254.2451665645458</v>
      </c>
      <c r="AC9">
        <f t="shared" si="2"/>
        <v>3529.9368930607748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-3122.2909133553972</v>
      </c>
      <c r="AI9">
        <f t="shared" si="6"/>
        <v>-3132.2690212659263</v>
      </c>
      <c r="AJ9">
        <f t="shared" si="7"/>
        <v>724.30827350377103</v>
      </c>
      <c r="AK9">
        <f t="shared" si="22"/>
        <v>25.100046482730821</v>
      </c>
      <c r="AL9">
        <f t="shared" si="8"/>
        <v>-2382.8607012794246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-1937.25835919063</v>
      </c>
      <c r="AR9">
        <f t="shared" si="9"/>
        <v>-1943.4493815825203</v>
      </c>
      <c r="AS9">
        <f t="shared" si="9"/>
        <v>449.40471481185023</v>
      </c>
      <c r="AT9">
        <f t="shared" si="9"/>
        <v>15.57358882119286</v>
      </c>
      <c r="AU9">
        <f t="shared" si="9"/>
        <v>-1478.4710779494774</v>
      </c>
      <c r="AW9">
        <v>6</v>
      </c>
      <c r="AX9">
        <f>IF(Z9&gt;0, (R9*SUMPRODUCT(K9:$K$98, X9:$X$98)-K9*$AZ$3)/Z9, 0)</f>
        <v>4422.1020216365641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</v>
      </c>
      <c r="S10">
        <f t="shared" si="1"/>
        <v>3477.1581065257096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3529.9368930607748</v>
      </c>
      <c r="AC10">
        <f t="shared" si="2"/>
        <v>2629.882292432314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-3393.5196967306442</v>
      </c>
      <c r="AI10">
        <f t="shared" si="6"/>
        <v>-3402.9738335999768</v>
      </c>
      <c r="AJ10">
        <f t="shared" si="7"/>
        <v>900.05460062846078</v>
      </c>
      <c r="AK10">
        <f t="shared" si="22"/>
        <v>14.472741261549178</v>
      </c>
      <c r="AL10">
        <f t="shared" si="8"/>
        <v>-2488.4464917099667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-1997.4813786128625</v>
      </c>
      <c r="AR10">
        <f t="shared" si="9"/>
        <v>-2003.0462387094587</v>
      </c>
      <c r="AS10">
        <f t="shared" si="9"/>
        <v>529.78690715196058</v>
      </c>
      <c r="AT10">
        <f t="shared" si="9"/>
        <v>8.5188929933949709</v>
      </c>
      <c r="AU10">
        <f t="shared" si="9"/>
        <v>-1464.740438564103</v>
      </c>
      <c r="AW10">
        <v>7</v>
      </c>
      <c r="AX10">
        <f>IF(Z10&gt;0, (R10*SUMPRODUCT(K10:$K$98, X10:$X$98)-K10*$AZ$3)/Z10, 0)</f>
        <v>3477.1581065257096</v>
      </c>
    </row>
    <row r="11" spans="1:52" x14ac:dyDescent="0.25">
      <c r="A11" t="s">
        <v>33</v>
      </c>
      <c r="C11" s="12">
        <f>AU71</f>
        <v>1072.1102031892867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</v>
      </c>
      <c r="S11">
        <f t="shared" si="1"/>
        <v>2226.850482242507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2629.882292432314</v>
      </c>
      <c r="AC11">
        <f t="shared" si="2"/>
        <v>1586.9917574690878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-3610.5622495785465</v>
      </c>
      <c r="AI11">
        <f t="shared" si="6"/>
        <v>-3619.4705247979887</v>
      </c>
      <c r="AJ11">
        <f t="shared" si="7"/>
        <v>1042.8905349632262</v>
      </c>
      <c r="AK11">
        <f t="shared" si="22"/>
        <v>6.3117175018375526</v>
      </c>
      <c r="AL11">
        <f t="shared" si="8"/>
        <v>-2570.2682723329249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-2019.4186494915546</v>
      </c>
      <c r="AR11">
        <f t="shared" si="9"/>
        <v>-2024.4011247597887</v>
      </c>
      <c r="AS11">
        <f t="shared" si="9"/>
        <v>583.29768332585763</v>
      </c>
      <c r="AT11">
        <f t="shared" si="9"/>
        <v>3.5301981111171297</v>
      </c>
      <c r="AU11">
        <f t="shared" si="9"/>
        <v>-1437.5732433228138</v>
      </c>
      <c r="AW11">
        <v>8</v>
      </c>
      <c r="AX11">
        <f>IF(Z11&gt;0, (R11*SUMPRODUCT(K11:$K$98, X11:$X$98)-K11*$AZ$3)/Z11, 0)</f>
        <v>2226.850482242507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</v>
      </c>
      <c r="S12">
        <f t="shared" si="1"/>
        <v>708.6856012298806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1586.9917574690878</v>
      </c>
      <c r="AC12">
        <f t="shared" si="2"/>
        <v>472.98896410069204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-3811.8191104070866</v>
      </c>
      <c r="AI12">
        <f t="shared" si="6"/>
        <v>-3820.1618254855334</v>
      </c>
      <c r="AJ12">
        <f t="shared" si="7"/>
        <v>1114.0027933683957</v>
      </c>
      <c r="AK12">
        <f t="shared" si="22"/>
        <v>3.6500810421789018</v>
      </c>
      <c r="AL12">
        <f t="shared" si="8"/>
        <v>-2702.508951074959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-2026.0223794980686</v>
      </c>
      <c r="AR12">
        <f t="shared" si="9"/>
        <v>-2030.4566212511891</v>
      </c>
      <c r="AS12">
        <f t="shared" si="9"/>
        <v>592.10432730809589</v>
      </c>
      <c r="AT12">
        <f t="shared" si="9"/>
        <v>1.9400568768454276</v>
      </c>
      <c r="AU12">
        <f t="shared" si="9"/>
        <v>-1436.4122370662478</v>
      </c>
      <c r="AW12">
        <v>9</v>
      </c>
      <c r="AX12">
        <f>IF(Z12&gt;0, (R12*SUMPRODUCT(K12:$K$98, X12:$X$98)-K12*$AZ$3)/Z12, 0)</f>
        <v>708.6856012298806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</v>
      </c>
      <c r="S13">
        <f t="shared" si="1"/>
        <v>-1122.9459765023746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472.98896410069204</v>
      </c>
      <c r="AC13">
        <f t="shared" si="2"/>
        <v>-697.30882782487424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-3977.9210114543039</v>
      </c>
      <c r="AI13">
        <f t="shared" si="6"/>
        <v>-3985.6830592555343</v>
      </c>
      <c r="AJ13">
        <f t="shared" si="7"/>
        <v>1170.2977919255663</v>
      </c>
      <c r="AK13">
        <f t="shared" si="22"/>
        <v>0.94597792820138416</v>
      </c>
      <c r="AL13">
        <f t="shared" si="8"/>
        <v>-2814.4392894017665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-2009.7978190918589</v>
      </c>
      <c r="AR13">
        <f t="shared" si="9"/>
        <v>-2013.7195024781504</v>
      </c>
      <c r="AS13">
        <f t="shared" si="9"/>
        <v>591.27919914129257</v>
      </c>
      <c r="AT13">
        <f t="shared" si="9"/>
        <v>0.47794422552224103</v>
      </c>
      <c r="AU13">
        <f t="shared" si="9"/>
        <v>-1421.9623591113354</v>
      </c>
      <c r="AW13">
        <v>10</v>
      </c>
      <c r="AX13">
        <f>IF(Z13&gt;0, (R13*SUMPRODUCT(K13:$K$98, X13:$X$98)-K13*$AZ$3)/Z13, 0)</f>
        <v>-1122.9459765023746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</v>
      </c>
      <c r="S14">
        <f t="shared" si="1"/>
        <v>-1645.8778792620337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-697.30882782487424</v>
      </c>
      <c r="AC14">
        <f t="shared" si="2"/>
        <v>-943.93785384151124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-4123.7848020323399</v>
      </c>
      <c r="AI14">
        <f t="shared" si="6"/>
        <v>-4130.9537562553041</v>
      </c>
      <c r="AJ14">
        <f t="shared" si="7"/>
        <v>246.629026016637</v>
      </c>
      <c r="AK14">
        <f t="shared" si="22"/>
        <v>-48.811617947741205</v>
      </c>
      <c r="AL14">
        <f t="shared" si="8"/>
        <v>-3933.1363481864082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-1860.2623073495145</v>
      </c>
      <c r="AR14">
        <f t="shared" si="9"/>
        <v>-1863.4962625543355</v>
      </c>
      <c r="AS14">
        <f t="shared" si="9"/>
        <v>111.2557281774168</v>
      </c>
      <c r="AT14">
        <f t="shared" si="9"/>
        <v>-22.019192898760757</v>
      </c>
      <c r="AU14">
        <f t="shared" si="9"/>
        <v>-1774.2597272756793</v>
      </c>
      <c r="AW14">
        <v>11</v>
      </c>
      <c r="AX14">
        <f>IF(Z14&gt;0, (R14*SUMPRODUCT(K14:$K$98, X14:$X$98)-K14*$AZ$3)/Z14, 0)</f>
        <v>-1645.8778792620337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</v>
      </c>
      <c r="S15">
        <f t="shared" si="1"/>
        <v>-2341.8945346583582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-943.93785384151124</v>
      </c>
      <c r="AC15">
        <f t="shared" si="2"/>
        <v>-1229.9423102310175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-4259.0013187940031</v>
      </c>
      <c r="AI15">
        <f t="shared" si="6"/>
        <v>-4265.5662083098887</v>
      </c>
      <c r="AJ15">
        <f t="shared" si="7"/>
        <v>286.00445638950623</v>
      </c>
      <c r="AK15">
        <f t="shared" si="22"/>
        <v>-66.075649768905791</v>
      </c>
      <c r="AL15">
        <f t="shared" si="8"/>
        <v>-4045.6374016892883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-1715.4100282722998</v>
      </c>
      <c r="AR15">
        <f t="shared" si="9"/>
        <v>-1718.0541874230273</v>
      </c>
      <c r="AS15">
        <f t="shared" si="9"/>
        <v>115.19482524134348</v>
      </c>
      <c r="AT15">
        <f t="shared" si="9"/>
        <v>-26.613476670696365</v>
      </c>
      <c r="AU15">
        <f t="shared" si="9"/>
        <v>-1629.4728388523802</v>
      </c>
      <c r="AW15">
        <v>12</v>
      </c>
      <c r="AX15">
        <f>IF(Z15&gt;0, (R15*SUMPRODUCT(K15:$K$98, X15:$X$98)-K15*$AZ$3)/Z15, 0)</f>
        <v>-2341.8945346583582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</v>
      </c>
      <c r="S16">
        <f t="shared" si="1"/>
        <v>-3231.2130759044608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-1229.9423102310175</v>
      </c>
      <c r="AC16">
        <f t="shared" si="2"/>
        <v>-1539.764971574732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-4341.079566758689</v>
      </c>
      <c r="AI16">
        <f t="shared" si="6"/>
        <v>-4347.0361724335708</v>
      </c>
      <c r="AJ16">
        <f t="shared" si="7"/>
        <v>309.82266134371457</v>
      </c>
      <c r="AK16">
        <f t="shared" si="22"/>
        <v>-86.095961716171232</v>
      </c>
      <c r="AL16">
        <f t="shared" si="8"/>
        <v>-4123.3094728060278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-1561.1329613917383</v>
      </c>
      <c r="AR16">
        <f t="shared" si="9"/>
        <v>-1563.2750675922964</v>
      </c>
      <c r="AS16">
        <f t="shared" si="9"/>
        <v>111.41799208507092</v>
      </c>
      <c r="AT16">
        <f t="shared" si="9"/>
        <v>-30.961709319277148</v>
      </c>
      <c r="AU16">
        <f t="shared" si="9"/>
        <v>-1482.8187848265029</v>
      </c>
      <c r="AW16">
        <v>13</v>
      </c>
      <c r="AX16">
        <f>IF(Z16&gt;0, (R16*SUMPRODUCT(K16:$K$98, X16:$X$98)-K16*$AZ$3)/Z16, 0)</f>
        <v>-3231.2130759044608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</v>
      </c>
      <c r="S17">
        <f t="shared" si="1"/>
        <v>-4311.6146400303596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-1539.764971574732</v>
      </c>
      <c r="AC17">
        <f t="shared" si="2"/>
        <v>-1845.9092124945182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-4363.8356217889232</v>
      </c>
      <c r="AI17">
        <f t="shared" si="6"/>
        <v>-4369.1871819543321</v>
      </c>
      <c r="AJ17">
        <f t="shared" si="7"/>
        <v>306.14424091978617</v>
      </c>
      <c r="AK17">
        <f t="shared" si="22"/>
        <v>-107.78354801023126</v>
      </c>
      <c r="AL17">
        <f t="shared" si="8"/>
        <v>-4170.8264890447772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-1401.1754125624968</v>
      </c>
      <c r="AR17">
        <f t="shared" si="9"/>
        <v>-1402.8937345096342</v>
      </c>
      <c r="AS17">
        <f t="shared" si="9"/>
        <v>98.299253283643168</v>
      </c>
      <c r="AT17">
        <f t="shared" si="9"/>
        <v>-34.608007826100106</v>
      </c>
      <c r="AU17">
        <f t="shared" si="9"/>
        <v>-1339.2024890520911</v>
      </c>
      <c r="AW17">
        <v>14</v>
      </c>
      <c r="AX17">
        <f>IF(Z17&gt;0, (R17*SUMPRODUCT(K17:$K$98, X17:$X$98)-K17*$AZ$3)/Z17, 0)</f>
        <v>-4311.6146400303596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</v>
      </c>
      <c r="S18">
        <f t="shared" si="1"/>
        <v>-5591.2426686393601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-1845.9092124945182</v>
      </c>
      <c r="AC18">
        <f t="shared" si="2"/>
        <v>-2126.5589817784858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-4350.611458942939</v>
      </c>
      <c r="AI18">
        <f t="shared" si="6"/>
        <v>-4355.3656770743264</v>
      </c>
      <c r="AJ18">
        <f t="shared" si="7"/>
        <v>280.64976928396754</v>
      </c>
      <c r="AK18">
        <f t="shared" si="22"/>
        <v>-129.21364487461628</v>
      </c>
      <c r="AL18">
        <f t="shared" si="8"/>
        <v>-4203.9295526649748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-1247.2582964968103</v>
      </c>
      <c r="AR18">
        <f t="shared" si="9"/>
        <v>-1248.6212630737359</v>
      </c>
      <c r="AS18">
        <f t="shared" si="9"/>
        <v>80.458288783708937</v>
      </c>
      <c r="AT18">
        <f t="shared" si="9"/>
        <v>-37.043710317817066</v>
      </c>
      <c r="AU18">
        <f t="shared" si="9"/>
        <v>-1205.206684607844</v>
      </c>
      <c r="AW18">
        <v>15</v>
      </c>
      <c r="AX18">
        <f>IF(Z18&gt;0, (R18*SUMPRODUCT(K18:$K$98, X18:$X$98)-K18*$AZ$3)/Z18, 0)</f>
        <v>-5591.2426686393601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</v>
      </c>
      <c r="S19">
        <f t="shared" si="1"/>
        <v>-7114.8628036034443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-2126.5589817784858</v>
      </c>
      <c r="AC19">
        <f t="shared" si="2"/>
        <v>-2373.347953919465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-4295.8008633571317</v>
      </c>
      <c r="AI19">
        <f t="shared" si="6"/>
        <v>-4299.970564199285</v>
      </c>
      <c r="AJ19">
        <f t="shared" si="7"/>
        <v>246.78897214097924</v>
      </c>
      <c r="AK19">
        <f t="shared" si="22"/>
        <v>-148.85912872449401</v>
      </c>
      <c r="AL19">
        <f t="shared" si="8"/>
        <v>-4202.0407207828002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-1099.5936428140119</v>
      </c>
      <c r="AR19">
        <f t="shared" si="9"/>
        <v>-1100.6609587079067</v>
      </c>
      <c r="AS19">
        <f t="shared" si="9"/>
        <v>63.170429336604208</v>
      </c>
      <c r="AT19">
        <f t="shared" si="9"/>
        <v>-38.103384404175614</v>
      </c>
      <c r="AU19">
        <f t="shared" si="9"/>
        <v>-1075.5939137754781</v>
      </c>
      <c r="AW19">
        <v>16</v>
      </c>
      <c r="AX19">
        <f>IF(Z19&gt;0, (R19*SUMPRODUCT(K19:$K$98, X19:$X$98)-K19*$AZ$3)/Z19, 0)</f>
        <v>-7114.8628036034443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</v>
      </c>
      <c r="S20">
        <f t="shared" si="1"/>
        <v>-8949.731476405681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-2373.347953919465</v>
      </c>
      <c r="AC20">
        <f t="shared" si="2"/>
        <v>-2579.6654142729158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-4200.0886211631141</v>
      </c>
      <c r="AI20">
        <f t="shared" si="6"/>
        <v>-4203.6916139192008</v>
      </c>
      <c r="AJ20">
        <f t="shared" si="7"/>
        <v>206.31746035345077</v>
      </c>
      <c r="AK20">
        <f t="shared" si="22"/>
        <v>-166.13435677436257</v>
      </c>
      <c r="AL20">
        <f t="shared" si="8"/>
        <v>-4163.5085103401125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-959.90556783372983</v>
      </c>
      <c r="AR20">
        <f t="shared" si="9"/>
        <v>-960.72901065110409</v>
      </c>
      <c r="AS20">
        <f t="shared" si="9"/>
        <v>47.152642907746149</v>
      </c>
      <c r="AT20">
        <f t="shared" si="9"/>
        <v>-37.969030765837424</v>
      </c>
      <c r="AU20">
        <f t="shared" si="9"/>
        <v>-951.54539850919537</v>
      </c>
      <c r="AW20">
        <v>17</v>
      </c>
      <c r="AX20">
        <f>IF(Z20&gt;0, (R20*SUMPRODUCT(K20:$K$98, X20:$X$98)-K20*$AZ$3)/Z20, 0)</f>
        <v>-8949.731476405681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</v>
      </c>
      <c r="S21">
        <f t="shared" si="1"/>
        <v>-11203.144175553021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-2579.6654142729158</v>
      </c>
      <c r="AC21">
        <f t="shared" si="2"/>
        <v>-2742.0029620525729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-4060.4042736966926</v>
      </c>
      <c r="AI21">
        <f t="shared" si="6"/>
        <v>-4063.4636859910065</v>
      </c>
      <c r="AJ21">
        <f t="shared" si="7"/>
        <v>162.33754777965714</v>
      </c>
      <c r="AK21">
        <f t="shared" si="22"/>
        <v>-180.57657899910413</v>
      </c>
      <c r="AL21">
        <f t="shared" si="8"/>
        <v>-4081.7027172104536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-828.55493860005959</v>
      </c>
      <c r="AR21">
        <f t="shared" si="9"/>
        <v>-829.17923386594941</v>
      </c>
      <c r="AS21">
        <f t="shared" si="9"/>
        <v>33.126153916344109</v>
      </c>
      <c r="AT21">
        <f t="shared" si="9"/>
        <v>-36.847960508374683</v>
      </c>
      <c r="AU21">
        <f t="shared" si="9"/>
        <v>-832.90104045798</v>
      </c>
      <c r="AW21">
        <v>18</v>
      </c>
      <c r="AX21">
        <f>IF(Z21&gt;0, (R21*SUMPRODUCT(K21:$K$98, X21:$X$98)-K21*$AZ$3)/Z21, 0)</f>
        <v>-11203.144175553021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</v>
      </c>
      <c r="S22">
        <f t="shared" si="1"/>
        <v>-14039.068603707892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-2742.0029620525729</v>
      </c>
      <c r="AC22">
        <f t="shared" si="2"/>
        <v>-2858.4435970329246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-3869.9097923489703</v>
      </c>
      <c r="AI22">
        <f t="shared" si="6"/>
        <v>-3872.4548717962975</v>
      </c>
      <c r="AJ22">
        <f t="shared" si="7"/>
        <v>116.44063498035166</v>
      </c>
      <c r="AK22">
        <f t="shared" si="22"/>
        <v>-191.94020734368013</v>
      </c>
      <c r="AL22">
        <f t="shared" si="8"/>
        <v>-3947.9544441596258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-705.07424838535633</v>
      </c>
      <c r="AR22">
        <f t="shared" si="9"/>
        <v>-705.53794652683575</v>
      </c>
      <c r="AS22">
        <f t="shared" si="9"/>
        <v>21.214782151408286</v>
      </c>
      <c r="AT22">
        <f t="shared" si="9"/>
        <v>-34.970349359391761</v>
      </c>
      <c r="AU22">
        <f t="shared" si="9"/>
        <v>-719.29351373481916</v>
      </c>
      <c r="AW22">
        <v>19</v>
      </c>
      <c r="AX22">
        <f>IF(Z22&gt;0, (R22*SUMPRODUCT(K22:$K$98, X22:$X$98)-K22*$AZ$3)/Z22, 0)</f>
        <v>-14039.068603707892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</v>
      </c>
      <c r="S23">
        <f t="shared" si="1"/>
        <v>-17722.787033737499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-2858.4435970329246</v>
      </c>
      <c r="AC23">
        <f t="shared" si="2"/>
        <v>-2927.7015029006857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-3637.6099163327112</v>
      </c>
      <c r="AI23">
        <f t="shared" si="6"/>
        <v>-3639.6748437460233</v>
      </c>
      <c r="AJ23">
        <f t="shared" si="7"/>
        <v>69.25790586776111</v>
      </c>
      <c r="AK23">
        <f t="shared" si="22"/>
        <v>-200.09105179230474</v>
      </c>
      <c r="AL23">
        <f t="shared" si="8"/>
        <v>-3770.507989670567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-591.74161656819911</v>
      </c>
      <c r="AR23">
        <f t="shared" si="9"/>
        <v>-592.07752490190001</v>
      </c>
      <c r="AS23">
        <f t="shared" si="9"/>
        <v>11.266404623075768</v>
      </c>
      <c r="AT23">
        <f t="shared" si="9"/>
        <v>-32.549450098205661</v>
      </c>
      <c r="AU23">
        <f t="shared" si="9"/>
        <v>-613.36057037702983</v>
      </c>
      <c r="AW23">
        <v>20</v>
      </c>
      <c r="AX23">
        <f>IF(Z23&gt;0, (R23*SUMPRODUCT(K23:$K$98, X23:$X$98)-K23*$AZ$3)/Z23, 0)</f>
        <v>-17722.787033737499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</v>
      </c>
      <c r="S24">
        <f t="shared" si="1"/>
        <v>-22685.733119834484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-2927.7015029006857</v>
      </c>
      <c r="AC24">
        <f t="shared" si="2"/>
        <v>-2951.7499565067437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-3342.7436642129646</v>
      </c>
      <c r="AI24">
        <f t="shared" si="6"/>
        <v>-3344.370099394117</v>
      </c>
      <c r="AJ24">
        <f t="shared" si="7"/>
        <v>24.048453606058047</v>
      </c>
      <c r="AK24">
        <f t="shared" si="22"/>
        <v>-204.93910520304803</v>
      </c>
      <c r="AL24">
        <f t="shared" si="8"/>
        <v>-3525.2607509911068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-485.51319830746559</v>
      </c>
      <c r="AR24">
        <f t="shared" si="9"/>
        <v>-485.74942813121635</v>
      </c>
      <c r="AS24">
        <f t="shared" si="9"/>
        <v>3.4928917073798345</v>
      </c>
      <c r="AT24">
        <f t="shared" si="9"/>
        <v>-29.766159305197284</v>
      </c>
      <c r="AU24">
        <f t="shared" si="9"/>
        <v>-512.02269572903379</v>
      </c>
      <c r="AW24">
        <v>21</v>
      </c>
      <c r="AX24">
        <f>IF(Z24&gt;0, (R24*SUMPRODUCT(K24:$K$98, X24:$X$98)-K24*$AZ$3)/Z24, 0)</f>
        <v>-22685.733119834484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</v>
      </c>
      <c r="S25">
        <f t="shared" si="1"/>
        <v>-29616.602196785108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-2951.7499565067437</v>
      </c>
      <c r="AC25">
        <f t="shared" si="2"/>
        <v>-2930.3942593123002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-2986.9356671183709</v>
      </c>
      <c r="AI25">
        <f t="shared" si="6"/>
        <v>-2988.1724709893219</v>
      </c>
      <c r="AJ25">
        <f t="shared" si="7"/>
        <v>-21.355697194443565</v>
      </c>
      <c r="AK25">
        <f t="shared" si="22"/>
        <v>-206.62249695547209</v>
      </c>
      <c r="AL25">
        <f t="shared" si="8"/>
        <v>-3216.1506651392374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-387.35200849458238</v>
      </c>
      <c r="AR25">
        <f t="shared" si="9"/>
        <v>-387.51239978415742</v>
      </c>
      <c r="AS25">
        <f t="shared" si="9"/>
        <v>-2.7694510772809391</v>
      </c>
      <c r="AT25">
        <f t="shared" si="9"/>
        <v>-26.795233682780243</v>
      </c>
      <c r="AU25">
        <f t="shared" si="9"/>
        <v>-417.07708454421856</v>
      </c>
      <c r="AW25">
        <v>22</v>
      </c>
      <c r="AX25">
        <f>IF(Z25&gt;0, (R25*SUMPRODUCT(K25:$K$98, X25:$X$98)-K25*$AZ$3)/Z25, 0)</f>
        <v>-29616.602196785108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</v>
      </c>
      <c r="S26">
        <f t="shared" si="1"/>
        <v>-39721.861314424998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-2930.3942593123002</v>
      </c>
      <c r="AC26">
        <f t="shared" si="2"/>
        <v>-2865.184753965892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-2582.3685935853955</v>
      </c>
      <c r="AI26">
        <f t="shared" si="6"/>
        <v>-2583.270233343439</v>
      </c>
      <c r="AJ26">
        <f t="shared" si="7"/>
        <v>-65.20950534640815</v>
      </c>
      <c r="AK26">
        <f t="shared" si="22"/>
        <v>-205.12759815186104</v>
      </c>
      <c r="AL26">
        <f t="shared" si="8"/>
        <v>-2853.6073368417083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-299.00617127752724</v>
      </c>
      <c r="AR26">
        <f t="shared" si="9"/>
        <v>-299.11056994958125</v>
      </c>
      <c r="AS26">
        <f t="shared" si="9"/>
        <v>-7.5504498362333301</v>
      </c>
      <c r="AT26">
        <f t="shared" si="9"/>
        <v>-23.751225095866587</v>
      </c>
      <c r="AU26">
        <f t="shared" si="9"/>
        <v>-330.41224488168115</v>
      </c>
      <c r="AW26">
        <v>23</v>
      </c>
      <c r="AX26">
        <f>IF(Z26&gt;0, (R26*SUMPRODUCT(K26:$K$98, X26:$X$98)-K26*$AZ$3)/Z26, 0)</f>
        <v>-39721.861314424998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</v>
      </c>
      <c r="S27">
        <f t="shared" si="1"/>
        <v>-55148.000578400039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-2865.184753965892</v>
      </c>
      <c r="AC27">
        <f t="shared" si="2"/>
        <v>-2760.1181450282484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-2136.0581173304822</v>
      </c>
      <c r="AI27">
        <f t="shared" si="6"/>
        <v>-2136.6837334262791</v>
      </c>
      <c r="AJ27">
        <f t="shared" si="7"/>
        <v>-105.06660893764365</v>
      </c>
      <c r="AK27">
        <f t="shared" si="22"/>
        <v>-200.56293277761247</v>
      </c>
      <c r="AL27">
        <f t="shared" si="8"/>
        <v>-2442.3132751415351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-220.82943572887064</v>
      </c>
      <c r="AR27">
        <f t="shared" si="9"/>
        <v>-220.89411301845223</v>
      </c>
      <c r="AS27">
        <f t="shared" si="9"/>
        <v>-10.861970363728673</v>
      </c>
      <c r="AT27">
        <f t="shared" si="9"/>
        <v>-20.734547863687727</v>
      </c>
      <c r="AU27">
        <f t="shared" si="9"/>
        <v>-252.49063124586863</v>
      </c>
      <c r="AW27">
        <v>24</v>
      </c>
      <c r="AX27">
        <f>IF(Z27&gt;0, (R27*SUMPRODUCT(K27:$K$98, X27:$X$98)-K27*$AZ$3)/Z27, 0)</f>
        <v>-55148.000578400039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</v>
      </c>
      <c r="S28">
        <f t="shared" si="1"/>
        <v>-79956.615174249353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-2760.1181450282484</v>
      </c>
      <c r="AC28">
        <f t="shared" si="2"/>
        <v>-2620.16831270786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-1677.8919436601445</v>
      </c>
      <c r="AI28">
        <f t="shared" si="6"/>
        <v>-1678.3015671020257</v>
      </c>
      <c r="AJ28">
        <f t="shared" si="7"/>
        <v>-139.9498323203884</v>
      </c>
      <c r="AK28">
        <f t="shared" si="22"/>
        <v>-193.20827015197742</v>
      </c>
      <c r="AL28">
        <f t="shared" si="8"/>
        <v>-2011.4596695743915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-154.87804721023736</v>
      </c>
      <c r="AR28">
        <f t="shared" si="9"/>
        <v>-154.91585755851978</v>
      </c>
      <c r="AS28">
        <f t="shared" si="9"/>
        <v>-12.918088568862094</v>
      </c>
      <c r="AT28">
        <f t="shared" si="9"/>
        <v>-17.834116016273853</v>
      </c>
      <c r="AU28">
        <f t="shared" si="9"/>
        <v>-185.66806214365573</v>
      </c>
      <c r="AW28">
        <v>25</v>
      </c>
      <c r="AX28">
        <f>IF(Z28&gt;0, (R28*SUMPRODUCT(K28:$K$98, X28:$X$98)-K28*$AZ$3)/Z28, 0)</f>
        <v>-79956.615174249353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</v>
      </c>
      <c r="S29">
        <f t="shared" si="1"/>
        <v>-122296.4919979456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-2620.16831270786</v>
      </c>
      <c r="AC29">
        <f t="shared" si="2"/>
        <v>-2452.9220134455441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-1238.500264725461</v>
      </c>
      <c r="AI29">
        <f t="shared" si="6"/>
        <v>-1238.7509793998327</v>
      </c>
      <c r="AJ29">
        <f t="shared" si="7"/>
        <v>-167.24629926231592</v>
      </c>
      <c r="AK29">
        <f t="shared" si="22"/>
        <v>-183.41178188955021</v>
      </c>
      <c r="AL29">
        <f t="shared" si="8"/>
        <v>-1589.4090605516988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-102.07137294828132</v>
      </c>
      <c r="AR29">
        <f t="shared" si="9"/>
        <v>-102.0920356738053</v>
      </c>
      <c r="AS29">
        <f t="shared" si="9"/>
        <v>-13.783654208590635</v>
      </c>
      <c r="AT29">
        <f t="shared" si="9"/>
        <v>-15.115937336119201</v>
      </c>
      <c r="AU29">
        <f t="shared" si="9"/>
        <v>-130.99162721851513</v>
      </c>
      <c r="AW29">
        <v>26</v>
      </c>
      <c r="AX29">
        <f>IF(Z29&gt;0, (R29*SUMPRODUCT(K29:$K$98, X29:$X$98)-K29*$AZ$3)/Z29, 0)</f>
        <v>-122296.4919979456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</v>
      </c>
      <c r="S30">
        <f t="shared" si="1"/>
        <v>-200032.99229824659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-2452.9220134455441</v>
      </c>
      <c r="AC30">
        <f t="shared" si="2"/>
        <v>-2267.3823627576176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-852.15602418788842</v>
      </c>
      <c r="AI30">
        <f t="shared" si="6"/>
        <v>-852.29771221249291</v>
      </c>
      <c r="AJ30">
        <f t="shared" si="7"/>
        <v>-185.5396506879265</v>
      </c>
      <c r="AK30">
        <f t="shared" si="22"/>
        <v>-171.7045409411881</v>
      </c>
      <c r="AL30">
        <f t="shared" si="8"/>
        <v>-1209.5419038416076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-62.705978403565133</v>
      </c>
      <c r="AR30">
        <f t="shared" si="9"/>
        <v>-62.716404529718922</v>
      </c>
      <c r="AS30">
        <f t="shared" si="9"/>
        <v>-13.652952040243871</v>
      </c>
      <c r="AT30">
        <f t="shared" si="9"/>
        <v>-12.634894233498086</v>
      </c>
      <c r="AU30">
        <f t="shared" si="9"/>
        <v>-89.004250803460877</v>
      </c>
      <c r="AW30">
        <v>27</v>
      </c>
      <c r="AX30">
        <f>IF(Z30&gt;0, (R30*SUMPRODUCT(K30:$K$98, X30:$X$98)-K30*$AZ$3)/Z30, 0)</f>
        <v>-200032.99229824659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</v>
      </c>
      <c r="S31">
        <f t="shared" si="1"/>
        <v>-357004.1521296128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-2267.3823627576176</v>
      </c>
      <c r="AC31">
        <f t="shared" si="2"/>
        <v>-2073.2927843431403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-541.42162799019877</v>
      </c>
      <c r="AI31">
        <f t="shared" si="6"/>
        <v>-541.49422143105846</v>
      </c>
      <c r="AJ31">
        <f t="shared" si="7"/>
        <v>-194.08957841447727</v>
      </c>
      <c r="AK31">
        <f t="shared" si="22"/>
        <v>-158.71676539303326</v>
      </c>
      <c r="AL31">
        <f t="shared" si="8"/>
        <v>-894.30056523856899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-35.571928258103007</v>
      </c>
      <c r="AR31">
        <f t="shared" si="9"/>
        <v>-35.576697717867397</v>
      </c>
      <c r="AS31">
        <f t="shared" si="9"/>
        <v>-12.75187432876292</v>
      </c>
      <c r="AT31">
        <f t="shared" si="9"/>
        <v>-10.427846063108049</v>
      </c>
      <c r="AU31">
        <f t="shared" si="9"/>
        <v>-58.756418109738362</v>
      </c>
      <c r="AW31">
        <v>28</v>
      </c>
      <c r="AX31">
        <f>IF(Z31&gt;0, (R31*SUMPRODUCT(K31:$K$98, X31:$X$98)-K31*$AZ$3)/Z31, 0)</f>
        <v>-357004.1521296128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</v>
      </c>
      <c r="S32">
        <f t="shared" si="1"/>
        <v>-714421.45006830443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-2073.2927843431403</v>
      </c>
      <c r="AC32">
        <f t="shared" si="2"/>
        <v>-1879.5829654422762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-311.84843177260041</v>
      </c>
      <c r="AI32">
        <f t="shared" si="6"/>
        <v>-311.88131822507995</v>
      </c>
      <c r="AJ32">
        <f t="shared" si="7"/>
        <v>-193.70981890086409</v>
      </c>
      <c r="AK32">
        <f t="shared" si="22"/>
        <v>-145.13049490401983</v>
      </c>
      <c r="AL32">
        <f t="shared" si="8"/>
        <v>-650.72163202996387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-18.293522930012937</v>
      </c>
      <c r="AR32">
        <f t="shared" si="9"/>
        <v>-18.295452101402709</v>
      </c>
      <c r="AS32">
        <f t="shared" si="9"/>
        <v>-11.36332478470062</v>
      </c>
      <c r="AT32">
        <f t="shared" si="9"/>
        <v>-8.5135846965130728</v>
      </c>
      <c r="AU32">
        <f t="shared" si="9"/>
        <v>-38.172361582616404</v>
      </c>
      <c r="AW32">
        <v>29</v>
      </c>
      <c r="AX32">
        <f>IF(Z32&gt;0, (R32*SUMPRODUCT(K32:$K$98, X32:$X$98)-K32*$AZ$3)/Z32, 0)</f>
        <v>-714421.45006830443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</v>
      </c>
      <c r="S33">
        <f t="shared" si="1"/>
        <v>-1666758.3759229542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-1879.5829654422762</v>
      </c>
      <c r="AC33">
        <f t="shared" si="2"/>
        <v>-1693.16064269464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-158.87665479474396</v>
      </c>
      <c r="AI33">
        <f t="shared" si="6"/>
        <v>-158.88935280084934</v>
      </c>
      <c r="AJ33">
        <f t="shared" si="7"/>
        <v>-186.42232274763614</v>
      </c>
      <c r="AK33">
        <f t="shared" si="22"/>
        <v>-131.57080758095935</v>
      </c>
      <c r="AL33">
        <f t="shared" si="8"/>
        <v>-476.88248312944484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-8.3213894710772287</v>
      </c>
      <c r="AR33">
        <f t="shared" si="9"/>
        <v>-8.3220545471039458</v>
      </c>
      <c r="AS33">
        <f t="shared" si="9"/>
        <v>-9.7641327839517231</v>
      </c>
      <c r="AT33">
        <f t="shared" si="9"/>
        <v>-6.89120710855717</v>
      </c>
      <c r="AU33">
        <f t="shared" si="9"/>
        <v>-24.977394439612841</v>
      </c>
      <c r="AW33">
        <v>30</v>
      </c>
      <c r="AX33">
        <f>IF(Z33&gt;0, (R33*SUMPRODUCT(K33:$K$98, X33:$X$98)-K33*$AZ$3)/Z33, 0)</f>
        <v>-1666758.3759229542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</v>
      </c>
      <c r="S34">
        <f t="shared" si="1"/>
        <v>-4763607.4372516125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-1693.16064269464</v>
      </c>
      <c r="AC34">
        <f t="shared" si="2"/>
        <v>-1518.7000270963879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-68.686907321792646</v>
      </c>
      <c r="AI34">
        <f t="shared" si="6"/>
        <v>-68.690892484421767</v>
      </c>
      <c r="AJ34">
        <f t="shared" si="7"/>
        <v>-174.46061559825216</v>
      </c>
      <c r="AK34">
        <f t="shared" si="22"/>
        <v>-118.52124498862482</v>
      </c>
      <c r="AL34">
        <f t="shared" si="8"/>
        <v>-361.67275307129876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-3.2121195579523092</v>
      </c>
      <c r="AR34">
        <f t="shared" si="9"/>
        <v>-3.2123059227097532</v>
      </c>
      <c r="AS34">
        <f t="shared" si="9"/>
        <v>-8.1585905859783576</v>
      </c>
      <c r="AT34">
        <f t="shared" si="9"/>
        <v>-5.5426051907862046</v>
      </c>
      <c r="AU34">
        <f t="shared" ref="AU34:AU69" si="23">AL34*$K34</f>
        <v>-16.913501699474317</v>
      </c>
      <c r="AW34">
        <v>31</v>
      </c>
      <c r="AX34">
        <f>IF(Z34&gt;0, (R34*SUMPRODUCT(K34:$K$98, X34:$X$98)-K34*$AZ$3)/Z34, 0)</f>
        <v>-4763607.4372516125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</v>
      </c>
      <c r="S35">
        <f t="shared" si="1"/>
        <v>-17882382.416183889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-1518.7000270963879</v>
      </c>
      <c r="AC35">
        <f t="shared" si="2"/>
        <v>-1358.713927842439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-23.964429239248084</v>
      </c>
      <c r="AI35">
        <f t="shared" ref="AI35:AI66" si="25">SUM(AE35:AH35)</f>
        <v>-23.965378996596002</v>
      </c>
      <c r="AJ35">
        <f t="shared" si="7"/>
        <v>-159.98609925394885</v>
      </c>
      <c r="AK35">
        <f t="shared" si="22"/>
        <v>-106.30900189674716</v>
      </c>
      <c r="AL35">
        <f t="shared" si="8"/>
        <v>-290.26048014729201</v>
      </c>
      <c r="AN35">
        <f t="shared" ref="AN35:AT69" si="26">AE35*$K35</f>
        <v>0</v>
      </c>
      <c r="AO35">
        <f t="shared" si="26"/>
        <v>0</v>
      </c>
      <c r="AP35">
        <f t="shared" si="26"/>
        <v>-3.9656317124657536E-5</v>
      </c>
      <c r="AQ35">
        <f t="shared" si="26"/>
        <v>-1.0006145334989245</v>
      </c>
      <c r="AR35">
        <f t="shared" si="26"/>
        <v>-1.0006541898160493</v>
      </c>
      <c r="AS35">
        <f t="shared" si="26"/>
        <v>-6.6800846568514203</v>
      </c>
      <c r="AT35">
        <f t="shared" si="26"/>
        <v>-4.4388427230068919</v>
      </c>
      <c r="AU35">
        <f t="shared" si="23"/>
        <v>-12.119581569674361</v>
      </c>
      <c r="AW35">
        <v>32</v>
      </c>
      <c r="AX35">
        <f>IF(Z35&gt;0, (R35*SUMPRODUCT(K35:$K$98, X35:$X$98)-K35*$AZ$3)/Z35, 0)</f>
        <v>-17882382.416183889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</v>
      </c>
      <c r="S36">
        <f t="shared" si="1"/>
        <v>-67628040.457109839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-1358.713927842439</v>
      </c>
      <c r="AC36">
        <f t="shared" si="2"/>
        <v>-1214.0018470081691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-5.7269620886287891</v>
      </c>
      <c r="AI36">
        <f t="shared" si="25"/>
        <v>-5.7271864781421487</v>
      </c>
      <c r="AJ36">
        <f t="shared" si="7"/>
        <v>-144.71208083426995</v>
      </c>
      <c r="AK36">
        <f t="shared" si="22"/>
        <v>-95.109974948970745</v>
      </c>
      <c r="AL36">
        <f t="shared" si="8"/>
        <v>-245.54924226138286</v>
      </c>
      <c r="AN36">
        <f t="shared" si="26"/>
        <v>0</v>
      </c>
      <c r="AO36">
        <f t="shared" si="26"/>
        <v>0</v>
      </c>
      <c r="AP36">
        <f t="shared" si="26"/>
        <v>-8.3653525901097718E-6</v>
      </c>
      <c r="AQ36">
        <f t="shared" si="26"/>
        <v>-0.21350399323205727</v>
      </c>
      <c r="AR36">
        <f t="shared" si="26"/>
        <v>-0.21351235858464737</v>
      </c>
      <c r="AS36">
        <f t="shared" si="26"/>
        <v>-5.3949383021731325</v>
      </c>
      <c r="AT36">
        <f t="shared" si="26"/>
        <v>-3.5457471402029399</v>
      </c>
      <c r="AU36">
        <f t="shared" si="23"/>
        <v>-9.1541978009607199</v>
      </c>
      <c r="AW36">
        <v>33</v>
      </c>
      <c r="AX36">
        <f>IF(Z36&gt;0, (R36*SUMPRODUCT(K36:$K$98, X36:$X$98)-K36*$AZ$3)/Z36, 0)</f>
        <v>-67628040.457109839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</v>
      </c>
      <c r="S37">
        <f t="shared" si="1"/>
        <v>-258053409.15960175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-1214.0018470081691</v>
      </c>
      <c r="AC37">
        <f t="shared" si="2"/>
        <v>-1084.1147301373219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-1.3570524064396732</v>
      </c>
      <c r="AI37">
        <f t="shared" si="25"/>
        <v>-1.3571049205070937</v>
      </c>
      <c r="AJ37">
        <f t="shared" si="7"/>
        <v>-129.88711687084719</v>
      </c>
      <c r="AK37">
        <f t="shared" si="22"/>
        <v>-84.980129290571838</v>
      </c>
      <c r="AL37">
        <f t="shared" si="8"/>
        <v>-216.2243510819261</v>
      </c>
      <c r="AN37">
        <f t="shared" si="26"/>
        <v>0</v>
      </c>
      <c r="AO37">
        <f t="shared" si="26"/>
        <v>0</v>
      </c>
      <c r="AP37">
        <f t="shared" si="26"/>
        <v>-1.7479915494520793E-6</v>
      </c>
      <c r="AQ37">
        <f t="shared" si="26"/>
        <v>-4.5171060920159607E-2</v>
      </c>
      <c r="AR37">
        <f t="shared" si="26"/>
        <v>-4.5172808911709057E-2</v>
      </c>
      <c r="AS37">
        <f t="shared" si="26"/>
        <v>-4.3234431043896082</v>
      </c>
      <c r="AT37">
        <f t="shared" si="26"/>
        <v>-2.8286620170096612</v>
      </c>
      <c r="AU37">
        <f t="shared" si="23"/>
        <v>-7.1972779303109782</v>
      </c>
      <c r="AW37">
        <v>34</v>
      </c>
      <c r="AX37">
        <f>IF(Z37&gt;0, (R37*SUMPRODUCT(K37:$K$98, X37:$X$98)-K37*$AZ$3)/Z37, 0)</f>
        <v>-258053409.15960175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</v>
      </c>
      <c r="S38">
        <f t="shared" si="1"/>
        <v>-994988214.91715944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-1084.1147301373219</v>
      </c>
      <c r="AC38">
        <f t="shared" si="2"/>
        <v>-967.99863256959975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-0.31862396693820677</v>
      </c>
      <c r="AI38">
        <f t="shared" si="25"/>
        <v>-0.31863612786908585</v>
      </c>
      <c r="AJ38">
        <f t="shared" si="7"/>
        <v>-116.11609756772214</v>
      </c>
      <c r="AK38">
        <f t="shared" si="22"/>
        <v>-75.888031109612541</v>
      </c>
      <c r="AL38">
        <f t="shared" si="8"/>
        <v>-192.32276480520375</v>
      </c>
      <c r="AN38">
        <f t="shared" si="26"/>
        <v>0</v>
      </c>
      <c r="AO38">
        <f t="shared" si="26"/>
        <v>0</v>
      </c>
      <c r="AP38">
        <f t="shared" si="26"/>
        <v>-3.6142023893809267E-7</v>
      </c>
      <c r="AQ38">
        <f t="shared" si="26"/>
        <v>-9.4694354739063898E-3</v>
      </c>
      <c r="AR38">
        <f t="shared" si="26"/>
        <v>-9.469796894145328E-3</v>
      </c>
      <c r="AS38">
        <f t="shared" si="26"/>
        <v>-3.4509453383731441</v>
      </c>
      <c r="AT38">
        <f t="shared" si="26"/>
        <v>-2.2553758925914185</v>
      </c>
      <c r="AU38">
        <f t="shared" si="23"/>
        <v>-5.7157910278587076</v>
      </c>
      <c r="AW38">
        <v>35</v>
      </c>
      <c r="AX38">
        <f>IF(Z38&gt;0, (R38*SUMPRODUCT(K38:$K$98, X38:$X$98)-K38*$AZ$3)/Z38, 0)</f>
        <v>-994988214.91715944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</v>
      </c>
      <c r="S39">
        <f t="shared" si="1"/>
        <v>-3881833780.6154118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-967.99863256959975</v>
      </c>
      <c r="AC39">
        <f t="shared" si="2"/>
        <v>-864.29268358664285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-7.4049510933488924E-2</v>
      </c>
      <c r="AI39">
        <f t="shared" si="25"/>
        <v>-7.4052294066192542E-2</v>
      </c>
      <c r="AJ39">
        <f t="shared" si="7"/>
        <v>-103.7059489829569</v>
      </c>
      <c r="AK39">
        <f t="shared" si="22"/>
        <v>-67.759904279871989</v>
      </c>
      <c r="AL39">
        <f t="shared" si="8"/>
        <v>-171.53990555689506</v>
      </c>
      <c r="AN39">
        <f t="shared" si="26"/>
        <v>0</v>
      </c>
      <c r="AO39">
        <f t="shared" si="26"/>
        <v>0</v>
      </c>
      <c r="AP39">
        <f t="shared" si="26"/>
        <v>-7.3851877489749496E-8</v>
      </c>
      <c r="AQ39">
        <f t="shared" si="26"/>
        <v>-1.9649423840013736E-3</v>
      </c>
      <c r="AR39">
        <f t="shared" si="26"/>
        <v>-1.9650162358788633E-3</v>
      </c>
      <c r="AS39">
        <f t="shared" si="26"/>
        <v>-2.7518914312982754</v>
      </c>
      <c r="AT39">
        <f t="shared" si="26"/>
        <v>-1.7980443918797304</v>
      </c>
      <c r="AU39">
        <f t="shared" si="23"/>
        <v>-4.551900839413884</v>
      </c>
      <c r="AW39">
        <v>36</v>
      </c>
      <c r="AX39">
        <f>IF(Z39&gt;0, (R39*SUMPRODUCT(K39:$K$98, X39:$X$98)-K39*$AZ$3)/Z39, 0)</f>
        <v>-3881833780.6154118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</v>
      </c>
      <c r="S40">
        <f t="shared" si="1"/>
        <v>-15325069850.314766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-864.29268358664285</v>
      </c>
      <c r="AC40">
        <f t="shared" si="2"/>
        <v>-771.69159636971369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-1.7006925994255146E-2</v>
      </c>
      <c r="AI40">
        <f t="shared" si="25"/>
        <v>-1.7007555429882443E-2</v>
      </c>
      <c r="AJ40">
        <f t="shared" si="7"/>
        <v>-92.601087216929159</v>
      </c>
      <c r="AK40">
        <f t="shared" si="22"/>
        <v>-60.500487851065003</v>
      </c>
      <c r="AL40">
        <f t="shared" si="8"/>
        <v>-153.11858262342406</v>
      </c>
      <c r="AN40">
        <f t="shared" si="26"/>
        <v>0</v>
      </c>
      <c r="AO40">
        <f t="shared" si="26"/>
        <v>0</v>
      </c>
      <c r="AP40">
        <f t="shared" si="26"/>
        <v>-1.4912859441791925E-8</v>
      </c>
      <c r="AQ40">
        <f t="shared" si="26"/>
        <v>-4.029354010003217E-4</v>
      </c>
      <c r="AR40">
        <f t="shared" si="26"/>
        <v>-4.0295031385976344E-4</v>
      </c>
      <c r="AS40">
        <f t="shared" si="26"/>
        <v>-2.1939447624704784</v>
      </c>
      <c r="AT40">
        <f t="shared" si="26"/>
        <v>-1.4334035640079024</v>
      </c>
      <c r="AU40">
        <f t="shared" si="23"/>
        <v>-3.6277512767922411</v>
      </c>
      <c r="AW40">
        <v>37</v>
      </c>
      <c r="AX40">
        <f>IF(Z40&gt;0, (R40*SUMPRODUCT(K40:$K$98, X40:$X$98)-K40*$AZ$3)/Z40, 0)</f>
        <v>-15325069850.314766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</v>
      </c>
      <c r="S41">
        <f t="shared" si="1"/>
        <v>-61291216114.417641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-771.69159636971369</v>
      </c>
      <c r="AC41">
        <f t="shared" si="2"/>
        <v>-689.01070273429946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-3.8609711998952223E-3</v>
      </c>
      <c r="AI41">
        <f t="shared" si="25"/>
        <v>-3.8611117197662605E-3</v>
      </c>
      <c r="AJ41">
        <f t="shared" si="7"/>
        <v>-82.680893635414236</v>
      </c>
      <c r="AK41">
        <f t="shared" si="22"/>
        <v>-54.018411745879966</v>
      </c>
      <c r="AL41">
        <f t="shared" si="8"/>
        <v>-136.70316649301398</v>
      </c>
      <c r="AN41">
        <f t="shared" si="26"/>
        <v>0</v>
      </c>
      <c r="AO41">
        <f t="shared" si="26"/>
        <v>0</v>
      </c>
      <c r="AP41">
        <f t="shared" si="26"/>
        <v>-2.9725510593059432E-9</v>
      </c>
      <c r="AQ41">
        <f t="shared" si="26"/>
        <v>-8.167481186393821E-5</v>
      </c>
      <c r="AR41">
        <f t="shared" si="26"/>
        <v>-8.1677784414997513E-5</v>
      </c>
      <c r="AS41">
        <f t="shared" si="26"/>
        <v>-1.7490279214198756</v>
      </c>
      <c r="AT41">
        <f t="shared" si="26"/>
        <v>-1.1427030630669366</v>
      </c>
      <c r="AU41">
        <f t="shared" si="23"/>
        <v>-2.8918126622712275</v>
      </c>
      <c r="AW41">
        <v>38</v>
      </c>
      <c r="AX41">
        <f>IF(Z41&gt;0, (R41*SUMPRODUCT(K41:$K$98, X41:$X$98)-K41*$AZ$3)/Z41, 0)</f>
        <v>-61291216114.417641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</v>
      </c>
      <c r="S42">
        <f t="shared" si="1"/>
        <v>-248526933674.99185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-689.01070273429946</v>
      </c>
      <c r="AC42">
        <f t="shared" si="2"/>
        <v>-615.1881981851692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-8.6538356444542904E-4</v>
      </c>
      <c r="AI42">
        <f t="shared" si="25"/>
        <v>-8.6541450617220127E-4</v>
      </c>
      <c r="AJ42">
        <f t="shared" si="7"/>
        <v>-73.822504549130258</v>
      </c>
      <c r="AK42">
        <f t="shared" si="22"/>
        <v>-48.230749191400967</v>
      </c>
      <c r="AL42">
        <f t="shared" si="8"/>
        <v>-122.0541191550374</v>
      </c>
      <c r="AN42">
        <f t="shared" si="26"/>
        <v>0</v>
      </c>
      <c r="AO42">
        <f t="shared" si="26"/>
        <v>0</v>
      </c>
      <c r="AP42">
        <f t="shared" si="26"/>
        <v>-5.8441062726301224E-10</v>
      </c>
      <c r="AQ42">
        <f t="shared" si="26"/>
        <v>-1.6344897472702212E-5</v>
      </c>
      <c r="AR42">
        <f t="shared" si="26"/>
        <v>-1.6345481883329474E-5</v>
      </c>
      <c r="AS42">
        <f t="shared" si="26"/>
        <v>-1.3943196030154279</v>
      </c>
      <c r="AT42">
        <f t="shared" si="26"/>
        <v>-0.91095634693530814</v>
      </c>
      <c r="AU42">
        <f t="shared" si="23"/>
        <v>-2.3052922954326194</v>
      </c>
      <c r="AW42">
        <v>39</v>
      </c>
      <c r="AX42">
        <f>IF(Z42&gt;0, (R42*SUMPRODUCT(K42:$K$98, X42:$X$98)-K42*$AZ$3)/Z42, 0)</f>
        <v>-248526933674.99185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</v>
      </c>
      <c r="S43">
        <f t="shared" si="1"/>
        <v>-1022385380706.1022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-615.1881981851692</v>
      </c>
      <c r="AC43">
        <f t="shared" si="2"/>
        <v>-549.27519111583251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-1.9133360853692557E-4</v>
      </c>
      <c r="AI43">
        <f t="shared" si="25"/>
        <v>-1.9134032414536297E-4</v>
      </c>
      <c r="AJ43">
        <f t="shared" si="7"/>
        <v>-65.913007069336686</v>
      </c>
      <c r="AK43">
        <f t="shared" si="22"/>
        <v>-43.063173872961848</v>
      </c>
      <c r="AL43">
        <f t="shared" si="8"/>
        <v>-108.97637228262269</v>
      </c>
      <c r="AN43">
        <f t="shared" si="26"/>
        <v>0</v>
      </c>
      <c r="AO43">
        <f t="shared" si="26"/>
        <v>0</v>
      </c>
      <c r="AP43">
        <f t="shared" si="26"/>
        <v>-1.1325070165203544E-10</v>
      </c>
      <c r="AQ43">
        <f t="shared" si="26"/>
        <v>-3.2266123938578738E-6</v>
      </c>
      <c r="AR43">
        <f t="shared" si="26"/>
        <v>-3.2267256445595261E-6</v>
      </c>
      <c r="AS43">
        <f t="shared" si="26"/>
        <v>-1.1115440050111165</v>
      </c>
      <c r="AT43">
        <f t="shared" si="26"/>
        <v>-0.72620890600377508</v>
      </c>
      <c r="AU43">
        <f t="shared" si="23"/>
        <v>-1.8377561377405365</v>
      </c>
      <c r="AW43">
        <v>40</v>
      </c>
      <c r="AX43">
        <f>IF(Z43&gt;0, (R43*SUMPRODUCT(K43:$K$98, X43:$X$98)-K43*$AZ$3)/Z43, 0)</f>
        <v>-1022385380706.1022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</v>
      </c>
      <c r="S44">
        <f t="shared" si="1"/>
        <v>-4272490948418.6226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-549.27519111583251</v>
      </c>
      <c r="AC44">
        <f t="shared" si="2"/>
        <v>-490.42428057973586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-4.1708968863344616E-5</v>
      </c>
      <c r="AI44">
        <f t="shared" si="25"/>
        <v>-4.1710403694589725E-5</v>
      </c>
      <c r="AJ44">
        <f t="shared" si="7"/>
        <v>-58.850910536096649</v>
      </c>
      <c r="AK44">
        <f t="shared" si="22"/>
        <v>-38.449263378108277</v>
      </c>
      <c r="AL44">
        <f t="shared" si="8"/>
        <v>-97.300215624608626</v>
      </c>
      <c r="AN44">
        <f t="shared" si="26"/>
        <v>0</v>
      </c>
      <c r="AO44">
        <f t="shared" si="26"/>
        <v>0</v>
      </c>
      <c r="AP44">
        <f t="shared" si="26"/>
        <v>-2.160420740829784E-11</v>
      </c>
      <c r="AQ44">
        <f t="shared" si="26"/>
        <v>-6.2801058813015353E-7</v>
      </c>
      <c r="AR44">
        <f t="shared" si="26"/>
        <v>-6.2803219233756174E-7</v>
      </c>
      <c r="AS44">
        <f t="shared" si="26"/>
        <v>-0.88611624657664545</v>
      </c>
      <c r="AT44">
        <f t="shared" si="26"/>
        <v>-0.57892930861874714</v>
      </c>
      <c r="AU44">
        <f t="shared" si="23"/>
        <v>-1.465046183227585</v>
      </c>
      <c r="AW44">
        <v>41</v>
      </c>
      <c r="AX44">
        <f>IF(Z44&gt;0, (R44*SUMPRODUCT(K44:$K$98, X44:$X$98)-K44*$AZ$3)/Z44, 0)</f>
        <v>-4272490948418.6226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</v>
      </c>
      <c r="S45">
        <f t="shared" si="1"/>
        <v>-18150168004610.125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-490.42428057973586</v>
      </c>
      <c r="AC45">
        <f t="shared" si="2"/>
        <v>-437.87882249104194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-8.9513302969621862E-6</v>
      </c>
      <c r="AI45">
        <f t="shared" si="25"/>
        <v>-8.9516318636077259E-6</v>
      </c>
      <c r="AJ45">
        <f t="shared" si="7"/>
        <v>-52.54545808869392</v>
      </c>
      <c r="AK45">
        <f t="shared" si="22"/>
        <v>-34.329699640581516</v>
      </c>
      <c r="AL45">
        <f t="shared" si="8"/>
        <v>-86.875166680907299</v>
      </c>
      <c r="AN45">
        <f t="shared" si="26"/>
        <v>0</v>
      </c>
      <c r="AO45">
        <f t="shared" si="26"/>
        <v>0</v>
      </c>
      <c r="AP45">
        <f t="shared" si="26"/>
        <v>-4.0541778369088405E-12</v>
      </c>
      <c r="AQ45">
        <f t="shared" si="26"/>
        <v>-1.203391868348354E-7</v>
      </c>
      <c r="AR45">
        <f t="shared" si="26"/>
        <v>-1.2034324101267231E-7</v>
      </c>
      <c r="AS45">
        <f t="shared" si="26"/>
        <v>-0.70640647685666147</v>
      </c>
      <c r="AT45">
        <f t="shared" si="26"/>
        <v>-0.46151890299855536</v>
      </c>
      <c r="AU45">
        <f t="shared" si="23"/>
        <v>-1.1679255001984579</v>
      </c>
      <c r="AW45">
        <v>42</v>
      </c>
      <c r="AX45">
        <f>IF(Z45&gt;0, (R45*SUMPRODUCT(K45:$K$98, X45:$X$98)-K45*$AZ$3)/Z45, 0)</f>
        <v>-18150168004610.125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</v>
      </c>
      <c r="S46">
        <f t="shared" si="1"/>
        <v>-78481096884429.031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-437.87882249104194</v>
      </c>
      <c r="AC46">
        <f t="shared" si="2"/>
        <v>-390.96323447146659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-1.8902455362870209E-6</v>
      </c>
      <c r="AI46">
        <f t="shared" si="25"/>
        <v>-1.8903078065740697E-6</v>
      </c>
      <c r="AJ46">
        <f t="shared" si="7"/>
        <v>-46.915588019575353</v>
      </c>
      <c r="AK46">
        <f t="shared" si="22"/>
        <v>-30.651517574372939</v>
      </c>
      <c r="AL46">
        <f t="shared" si="8"/>
        <v>-77.567107484256098</v>
      </c>
      <c r="AN46">
        <f t="shared" si="26"/>
        <v>0</v>
      </c>
      <c r="AO46">
        <f t="shared" si="26"/>
        <v>0</v>
      </c>
      <c r="AP46">
        <f t="shared" si="26"/>
        <v>-7.4745032490152643E-13</v>
      </c>
      <c r="AQ46">
        <f t="shared" si="26"/>
        <v>-2.2689226390357441E-8</v>
      </c>
      <c r="AR46">
        <f t="shared" si="26"/>
        <v>-2.2689973840682346E-8</v>
      </c>
      <c r="AS46">
        <f t="shared" si="26"/>
        <v>-0.56314292369859231</v>
      </c>
      <c r="AT46">
        <f t="shared" si="26"/>
        <v>-0.36792004430231157</v>
      </c>
      <c r="AU46">
        <f t="shared" si="23"/>
        <v>-0.93106299069087772</v>
      </c>
      <c r="AW46">
        <v>43</v>
      </c>
      <c r="AX46">
        <f>IF(Z46&gt;0, (R46*SUMPRODUCT(K46:$K$98, X46:$X$98)-K46*$AZ$3)/Z46, 0)</f>
        <v>-78481096884429.031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</v>
      </c>
      <c r="S47">
        <f t="shared" si="1"/>
        <v>-345888263806770.06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-390.96323447146659</v>
      </c>
      <c r="AC47">
        <f t="shared" si="2"/>
        <v>-349.07431651208907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-3.9225955148037648E-7</v>
      </c>
      <c r="AI47">
        <f t="shared" si="25"/>
        <v>-3.9227216662061969E-7</v>
      </c>
      <c r="AJ47">
        <f t="shared" si="7"/>
        <v>-41.888917959377522</v>
      </c>
      <c r="AK47">
        <f t="shared" si="22"/>
        <v>-27.367426413002665</v>
      </c>
      <c r="AL47">
        <f t="shared" si="8"/>
        <v>-69.256344764652354</v>
      </c>
      <c r="AN47">
        <f t="shared" si="26"/>
        <v>0</v>
      </c>
      <c r="AO47">
        <f t="shared" si="26"/>
        <v>0</v>
      </c>
      <c r="AP47">
        <f t="shared" si="26"/>
        <v>-1.3519963763091192E-13</v>
      </c>
      <c r="AQ47">
        <f t="shared" si="26"/>
        <v>-4.2039444821849272E-9</v>
      </c>
      <c r="AR47">
        <f t="shared" si="26"/>
        <v>-4.2040796818225585E-9</v>
      </c>
      <c r="AS47">
        <f t="shared" si="26"/>
        <v>-0.44893409186705785</v>
      </c>
      <c r="AT47">
        <f t="shared" si="26"/>
        <v>-0.29330360682447332</v>
      </c>
      <c r="AU47">
        <f t="shared" si="23"/>
        <v>-0.74223770289561086</v>
      </c>
      <c r="AW47">
        <v>44</v>
      </c>
      <c r="AX47">
        <f>IF(Z47&gt;0, (R47*SUMPRODUCT(K47:$K$98, X47:$X$98)-K47*$AZ$3)/Z47, 0)</f>
        <v>-345888263806770.06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</v>
      </c>
      <c r="S48">
        <f t="shared" si="1"/>
        <v>-1554932678697002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-349.07431651208907</v>
      </c>
      <c r="AC48">
        <f t="shared" si="2"/>
        <v>-311.67349688944773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-7.9867731247582914E-8</v>
      </c>
      <c r="AI48">
        <f t="shared" si="25"/>
        <v>-7.9870236770017743E-8</v>
      </c>
      <c r="AJ48">
        <f t="shared" si="7"/>
        <v>-37.400819622641336</v>
      </c>
      <c r="AK48">
        <f t="shared" si="22"/>
        <v>-24.435202155846238</v>
      </c>
      <c r="AL48">
        <f t="shared" si="8"/>
        <v>-61.83602185835781</v>
      </c>
      <c r="AN48">
        <f t="shared" si="26"/>
        <v>0</v>
      </c>
      <c r="AO48">
        <f t="shared" si="26"/>
        <v>0</v>
      </c>
      <c r="AP48">
        <f t="shared" si="26"/>
        <v>-2.3975281652348223E-14</v>
      </c>
      <c r="AQ48">
        <f t="shared" si="26"/>
        <v>-7.6425232717123407E-10</v>
      </c>
      <c r="AR48">
        <f t="shared" si="26"/>
        <v>-7.6427630245288647E-10</v>
      </c>
      <c r="AS48">
        <f t="shared" si="26"/>
        <v>-0.3578875096139687</v>
      </c>
      <c r="AT48">
        <f t="shared" si="26"/>
        <v>-0.23381983963730291</v>
      </c>
      <c r="AU48">
        <f t="shared" si="23"/>
        <v>-0.59170735001554786</v>
      </c>
      <c r="AW48">
        <v>45</v>
      </c>
      <c r="AX48">
        <f>IF(Z48&gt;0, (R48*SUMPRODUCT(K48:$K$98, X48:$X$98)-K48*$AZ$3)/Z48, 0)</f>
        <v>-1554932678697002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</v>
      </c>
      <c r="S49">
        <f t="shared" si="1"/>
        <v>-7139470631461977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-311.67349688944773</v>
      </c>
      <c r="AC49">
        <f t="shared" si="2"/>
        <v>-278.27990793767162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-1.5945970996305328E-8</v>
      </c>
      <c r="AI49">
        <f t="shared" si="25"/>
        <v>-1.5946458217141267E-8</v>
      </c>
      <c r="AJ49">
        <f t="shared" si="7"/>
        <v>-33.39358895177611</v>
      </c>
      <c r="AK49">
        <f t="shared" si="22"/>
        <v>-21.817144782261344</v>
      </c>
      <c r="AL49">
        <f t="shared" si="8"/>
        <v>-55.210733749983909</v>
      </c>
      <c r="AN49">
        <f t="shared" si="26"/>
        <v>0</v>
      </c>
      <c r="AO49">
        <f t="shared" si="26"/>
        <v>0</v>
      </c>
      <c r="AP49">
        <f t="shared" si="26"/>
        <v>-4.1626821609571593E-15</v>
      </c>
      <c r="AQ49">
        <f t="shared" si="26"/>
        <v>-1.3623803439680516E-10</v>
      </c>
      <c r="AR49">
        <f t="shared" si="26"/>
        <v>-1.3624219707896611E-10</v>
      </c>
      <c r="AS49">
        <f t="shared" si="26"/>
        <v>-0.28530573154177674</v>
      </c>
      <c r="AT49">
        <f t="shared" si="26"/>
        <v>-0.18639974461100456</v>
      </c>
      <c r="AU49">
        <f t="shared" si="23"/>
        <v>-0.47170547628902348</v>
      </c>
      <c r="AW49">
        <v>46</v>
      </c>
      <c r="AX49">
        <f>IF(Z49&gt;0, (R49*SUMPRODUCT(K49:$K$98, X49:$X$98)-K49*$AZ$3)/Z49, 0)</f>
        <v>-7139470631461977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</v>
      </c>
      <c r="S50">
        <f t="shared" si="1"/>
        <v>-3.3501268063266312E+16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-278.27990793767162</v>
      </c>
      <c r="AC50">
        <f t="shared" si="2"/>
        <v>-248.4642035158968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-3.1171329046731416E-9</v>
      </c>
      <c r="AI50">
        <f t="shared" si="25"/>
        <v>-3.1172256116876367E-9</v>
      </c>
      <c r="AJ50">
        <f t="shared" si="7"/>
        <v>-29.815704421774825</v>
      </c>
      <c r="AK50">
        <f t="shared" si="22"/>
        <v>-19.479593555637017</v>
      </c>
      <c r="AL50">
        <f t="shared" si="8"/>
        <v>-49.295297980529071</v>
      </c>
      <c r="AN50">
        <f t="shared" si="26"/>
        <v>0</v>
      </c>
      <c r="AO50">
        <f t="shared" si="26"/>
        <v>0</v>
      </c>
      <c r="AP50">
        <f t="shared" si="26"/>
        <v>-7.0719954413049002E-16</v>
      </c>
      <c r="AQ50">
        <f t="shared" si="26"/>
        <v>-2.3778513213724557E-11</v>
      </c>
      <c r="AR50">
        <f t="shared" si="26"/>
        <v>-2.3779220413268688E-11</v>
      </c>
      <c r="AS50">
        <f t="shared" si="26"/>
        <v>-0.22744398241948569</v>
      </c>
      <c r="AT50">
        <f t="shared" si="26"/>
        <v>-0.14859673518132158</v>
      </c>
      <c r="AU50">
        <f t="shared" si="23"/>
        <v>-0.37604071762458652</v>
      </c>
      <c r="AW50">
        <v>47</v>
      </c>
      <c r="AX50">
        <f>IF(Z50&gt;0, (R50*SUMPRODUCT(K50:$K$98, X50:$X$98)-K50*$AZ$3)/Z50, 0)</f>
        <v>-3.3501268063266312E+16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</v>
      </c>
      <c r="S51">
        <f t="shared" si="1"/>
        <v>-1.606746449106072E+17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-248.4642035158968</v>
      </c>
      <c r="AC51">
        <f t="shared" si="2"/>
        <v>-221.84303885349999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-5.9616983074753676E-10</v>
      </c>
      <c r="AI51">
        <f t="shared" si="25"/>
        <v>-5.9618708946304351E-10</v>
      </c>
      <c r="AJ51">
        <f t="shared" si="7"/>
        <v>-26.621164662396808</v>
      </c>
      <c r="AK51">
        <f t="shared" si="22"/>
        <v>-17.392494246112779</v>
      </c>
      <c r="AL51">
        <f t="shared" si="8"/>
        <v>-44.013658909105771</v>
      </c>
      <c r="AN51">
        <f t="shared" si="26"/>
        <v>0</v>
      </c>
      <c r="AO51">
        <f t="shared" si="26"/>
        <v>0</v>
      </c>
      <c r="AP51">
        <f t="shared" si="26"/>
        <v>-1.1754923952345962E-16</v>
      </c>
      <c r="AQ51">
        <f t="shared" si="26"/>
        <v>-4.0605171458779301E-12</v>
      </c>
      <c r="AR51">
        <f t="shared" si="26"/>
        <v>-4.0606346951174531E-12</v>
      </c>
      <c r="AS51">
        <f t="shared" si="26"/>
        <v>-0.1813169502713024</v>
      </c>
      <c r="AT51">
        <f t="shared" si="26"/>
        <v>-0.11846040751067639</v>
      </c>
      <c r="AU51">
        <f t="shared" si="23"/>
        <v>-0.29977735778603942</v>
      </c>
      <c r="AW51">
        <v>48</v>
      </c>
      <c r="AX51">
        <f>IF(Z51&gt;0, (R51*SUMPRODUCT(K51:$K$98, X51:$X$98)-K51*$AZ$3)/Z51, 0)</f>
        <v>-1.606746449106072E+17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</v>
      </c>
      <c r="S52">
        <f t="shared" si="1"/>
        <v>-7.8844441185247411E+17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-221.84303885349999</v>
      </c>
      <c r="AC52">
        <f t="shared" si="2"/>
        <v>-198.07414183348561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-1.1156688264545205E-10</v>
      </c>
      <c r="AI52">
        <f t="shared" si="25"/>
        <v>-1.115700229134731E-10</v>
      </c>
      <c r="AJ52">
        <f t="shared" si="7"/>
        <v>-23.768897020014379</v>
      </c>
      <c r="AK52">
        <f t="shared" si="22"/>
        <v>-15.529012719745001</v>
      </c>
      <c r="AL52">
        <f t="shared" si="8"/>
        <v>-39.297909739870946</v>
      </c>
      <c r="AN52">
        <f t="shared" si="26"/>
        <v>0</v>
      </c>
      <c r="AO52">
        <f t="shared" si="26"/>
        <v>0</v>
      </c>
      <c r="AP52">
        <f t="shared" si="26"/>
        <v>-1.9096775731180653E-17</v>
      </c>
      <c r="AQ52">
        <f t="shared" si="26"/>
        <v>-6.7846684506644768E-13</v>
      </c>
      <c r="AR52">
        <f t="shared" si="26"/>
        <v>-6.7848594184217885E-13</v>
      </c>
      <c r="AS52">
        <f t="shared" si="26"/>
        <v>-0.14454476265260988</v>
      </c>
      <c r="AT52">
        <f t="shared" si="26"/>
        <v>-9.4435911599718939E-2</v>
      </c>
      <c r="AU52">
        <f t="shared" si="23"/>
        <v>-0.23898067425300726</v>
      </c>
      <c r="AW52">
        <v>49</v>
      </c>
      <c r="AX52">
        <f>IF(Z52&gt;0, (R52*SUMPRODUCT(K52:$K$98, X52:$X$98)-K52*$AZ$3)/Z52, 0)</f>
        <v>-7.8844441185247411E+17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</v>
      </c>
      <c r="S53">
        <f t="shared" si="1"/>
        <v>-3.9622817477452498E+18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-198.07414183348561</v>
      </c>
      <c r="AC53">
        <f t="shared" si="2"/>
        <v>-176.85191235132703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-2.0407537142111814E-11</v>
      </c>
      <c r="AI53">
        <f t="shared" si="25"/>
        <v>-2.0408095065309893E-11</v>
      </c>
      <c r="AJ53">
        <f t="shared" si="7"/>
        <v>-21.222229482158582</v>
      </c>
      <c r="AK53">
        <f t="shared" si="22"/>
        <v>-13.865189928343995</v>
      </c>
      <c r="AL53">
        <f t="shared" si="8"/>
        <v>-35.087419410522983</v>
      </c>
      <c r="AN53">
        <f t="shared" si="26"/>
        <v>0</v>
      </c>
      <c r="AO53">
        <f t="shared" si="26"/>
        <v>0</v>
      </c>
      <c r="AP53">
        <f t="shared" si="26"/>
        <v>-3.0293519185714294E-18</v>
      </c>
      <c r="AQ53">
        <f t="shared" si="26"/>
        <v>-1.1080667017906316E-13</v>
      </c>
      <c r="AR53">
        <f t="shared" si="26"/>
        <v>-1.1080969953098173E-13</v>
      </c>
      <c r="AS53">
        <f t="shared" si="26"/>
        <v>-0.11523019981874165</v>
      </c>
      <c r="AT53">
        <f t="shared" si="26"/>
        <v>-7.528373054824665E-2</v>
      </c>
      <c r="AU53">
        <f t="shared" si="23"/>
        <v>-0.1905139303670991</v>
      </c>
      <c r="AW53">
        <v>50</v>
      </c>
      <c r="AX53">
        <f>IF(Z53&gt;0, (R53*SUMPRODUCT(K53:$K$98, X53:$X$98)-K53*$AZ$3)/Z53, 0)</f>
        <v>-3.9622817477452498E+18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</v>
      </c>
      <c r="S54">
        <f t="shared" si="1"/>
        <v>-2.040977526403731E+19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-176.85191235132703</v>
      </c>
      <c r="AC54">
        <f t="shared" si="2"/>
        <v>-157.9034931708278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-3.6450857225300437E-12</v>
      </c>
      <c r="AI54">
        <f t="shared" si="25"/>
        <v>-3.6451824307808254E-12</v>
      </c>
      <c r="AJ54">
        <f t="shared" si="7"/>
        <v>-18.948419180499229</v>
      </c>
      <c r="AK54">
        <f t="shared" si="22"/>
        <v>-12.379633864592893</v>
      </c>
      <c r="AL54">
        <f t="shared" si="8"/>
        <v>-31.328053045095768</v>
      </c>
      <c r="AN54">
        <f t="shared" si="26"/>
        <v>0</v>
      </c>
      <c r="AO54">
        <f t="shared" si="26"/>
        <v>0</v>
      </c>
      <c r="AP54">
        <f t="shared" si="26"/>
        <v>-4.6883585100000568E-19</v>
      </c>
      <c r="AQ54">
        <f t="shared" si="26"/>
        <v>-1.7671158901897922E-14</v>
      </c>
      <c r="AR54">
        <f t="shared" si="26"/>
        <v>-1.7671627737748921E-14</v>
      </c>
      <c r="AS54">
        <f t="shared" si="26"/>
        <v>-9.1860809804483939E-2</v>
      </c>
      <c r="AT54">
        <f t="shared" si="26"/>
        <v>-6.0015729072263151E-2</v>
      </c>
      <c r="AU54">
        <f t="shared" si="23"/>
        <v>-0.15187653887676478</v>
      </c>
      <c r="AW54">
        <v>51</v>
      </c>
      <c r="AX54">
        <f>IF(Z54&gt;0, (R54*SUMPRODUCT(K54:$K$98, X54:$X$98)-K54*$AZ$3)/Z54, 0)</f>
        <v>-2.040977526403731E+19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</v>
      </c>
      <c r="S55">
        <f t="shared" si="1"/>
        <v>-1.0783728801977593E+20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-157.9034931708278</v>
      </c>
      <c r="AC55">
        <f t="shared" si="2"/>
        <v>-140.98526175966768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-6.3519046695229158E-13</v>
      </c>
      <c r="AI55">
        <f t="shared" si="25"/>
        <v>-6.3520680931219653E-13</v>
      </c>
      <c r="AJ55">
        <f t="shared" si="7"/>
        <v>-16.918231411160122</v>
      </c>
      <c r="AK55">
        <f t="shared" si="22"/>
        <v>-11.053244521957946</v>
      </c>
      <c r="AL55">
        <f t="shared" si="8"/>
        <v>-27.971475933118704</v>
      </c>
      <c r="AN55">
        <f t="shared" si="26"/>
        <v>0</v>
      </c>
      <c r="AO55">
        <f t="shared" si="26"/>
        <v>0</v>
      </c>
      <c r="AP55">
        <f t="shared" si="26"/>
        <v>-7.0738204779547307E-20</v>
      </c>
      <c r="AQ55">
        <f t="shared" si="26"/>
        <v>-2.7494335938350898E-15</v>
      </c>
      <c r="AR55">
        <f t="shared" si="26"/>
        <v>-2.7495043320398695E-15</v>
      </c>
      <c r="AS55">
        <f t="shared" si="26"/>
        <v>-7.3230875163013756E-2</v>
      </c>
      <c r="AT55">
        <f t="shared" si="26"/>
        <v>-4.7844171773168985E-2</v>
      </c>
      <c r="AU55">
        <f t="shared" si="23"/>
        <v>-0.1210750469361855</v>
      </c>
      <c r="AW55">
        <v>52</v>
      </c>
      <c r="AX55">
        <f>IF(Z55&gt;0, (R55*SUMPRODUCT(K55:$K$98, X55:$X$98)-K55*$AZ$3)/Z55, 0)</f>
        <v>-1.0783728801977593E+20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</v>
      </c>
      <c r="S56">
        <f t="shared" si="1"/>
        <v>-5.8490640189448264E+20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-140.98526175966768</v>
      </c>
      <c r="AC56">
        <f t="shared" si="2"/>
        <v>-125.8796979997033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-1.079101500086769E-13</v>
      </c>
      <c r="AI56">
        <f t="shared" si="25"/>
        <v>-1.0791284017623175E-13</v>
      </c>
      <c r="AJ56">
        <f t="shared" si="7"/>
        <v>-15.105563759964383</v>
      </c>
      <c r="AK56">
        <f t="shared" si="22"/>
        <v>-9.8689683231767393</v>
      </c>
      <c r="AL56">
        <f t="shared" si="8"/>
        <v>-24.974532083141231</v>
      </c>
      <c r="AN56">
        <f t="shared" si="26"/>
        <v>0</v>
      </c>
      <c r="AO56">
        <f t="shared" si="26"/>
        <v>0</v>
      </c>
      <c r="AP56">
        <f t="shared" si="26"/>
        <v>-1.039682110152053E-20</v>
      </c>
      <c r="AQ56">
        <f t="shared" si="26"/>
        <v>-4.1704559355749166E-16</v>
      </c>
      <c r="AR56">
        <f t="shared" si="26"/>
        <v>-4.1705599037859318E-16</v>
      </c>
      <c r="AS56">
        <f t="shared" si="26"/>
        <v>-5.8379205327657599E-2</v>
      </c>
      <c r="AT56">
        <f t="shared" si="26"/>
        <v>-3.8141080814069667E-2</v>
      </c>
      <c r="AU56">
        <f t="shared" si="23"/>
        <v>-9.6520286141727682E-2</v>
      </c>
      <c r="AW56">
        <v>53</v>
      </c>
      <c r="AX56">
        <f>IF(Z56&gt;0, (R56*SUMPRODUCT(K56:$K$98, X56:$X$98)-K56*$AZ$3)/Z56, 0)</f>
        <v>-5.8490640189448264E+20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</v>
      </c>
      <c r="S57">
        <f t="shared" si="1"/>
        <v>-3.2597278240592101E+21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-125.8796979997033</v>
      </c>
      <c r="AC57">
        <f t="shared" si="2"/>
        <v>-112.39258749973507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-1.7858213786192544E-14</v>
      </c>
      <c r="AI57">
        <f t="shared" si="25"/>
        <v>-1.7858644775348564E-14</v>
      </c>
      <c r="AJ57">
        <f t="shared" si="7"/>
        <v>-13.487110499968225</v>
      </c>
      <c r="AK57">
        <f t="shared" si="22"/>
        <v>-8.8115788599792317</v>
      </c>
      <c r="AL57">
        <f t="shared" si="8"/>
        <v>-22.298689359947474</v>
      </c>
      <c r="AN57">
        <f t="shared" si="26"/>
        <v>0</v>
      </c>
      <c r="AO57">
        <f t="shared" si="26"/>
        <v>0</v>
      </c>
      <c r="AP57">
        <f t="shared" si="26"/>
        <v>-1.487200631189915E-21</v>
      </c>
      <c r="AQ57">
        <f t="shared" si="26"/>
        <v>-6.1622772739804419E-17</v>
      </c>
      <c r="AR57">
        <f t="shared" si="26"/>
        <v>-6.1624259940435616E-17</v>
      </c>
      <c r="AS57">
        <f t="shared" si="26"/>
        <v>-4.6539545063502635E-2</v>
      </c>
      <c r="AT57">
        <f t="shared" si="26"/>
        <v>-3.0405836108155025E-2</v>
      </c>
      <c r="AU57">
        <f t="shared" si="23"/>
        <v>-7.6945381171657723E-2</v>
      </c>
      <c r="AW57">
        <v>54</v>
      </c>
      <c r="AX57">
        <f>IF(Z57&gt;0, (R57*SUMPRODUCT(K57:$K$98, X57:$X$98)-K57*$AZ$3)/Z57, 0)</f>
        <v>-3.2597278240592101E+21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</v>
      </c>
      <c r="S58">
        <f t="shared" si="1"/>
        <v>-1.8680961134003084E+22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-112.39258749973507</v>
      </c>
      <c r="AC58">
        <f t="shared" si="2"/>
        <v>-100.35052455333488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-2.8762533794557293E-15</v>
      </c>
      <c r="AI58">
        <f t="shared" si="25"/>
        <v>-2.8763205270477572E-15</v>
      </c>
      <c r="AJ58">
        <f t="shared" si="7"/>
        <v>-12.042062946400193</v>
      </c>
      <c r="AK58">
        <f t="shared" si="22"/>
        <v>-7.867481124981456</v>
      </c>
      <c r="AL58">
        <f t="shared" si="8"/>
        <v>-19.909544071381653</v>
      </c>
      <c r="AN58">
        <f t="shared" si="26"/>
        <v>0</v>
      </c>
      <c r="AO58">
        <f t="shared" si="26"/>
        <v>0</v>
      </c>
      <c r="AP58">
        <f t="shared" si="26"/>
        <v>-2.0687863324734778E-22</v>
      </c>
      <c r="AQ58">
        <f t="shared" si="26"/>
        <v>-8.8616039688641857E-18</v>
      </c>
      <c r="AR58">
        <f t="shared" si="26"/>
        <v>-8.8618108474974323E-18</v>
      </c>
      <c r="AS58">
        <f t="shared" si="26"/>
        <v>-3.7101040388634092E-2</v>
      </c>
      <c r="AT58">
        <f t="shared" si="26"/>
        <v>-2.4239346387240929E-2</v>
      </c>
      <c r="AU58">
        <f t="shared" si="23"/>
        <v>-6.1340386775875028E-2</v>
      </c>
      <c r="AW58">
        <v>55</v>
      </c>
      <c r="AX58">
        <f>IF(Z58&gt;0, (R58*SUMPRODUCT(K58:$K$98, X58:$X$98)-K58*$AZ$3)/Z58, 0)</f>
        <v>-1.8680961134003084E+22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</v>
      </c>
      <c r="S59">
        <f t="shared" si="1"/>
        <v>-1.1016207498296282E+23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-100.35052455333488</v>
      </c>
      <c r="AC59">
        <f t="shared" si="2"/>
        <v>-89.598682636906133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-4.5047541853082931E-16</v>
      </c>
      <c r="AI59">
        <f t="shared" si="25"/>
        <v>-4.5048558521962071E-16</v>
      </c>
      <c r="AJ59">
        <f t="shared" si="7"/>
        <v>-10.751841916428745</v>
      </c>
      <c r="AK59">
        <f t="shared" si="22"/>
        <v>-7.024536718733442</v>
      </c>
      <c r="AL59">
        <f t="shared" si="8"/>
        <v>-17.776378635162189</v>
      </c>
      <c r="AN59">
        <f t="shared" si="26"/>
        <v>0</v>
      </c>
      <c r="AO59">
        <f t="shared" si="26"/>
        <v>0</v>
      </c>
      <c r="AP59">
        <f t="shared" si="26"/>
        <v>-2.7967052799597025E-23</v>
      </c>
      <c r="AQ59">
        <f t="shared" si="26"/>
        <v>-1.2391910555666113E-18</v>
      </c>
      <c r="AR59">
        <f t="shared" si="26"/>
        <v>-1.2392190226194111E-18</v>
      </c>
      <c r="AS59">
        <f t="shared" si="26"/>
        <v>-2.9576722248592226E-2</v>
      </c>
      <c r="AT59">
        <f t="shared" si="26"/>
        <v>-1.932345853574691E-2</v>
      </c>
      <c r="AU59">
        <f t="shared" si="23"/>
        <v>-4.8900180784339144E-2</v>
      </c>
      <c r="AW59">
        <v>56</v>
      </c>
      <c r="AX59">
        <f>IF(Z59&gt;0, (R59*SUMPRODUCT(K59:$K$98, X59:$X$98)-K59*$AZ$3)/Z59, 0)</f>
        <v>-1.1016207498296282E+23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</v>
      </c>
      <c r="S60">
        <f t="shared" si="1"/>
        <v>-6.7226195946146913E+23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-89.598682636906133</v>
      </c>
      <c r="AC60">
        <f t="shared" si="2"/>
        <v>-79.998823782951888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-6.8620227200245357E-17</v>
      </c>
      <c r="AI60">
        <f t="shared" si="25"/>
        <v>-6.862171469374877E-17</v>
      </c>
      <c r="AJ60">
        <f t="shared" si="7"/>
        <v>-9.5998588539542453</v>
      </c>
      <c r="AK60">
        <f t="shared" si="22"/>
        <v>-6.2719077845834299</v>
      </c>
      <c r="AL60">
        <f t="shared" si="8"/>
        <v>-15.871766638537675</v>
      </c>
      <c r="AN60">
        <f t="shared" si="26"/>
        <v>0</v>
      </c>
      <c r="AO60">
        <f t="shared" si="26"/>
        <v>0</v>
      </c>
      <c r="AP60">
        <f t="shared" si="26"/>
        <v>-3.6534589125378471E-24</v>
      </c>
      <c r="AQ60">
        <f t="shared" si="26"/>
        <v>-1.6853934492541904E-19</v>
      </c>
      <c r="AR60">
        <f t="shared" si="26"/>
        <v>-1.6854299838433158E-19</v>
      </c>
      <c r="AS60">
        <f t="shared" si="26"/>
        <v>-2.3578381894604792E-2</v>
      </c>
      <c r="AT60">
        <f t="shared" si="26"/>
        <v>-1.5404542837808439E-2</v>
      </c>
      <c r="AU60">
        <f t="shared" si="23"/>
        <v>-3.8982924732413229E-2</v>
      </c>
      <c r="AW60">
        <v>57</v>
      </c>
      <c r="AX60">
        <f>IF(Z60&gt;0, (R60*SUMPRODUCT(K60:$K$98, X60:$X$98)-K60*$AZ$3)/Z60, 0)</f>
        <v>-6.7226195946146913E+23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</v>
      </c>
      <c r="S61">
        <f t="shared" si="1"/>
        <v>-4.2497252463946508E+24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-79.998823782951888</v>
      </c>
      <c r="AC61">
        <f t="shared" si="2"/>
        <v>-71.427521234778482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-1.0100192331149869E-17</v>
      </c>
      <c r="AI61">
        <f t="shared" si="25"/>
        <v>-1.0100402425676849E-17</v>
      </c>
      <c r="AJ61">
        <f t="shared" si="7"/>
        <v>-8.5713025481734064</v>
      </c>
      <c r="AK61">
        <f t="shared" si="22"/>
        <v>-5.5999176648066324</v>
      </c>
      <c r="AL61">
        <f t="shared" si="8"/>
        <v>-14.171220212980039</v>
      </c>
      <c r="AN61">
        <f t="shared" si="26"/>
        <v>0</v>
      </c>
      <c r="AO61">
        <f t="shared" si="26"/>
        <v>0</v>
      </c>
      <c r="AP61">
        <f t="shared" si="26"/>
        <v>-4.6072933638683471E-25</v>
      </c>
      <c r="AQ61">
        <f t="shared" si="26"/>
        <v>-2.2149339047565814E-20</v>
      </c>
      <c r="AR61">
        <f t="shared" si="26"/>
        <v>-2.21497997769022E-20</v>
      </c>
      <c r="AS61">
        <f t="shared" si="26"/>
        <v>-1.8796541688938712E-2</v>
      </c>
      <c r="AT61">
        <f t="shared" si="26"/>
        <v>-1.2280407236773306E-2</v>
      </c>
      <c r="AU61">
        <f t="shared" si="23"/>
        <v>-3.1076948925712018E-2</v>
      </c>
      <c r="AW61">
        <v>58</v>
      </c>
      <c r="AX61">
        <f>IF(Z61&gt;0, (R61*SUMPRODUCT(K61:$K$98, X61:$X$98)-K61*$AZ$3)/Z61, 0)</f>
        <v>-4.2497252463946508E+24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</v>
      </c>
      <c r="S62">
        <f t="shared" si="1"/>
        <v>-2.7858045731156968E+25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-71.427521234778482</v>
      </c>
      <c r="AC62">
        <f t="shared" si="2"/>
        <v>-63.774572531052208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-1.4350217104663652E-18</v>
      </c>
      <c r="AI62">
        <f t="shared" si="25"/>
        <v>-1.4350503263342667E-18</v>
      </c>
      <c r="AJ62">
        <f t="shared" si="7"/>
        <v>-7.652948703726274</v>
      </c>
      <c r="AK62">
        <f t="shared" si="22"/>
        <v>-4.9999264864344939</v>
      </c>
      <c r="AL62">
        <f t="shared" si="8"/>
        <v>-12.652875190160767</v>
      </c>
      <c r="AN62">
        <f t="shared" si="26"/>
        <v>0</v>
      </c>
      <c r="AO62">
        <f t="shared" si="26"/>
        <v>0</v>
      </c>
      <c r="AP62">
        <f t="shared" si="26"/>
        <v>-5.6029923164454738E-26</v>
      </c>
      <c r="AQ62">
        <f t="shared" si="26"/>
        <v>-2.80977520770555E-21</v>
      </c>
      <c r="AR62">
        <f t="shared" si="26"/>
        <v>-2.8098312376287142E-21</v>
      </c>
      <c r="AS62">
        <f t="shared" si="26"/>
        <v>-1.4984487953554492E-2</v>
      </c>
      <c r="AT62">
        <f t="shared" si="26"/>
        <v>-9.789865462988925E-3</v>
      </c>
      <c r="AU62">
        <f t="shared" si="23"/>
        <v>-2.4774353416543417E-2</v>
      </c>
      <c r="AW62">
        <v>59</v>
      </c>
      <c r="AX62">
        <f>IF(Z62&gt;0, (R62*SUMPRODUCT(K62:$K$98, X62:$X$98)-K62*$AZ$3)/Z62, 0)</f>
        <v>-2.7858045731156968E+25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</v>
      </c>
      <c r="S63">
        <f t="shared" si="1"/>
        <v>-1.8956961467884089E+26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-63.774572531052208</v>
      </c>
      <c r="AC63">
        <f t="shared" si="2"/>
        <v>-56.941582617010901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-1.9660037971631726E-19</v>
      </c>
      <c r="AI63">
        <f t="shared" si="25"/>
        <v>-1.9660413437807525E-19</v>
      </c>
      <c r="AJ63">
        <f t="shared" si="7"/>
        <v>-6.8329899140413062</v>
      </c>
      <c r="AK63">
        <f t="shared" si="22"/>
        <v>-4.4642200771736551</v>
      </c>
      <c r="AL63">
        <f t="shared" si="8"/>
        <v>-11.297209991214961</v>
      </c>
      <c r="AN63">
        <f t="shared" si="26"/>
        <v>0</v>
      </c>
      <c r="AO63">
        <f t="shared" si="26"/>
        <v>0</v>
      </c>
      <c r="AP63">
        <f t="shared" si="26"/>
        <v>-6.5639596276237844E-27</v>
      </c>
      <c r="AQ63">
        <f t="shared" si="26"/>
        <v>-3.4369992249908248E-22</v>
      </c>
      <c r="AR63">
        <f t="shared" si="26"/>
        <v>-3.4370648645871006E-22</v>
      </c>
      <c r="AS63">
        <f t="shared" si="26"/>
        <v>-1.1945542054810642E-2</v>
      </c>
      <c r="AT63">
        <f t="shared" si="26"/>
        <v>-7.804420809142956E-3</v>
      </c>
      <c r="AU63">
        <f t="shared" si="23"/>
        <v>-1.9749962863953599E-2</v>
      </c>
      <c r="AW63">
        <v>60</v>
      </c>
      <c r="AX63">
        <f>IF(Z63&gt;0, (R63*SUMPRODUCT(K63:$K$98, X63:$X$98)-K63*$AZ$3)/Z63, 0)</f>
        <v>-1.8956961467884089E+26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</v>
      </c>
      <c r="S64">
        <f t="shared" si="1"/>
        <v>-1.3405578585379295E+27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-56.941582617010901</v>
      </c>
      <c r="AC64">
        <f t="shared" si="2"/>
        <v>-50.8406987651883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-2.594441799178408E-20</v>
      </c>
      <c r="AI64">
        <f t="shared" si="25"/>
        <v>-2.5944892054675522E-20</v>
      </c>
      <c r="AJ64">
        <f t="shared" si="7"/>
        <v>-6.1008838518226014</v>
      </c>
      <c r="AK64">
        <f t="shared" si="22"/>
        <v>-3.9859107831907634</v>
      </c>
      <c r="AL64">
        <f t="shared" si="8"/>
        <v>-10.086794635013366</v>
      </c>
      <c r="AN64">
        <f t="shared" si="26"/>
        <v>0</v>
      </c>
      <c r="AO64">
        <f t="shared" si="26"/>
        <v>0</v>
      </c>
      <c r="AP64">
        <f t="shared" si="26"/>
        <v>-7.3996813850297173E-28</v>
      </c>
      <c r="AQ64">
        <f t="shared" si="26"/>
        <v>-4.0496826544458706E-23</v>
      </c>
      <c r="AR64">
        <f t="shared" si="26"/>
        <v>-4.049756651259721E-23</v>
      </c>
      <c r="AS64">
        <f t="shared" si="26"/>
        <v>-9.5229129901232903E-3</v>
      </c>
      <c r="AT64">
        <f t="shared" si="26"/>
        <v>-6.2216364868805454E-3</v>
      </c>
      <c r="AU64">
        <f t="shared" si="23"/>
        <v>-1.5744549477003836E-2</v>
      </c>
      <c r="AW64">
        <v>61</v>
      </c>
      <c r="AX64">
        <f>IF(Z64&gt;0, (R64*SUMPRODUCT(K64:$K$98, X64:$X$98)-K64*$AZ$3)/Z64, 0)</f>
        <v>-1.3405578585379295E+27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</v>
      </c>
      <c r="S65">
        <f t="shared" si="1"/>
        <v>-9.8645888845006824E+27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-50.8406987651883</v>
      </c>
      <c r="AC65">
        <f t="shared" si="2"/>
        <v>-45.393481040346693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-3.2944121311041035E-21</v>
      </c>
      <c r="AI65">
        <f t="shared" si="25"/>
        <v>-3.2944696518502437E-21</v>
      </c>
      <c r="AJ65">
        <f t="shared" si="7"/>
        <v>-5.4472177248416074</v>
      </c>
      <c r="AK65">
        <f t="shared" si="22"/>
        <v>-3.5588489135631813</v>
      </c>
      <c r="AL65">
        <f t="shared" si="8"/>
        <v>-9.0060666384047892</v>
      </c>
      <c r="AN65">
        <f t="shared" si="26"/>
        <v>0</v>
      </c>
      <c r="AO65">
        <f t="shared" si="26"/>
        <v>0</v>
      </c>
      <c r="AP65">
        <f t="shared" si="26"/>
        <v>-8.0164769378036715E-29</v>
      </c>
      <c r="AQ65">
        <f t="shared" si="26"/>
        <v>-4.5913136815324347E-24</v>
      </c>
      <c r="AR65">
        <f t="shared" si="26"/>
        <v>-4.5913938463018123E-24</v>
      </c>
      <c r="AS65">
        <f t="shared" si="26"/>
        <v>-7.5916079321773659E-3</v>
      </c>
      <c r="AT65">
        <f t="shared" si="26"/>
        <v>-4.9598505156892092E-3</v>
      </c>
      <c r="AU65">
        <f t="shared" si="23"/>
        <v>-1.2551458447866575E-2</v>
      </c>
      <c r="AW65">
        <v>62</v>
      </c>
      <c r="AX65">
        <f>IF(Z65&gt;0, (R65*SUMPRODUCT(K65:$K$98, X65:$X$98)-K65*$AZ$3)/Z65, 0)</f>
        <v>-9.8645888845006824E+27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</v>
      </c>
      <c r="S66">
        <f t="shared" si="1"/>
        <v>-7.5659631953546326E+28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-45.393481040346693</v>
      </c>
      <c r="AC66">
        <f t="shared" si="2"/>
        <v>-40.529893786023834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-4.0199559287889676E-22</v>
      </c>
      <c r="AI66">
        <f t="shared" si="25"/>
        <v>-4.0200228896846583E-22</v>
      </c>
      <c r="AJ66">
        <f t="shared" si="7"/>
        <v>-4.8635872543228587</v>
      </c>
      <c r="AK66">
        <f t="shared" si="22"/>
        <v>-3.1775436728242688</v>
      </c>
      <c r="AL66">
        <f t="shared" si="8"/>
        <v>-8.0411309271471278</v>
      </c>
      <c r="AN66">
        <f t="shared" si="26"/>
        <v>0</v>
      </c>
      <c r="AO66">
        <f t="shared" si="26"/>
        <v>0</v>
      </c>
      <c r="AP66">
        <f t="shared" si="26"/>
        <v>-8.3322495431681063E-30</v>
      </c>
      <c r="AQ66">
        <f t="shared" si="26"/>
        <v>-5.0022144425648612E-25</v>
      </c>
      <c r="AR66">
        <f t="shared" si="26"/>
        <v>-5.0022977650602934E-25</v>
      </c>
      <c r="AS66">
        <f t="shared" si="26"/>
        <v>-6.0519833642995518E-3</v>
      </c>
      <c r="AT66">
        <f t="shared" si="26"/>
        <v>-3.9539624646757086E-3</v>
      </c>
      <c r="AU66">
        <f t="shared" si="23"/>
        <v>-1.000594582897526E-2</v>
      </c>
      <c r="AW66">
        <v>63</v>
      </c>
      <c r="AX66">
        <f>IF(Z66&gt;0, (R66*SUMPRODUCT(K66:$K$98, X66:$X$98)-K66*$AZ$3)/Z66, 0)</f>
        <v>-7.5659631953546326E+28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-6.0592604915603295E+29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-40.529893786023834</v>
      </c>
      <c r="AC67">
        <f t="shared" ref="AC67:AC69" si="29">S67*Z67</f>
        <v>-36.187405166092709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-4.706078158294064E-23</v>
      </c>
      <c r="AI67">
        <f t="shared" ref="AI67:AI69" si="32">SUM(AE67:AH67)</f>
        <v>-4.7061528113916172E-23</v>
      </c>
      <c r="AJ67">
        <f t="shared" ref="AJ67:AJ69" si="33">AB67-AC67</f>
        <v>-4.3424886199311246</v>
      </c>
      <c r="AK67">
        <f t="shared" si="22"/>
        <v>-2.8370925650216687</v>
      </c>
      <c r="AL67">
        <f t="shared" ref="AL67:AL69" si="34">SUM(AI67:AK67)</f>
        <v>-7.1795811849527933</v>
      </c>
      <c r="AN67">
        <f t="shared" si="26"/>
        <v>0</v>
      </c>
      <c r="AO67">
        <f t="shared" si="26"/>
        <v>0</v>
      </c>
      <c r="AP67">
        <f t="shared" si="26"/>
        <v>-8.2941297246933766E-31</v>
      </c>
      <c r="AQ67">
        <f t="shared" si="26"/>
        <v>-5.2285603704076916E-26</v>
      </c>
      <c r="AR67">
        <f t="shared" si="26"/>
        <v>-5.2286433117049383E-26</v>
      </c>
      <c r="AS67">
        <f t="shared" si="26"/>
        <v>-4.8246040850602303E-3</v>
      </c>
      <c r="AT67">
        <f t="shared" si="26"/>
        <v>-3.1520746689060178E-3</v>
      </c>
      <c r="AU67">
        <f t="shared" si="23"/>
        <v>-7.976678753966248E-3</v>
      </c>
      <c r="AW67">
        <v>64</v>
      </c>
      <c r="AX67">
        <f>IF(Z67&gt;0, (R67*SUMPRODUCT(K67:$K$98, X67:$X$98)-K67*$AZ$3)/Z67, 0)</f>
        <v>-6.0592604915603295E+29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100000</v>
      </c>
      <c r="S68">
        <f t="shared" si="28"/>
        <v>-5.0768370302801652E+30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-36.187405166092709</v>
      </c>
      <c r="AC68">
        <f t="shared" si="29"/>
        <v>-32.310183184011343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-5.2761018406521949E-24</v>
      </c>
      <c r="AI68">
        <f t="shared" si="32"/>
        <v>-5.276181393587889E-24</v>
      </c>
      <c r="AJ68">
        <f t="shared" si="33"/>
        <v>-3.877221982081366</v>
      </c>
      <c r="AK68">
        <f t="shared" si="22"/>
        <v>-2.5331183616264901</v>
      </c>
      <c r="AL68">
        <f t="shared" si="34"/>
        <v>-6.4103403437078565</v>
      </c>
      <c r="AN68">
        <f t="shared" si="26"/>
        <v>0</v>
      </c>
      <c r="AO68">
        <f t="shared" si="26"/>
        <v>0</v>
      </c>
      <c r="AP68">
        <f t="shared" si="26"/>
        <v>-7.8915294094486625E-32</v>
      </c>
      <c r="AQ68">
        <f t="shared" si="26"/>
        <v>-5.2338122382772799E-27</v>
      </c>
      <c r="AR68">
        <f t="shared" si="26"/>
        <v>-5.2338911535713739E-27</v>
      </c>
      <c r="AS68">
        <f t="shared" si="26"/>
        <v>-3.8461448382176621E-3</v>
      </c>
      <c r="AT68">
        <f t="shared" si="26"/>
        <v>-2.5128146276355368E-3</v>
      </c>
      <c r="AU68">
        <f t="shared" si="23"/>
        <v>-6.3589594658531989E-3</v>
      </c>
      <c r="AW68">
        <v>65</v>
      </c>
      <c r="AX68">
        <f>IF(Z68&gt;0, (R68*SUMPRODUCT(K68:$K$98, X68:$X$98)-K68*$AZ$3)/Z68, 0)</f>
        <v>-5.0768370302801652E+30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-32.310183184011343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-6.3642348555412087E-25</v>
      </c>
      <c r="AI69">
        <f t="shared" si="32"/>
        <v>-6.3642348555412087E-25</v>
      </c>
      <c r="AJ69">
        <f t="shared" si="33"/>
        <v>-32.310183184011343</v>
      </c>
      <c r="AK69">
        <f t="shared" si="22"/>
        <v>-2.2617128228807943</v>
      </c>
      <c r="AL69">
        <f t="shared" si="34"/>
        <v>-34.571896006892139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-5.6368067210347587E-28</v>
      </c>
      <c r="AR69">
        <f t="shared" si="26"/>
        <v>-5.6368067210347587E-28</v>
      </c>
      <c r="AS69">
        <f t="shared" si="26"/>
        <v>-2.8617149093881376E-2</v>
      </c>
      <c r="AT69">
        <f t="shared" si="26"/>
        <v>-2.0032004365716964E-3</v>
      </c>
      <c r="AU69">
        <f t="shared" si="23"/>
        <v>-3.0620349530453072E-2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38698.044512500928</v>
      </c>
      <c r="AO71" s="8">
        <f t="shared" si="47"/>
        <v>-3869.8044512500928</v>
      </c>
      <c r="AP71" s="8">
        <f t="shared" si="47"/>
        <v>-698.48920569672714</v>
      </c>
      <c r="AQ71" s="8">
        <f t="shared" si="47"/>
        <v>-32571.251930329658</v>
      </c>
      <c r="AR71" s="8">
        <f t="shared" si="47"/>
        <v>1558.4989252244579</v>
      </c>
      <c r="AS71" s="8">
        <f t="shared" si="47"/>
        <v>-402.87815148173053</v>
      </c>
      <c r="AT71" s="8">
        <f t="shared" si="47"/>
        <v>-83.510570553437333</v>
      </c>
      <c r="AU71" s="8">
        <f t="shared" si="47"/>
        <v>1072.1102031892867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8446.5782908280798</v>
      </c>
      <c r="K3">
        <v>1</v>
      </c>
      <c r="L3" s="2">
        <v>0</v>
      </c>
      <c r="O3">
        <f>$C$3</f>
        <v>8446.5782908280798</v>
      </c>
      <c r="P3">
        <f>O3*C5</f>
        <v>844.65782908280801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8446.5782908280798</v>
      </c>
      <c r="AF3">
        <f t="shared" ref="AF3:AG34" si="4">-$Z3*P3</f>
        <v>-844.65782908280801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6976.9634910452714</v>
      </c>
      <c r="AJ3">
        <f t="shared" ref="AJ3:AJ66" si="7">AB3-AC3</f>
        <v>0</v>
      </c>
      <c r="AL3">
        <f t="shared" ref="AL3:AL66" si="8">SUM(AI3:AK3)</f>
        <v>6976.9634910452714</v>
      </c>
      <c r="AN3">
        <f t="shared" ref="AN3:AU34" si="9">AE3*$K3</f>
        <v>8446.5782908280798</v>
      </c>
      <c r="AO3">
        <f t="shared" si="9"/>
        <v>-844.65782908280801</v>
      </c>
      <c r="AP3">
        <f t="shared" si="9"/>
        <v>-624.95697070000006</v>
      </c>
      <c r="AQ3">
        <f t="shared" si="9"/>
        <v>0</v>
      </c>
      <c r="AR3">
        <f t="shared" si="9"/>
        <v>6976.9634910452714</v>
      </c>
      <c r="AS3">
        <f t="shared" si="9"/>
        <v>0</v>
      </c>
      <c r="AT3">
        <f t="shared" si="9"/>
        <v>0</v>
      </c>
      <c r="AU3">
        <f t="shared" si="9"/>
        <v>6976.9634910452714</v>
      </c>
      <c r="AW3">
        <v>0</v>
      </c>
      <c r="AX3">
        <f>IF(Z3&gt;0, (R3*SUMPRODUCT(K3:$K$98, X3:$X$98)-K3*$AZ$3)/Z3, 0)</f>
        <v>0</v>
      </c>
      <c r="AZ3">
        <f>C6*SUMPRODUCT(X4:X98, K4:K98)/1</f>
        <v>6134.2031569687624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416.06106402803357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411.46488197224971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-411.46488197224971</v>
      </c>
      <c r="AK4">
        <f>G4*SUM(AB4, AE4:AF4)</f>
        <v>0</v>
      </c>
      <c r="AL4">
        <f t="shared" si="8"/>
        <v>-673.18813197224972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-383.86498924549835</v>
      </c>
      <c r="AT4">
        <f t="shared" si="9"/>
        <v>0</v>
      </c>
      <c r="AU4">
        <f t="shared" si="9"/>
        <v>-628.03258883501235</v>
      </c>
      <c r="AW4">
        <v>1</v>
      </c>
      <c r="AX4">
        <f>IF(Z4&gt;0, (R4*SUMPRODUCT(K4:$K$98, X4:$X$98)-K4*$AZ$3)/Z4, 0)</f>
        <v>416.06106402803357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250000</v>
      </c>
      <c r="S5">
        <f t="shared" si="1"/>
        <v>659.11829446382876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411.46488197224971</v>
      </c>
      <c r="AC5">
        <f t="shared" si="2"/>
        <v>644.62925582423941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-261.50788113090294</v>
      </c>
      <c r="AI5">
        <f t="shared" si="6"/>
        <v>-273.73310043597138</v>
      </c>
      <c r="AJ5">
        <f t="shared" si="7"/>
        <v>-233.16437385198969</v>
      </c>
      <c r="AK5">
        <f>G5*SUM(AB5, AE5:AF5)</f>
        <v>16.870060160862238</v>
      </c>
      <c r="AL5">
        <f t="shared" si="8"/>
        <v>-490.02741412709884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-223.61748583954204</v>
      </c>
      <c r="AR5">
        <f t="shared" si="9"/>
        <v>-234.0713688851088</v>
      </c>
      <c r="AS5">
        <f t="shared" si="9"/>
        <v>-199.38072551638879</v>
      </c>
      <c r="AT5">
        <f t="shared" si="9"/>
        <v>14.425723702168135</v>
      </c>
      <c r="AU5">
        <f t="shared" si="9"/>
        <v>-419.02637069932945</v>
      </c>
      <c r="AW5">
        <v>2</v>
      </c>
      <c r="AX5">
        <f>IF(Z5&gt;0, (R5*SUMPRODUCT(K5:$K$98, X5:$X$98)-K5*$AZ$3)/Z5, 0)</f>
        <v>659.11829446382876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250000</v>
      </c>
      <c r="S6">
        <f t="shared" si="1"/>
        <v>966.13131735088234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644.62925582423941</v>
      </c>
      <c r="AC6">
        <f t="shared" si="2"/>
        <v>934.43223342061901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-261.92385658477502</v>
      </c>
      <c r="AI6">
        <f t="shared" si="6"/>
        <v>-274.01372750396354</v>
      </c>
      <c r="AJ6">
        <f t="shared" si="7"/>
        <v>-289.80297759637961</v>
      </c>
      <c r="AK6">
        <f>G6*SUM(AB6, AE6:AF6)</f>
        <v>37.71081146571801</v>
      </c>
      <c r="AL6">
        <f t="shared" si="8"/>
        <v>-526.10589363462509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-202.05068992810368</v>
      </c>
      <c r="AR6">
        <f t="shared" si="9"/>
        <v>-211.37693761021629</v>
      </c>
      <c r="AS6">
        <f t="shared" si="9"/>
        <v>-223.55692348938527</v>
      </c>
      <c r="AT6">
        <f t="shared" si="9"/>
        <v>29.090498184272185</v>
      </c>
      <c r="AU6">
        <f t="shared" si="9"/>
        <v>-405.84336291532935</v>
      </c>
      <c r="AW6">
        <v>3</v>
      </c>
      <c r="AX6">
        <f>IF(Z6&gt;0, (R6*SUMPRODUCT(K6:$K$98, X6:$X$98)-K6*$AZ$3)/Z6, 0)</f>
        <v>966.13131735088234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250000</v>
      </c>
      <c r="S7">
        <f t="shared" si="1"/>
        <v>1211.7915773482307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934.43223342061901</v>
      </c>
      <c r="AC7">
        <f t="shared" si="2"/>
        <v>1159.0395332637845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-262.51292860896342</v>
      </c>
      <c r="AI7">
        <f t="shared" si="6"/>
        <v>-274.4687751725296</v>
      </c>
      <c r="AJ7">
        <f t="shared" si="7"/>
        <v>-224.60729984316549</v>
      </c>
      <c r="AK7">
        <f>G7*SUM(AB7, AE7:AF7)</f>
        <v>45.88062266095239</v>
      </c>
      <c r="AL7">
        <f t="shared" si="8"/>
        <v>-453.19545235474271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-184.24629787612173</v>
      </c>
      <c r="AR7">
        <f t="shared" si="9"/>
        <v>-192.63758160825867</v>
      </c>
      <c r="AS7">
        <f t="shared" si="9"/>
        <v>-157.64200144861837</v>
      </c>
      <c r="AT7">
        <f t="shared" si="9"/>
        <v>32.201594467462499</v>
      </c>
      <c r="AU7">
        <f t="shared" si="9"/>
        <v>-318.07798858941453</v>
      </c>
      <c r="AW7">
        <v>4</v>
      </c>
      <c r="AX7">
        <f>IF(Z7&gt;0, (R7*SUMPRODUCT(K7:$K$98, X7:$X$98)-K7*$AZ$3)/Z7, 0)</f>
        <v>1211.7915773482307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250000</v>
      </c>
      <c r="S8">
        <f t="shared" si="1"/>
        <v>1333.5479460736328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1159.0395332637845</v>
      </c>
      <c r="AC8">
        <f t="shared" si="2"/>
        <v>1261.3328373546178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-263.91574821347291</v>
      </c>
      <c r="AI8">
        <f t="shared" si="6"/>
        <v>-275.73884052399279</v>
      </c>
      <c r="AJ8">
        <f t="shared" si="7"/>
        <v>-102.29330409083332</v>
      </c>
      <c r="AK8">
        <f>G8*SUM(AB8, AE8:AF8)</f>
        <v>24.687542058518609</v>
      </c>
      <c r="AL8">
        <f t="shared" si="8"/>
        <v>-353.34460255630751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-172.90289868378372</v>
      </c>
      <c r="AR8">
        <f t="shared" si="9"/>
        <v>-180.64873024454877</v>
      </c>
      <c r="AS8">
        <f t="shared" si="9"/>
        <v>-67.016875320909406</v>
      </c>
      <c r="AT8">
        <f t="shared" si="9"/>
        <v>16.173902513172507</v>
      </c>
      <c r="AU8">
        <f t="shared" si="9"/>
        <v>-231.49170305228569</v>
      </c>
      <c r="AW8">
        <v>5</v>
      </c>
      <c r="AX8">
        <f>IF(Z8&gt;0, (R8*SUMPRODUCT(K8:$K$98, X8:$X$98)-K8*$AZ$3)/Z8, 0)</f>
        <v>1333.5479460736328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250000</v>
      </c>
      <c r="S9">
        <f t="shared" si="1"/>
        <v>1391.1700043582616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1261.3328373546178</v>
      </c>
      <c r="AC9">
        <f t="shared" si="2"/>
        <v>1301.1870775785806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-267.59630457722778</v>
      </c>
      <c r="AI9">
        <f t="shared" si="6"/>
        <v>-279.28778614941359</v>
      </c>
      <c r="AJ9">
        <f t="shared" si="7"/>
        <v>-39.854240223962734</v>
      </c>
      <c r="AK9">
        <f t="shared" ref="AK9:AK72" si="22">G9*SUM(AB9:AB9, AE9:AF9)</f>
        <v>7.441863740392245</v>
      </c>
      <c r="AL9">
        <f t="shared" si="8"/>
        <v>-311.70016263298407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-166.03295218690877</v>
      </c>
      <c r="AR9">
        <f t="shared" si="9"/>
        <v>-173.28705535524543</v>
      </c>
      <c r="AS9">
        <f t="shared" si="9"/>
        <v>-24.727984087841143</v>
      </c>
      <c r="AT9">
        <f t="shared" si="9"/>
        <v>4.6173829214201483</v>
      </c>
      <c r="AU9">
        <f t="shared" si="9"/>
        <v>-193.39765652166645</v>
      </c>
      <c r="AW9">
        <v>6</v>
      </c>
      <c r="AX9">
        <f>IF(Z9&gt;0, (R9*SUMPRODUCT(K9:$K$98, X9:$X$98)-K9*$AZ$3)/Z9, 0)</f>
        <v>1391.1700043582616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250000</v>
      </c>
      <c r="S10">
        <f t="shared" si="1"/>
        <v>1438.5637480118926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1301.1870775785806</v>
      </c>
      <c r="AC10">
        <f t="shared" si="2"/>
        <v>1330.4925969923706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-272.41993849866117</v>
      </c>
      <c r="AI10">
        <f t="shared" si="6"/>
        <v>-283.98088425820015</v>
      </c>
      <c r="AJ10">
        <f t="shared" si="7"/>
        <v>-29.30551941379008</v>
      </c>
      <c r="AK10">
        <f t="shared" si="22"/>
        <v>5.3348670180721811</v>
      </c>
      <c r="AL10">
        <f t="shared" si="8"/>
        <v>-307.95153665391803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-160.35084600751867</v>
      </c>
      <c r="AR10">
        <f t="shared" si="9"/>
        <v>-167.15580838804655</v>
      </c>
      <c r="AS10">
        <f t="shared" si="9"/>
        <v>-17.249709608586876</v>
      </c>
      <c r="AT10">
        <f t="shared" si="9"/>
        <v>3.1401902680103819</v>
      </c>
      <c r="AU10">
        <f t="shared" si="9"/>
        <v>-181.26532772862302</v>
      </c>
      <c r="AW10">
        <v>7</v>
      </c>
      <c r="AX10">
        <f>IF(Z10&gt;0, (R10*SUMPRODUCT(K10:$K$98, X10:$X$98)-K10*$AZ$3)/Z10, 0)</f>
        <v>1438.5637480118926</v>
      </c>
    </row>
    <row r="11" spans="1:52" x14ac:dyDescent="0.25">
      <c r="A11" t="s">
        <v>33</v>
      </c>
      <c r="C11" s="12">
        <f>AU100</f>
        <v>31.338110032965261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250000</v>
      </c>
      <c r="S11">
        <f t="shared" si="1"/>
        <v>1476.0995085572822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1330.4925969923706</v>
      </c>
      <c r="AC11">
        <f t="shared" si="2"/>
        <v>1349.9215819613942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-276.88534459770483</v>
      </c>
      <c r="AI11">
        <f t="shared" si="6"/>
        <v>-288.31683663241859</v>
      </c>
      <c r="AJ11">
        <f t="shared" si="7"/>
        <v>-19.428984969023531</v>
      </c>
      <c r="AK11">
        <f t="shared" si="22"/>
        <v>3.1931822327816892</v>
      </c>
      <c r="AL11">
        <f t="shared" si="8"/>
        <v>-304.55263936866044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-154.86436460603025</v>
      </c>
      <c r="AR11">
        <f t="shared" si="9"/>
        <v>-161.25809683128401</v>
      </c>
      <c r="AS11">
        <f t="shared" si="9"/>
        <v>-10.86679909527029</v>
      </c>
      <c r="AT11">
        <f t="shared" si="9"/>
        <v>1.785974401315787</v>
      </c>
      <c r="AU11">
        <f t="shared" si="9"/>
        <v>-170.33892152523853</v>
      </c>
      <c r="AW11">
        <v>8</v>
      </c>
      <c r="AX11">
        <f>IF(Z11&gt;0, (R11*SUMPRODUCT(K11:$K$98, X11:$X$98)-K11*$AZ$3)/Z11, 0)</f>
        <v>1476.0995085572822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250000</v>
      </c>
      <c r="S12">
        <f t="shared" si="1"/>
        <v>1510.1899787307948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1349.9215819613942</v>
      </c>
      <c r="AC12">
        <f t="shared" si="2"/>
        <v>1365.5758334306806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-283.26962906211793</v>
      </c>
      <c r="AI12">
        <f t="shared" si="6"/>
        <v>-294.57264269503139</v>
      </c>
      <c r="AJ12">
        <f t="shared" si="7"/>
        <v>-15.654251469286464</v>
      </c>
      <c r="AK12">
        <f t="shared" si="22"/>
        <v>3.1048196385112066</v>
      </c>
      <c r="AL12">
        <f t="shared" si="8"/>
        <v>-307.12207452580662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-150.5608192018</v>
      </c>
      <c r="AR12">
        <f t="shared" si="9"/>
        <v>-156.56849110667397</v>
      </c>
      <c r="AS12">
        <f t="shared" si="9"/>
        <v>-8.3204010716231949</v>
      </c>
      <c r="AT12">
        <f t="shared" si="9"/>
        <v>1.6502446442840295</v>
      </c>
      <c r="AU12">
        <f t="shared" si="9"/>
        <v>-163.23864753401313</v>
      </c>
      <c r="AW12">
        <v>9</v>
      </c>
      <c r="AX12">
        <f>IF(Z12&gt;0, (R12*SUMPRODUCT(K12:$K$98, X12:$X$98)-K12*$AZ$3)/Z12, 0)</f>
        <v>1510.1899787307948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250000</v>
      </c>
      <c r="S13">
        <f t="shared" si="1"/>
        <v>1539.2783619608315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1365.5758334306806</v>
      </c>
      <c r="AC13">
        <f t="shared" si="2"/>
        <v>1376.175183258033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-289.8718882434282</v>
      </c>
      <c r="AI13">
        <f t="shared" si="6"/>
        <v>-301.04737814560036</v>
      </c>
      <c r="AJ13">
        <f t="shared" si="7"/>
        <v>-10.599349827352398</v>
      </c>
      <c r="AK13">
        <f t="shared" si="22"/>
        <v>2.7311516668613613</v>
      </c>
      <c r="AL13">
        <f t="shared" si="8"/>
        <v>-308.9155763060914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-146.45436325410896</v>
      </c>
      <c r="AR13">
        <f t="shared" si="9"/>
        <v>-152.10064812703487</v>
      </c>
      <c r="AS13">
        <f t="shared" si="9"/>
        <v>-5.3551968743131075</v>
      </c>
      <c r="AT13">
        <f t="shared" si="9"/>
        <v>1.3798822671092434</v>
      </c>
      <c r="AU13">
        <f t="shared" si="9"/>
        <v>-156.07596273423874</v>
      </c>
      <c r="AW13">
        <v>10</v>
      </c>
      <c r="AX13">
        <f>IF(Z13&gt;0, (R13*SUMPRODUCT(K13:$K$98, X13:$X$98)-K13*$AZ$3)/Z13, 0)</f>
        <v>1539.2783619608315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250000</v>
      </c>
      <c r="S14">
        <f t="shared" si="1"/>
        <v>1766.9066775063259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1376.175183258033</v>
      </c>
      <c r="AC14">
        <f t="shared" si="2"/>
        <v>1561.7816078387186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-297.88961214613886</v>
      </c>
      <c r="AI14">
        <f t="shared" si="6"/>
        <v>-308.93845266868203</v>
      </c>
      <c r="AJ14">
        <f t="shared" si="7"/>
        <v>-185.6064245806856</v>
      </c>
      <c r="AK14">
        <f t="shared" si="22"/>
        <v>96.332262828062326</v>
      </c>
      <c r="AL14">
        <f t="shared" si="8"/>
        <v>-398.21261442130532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-134.37966427184151</v>
      </c>
      <c r="AR14">
        <f t="shared" si="9"/>
        <v>-139.3638578102321</v>
      </c>
      <c r="AS14">
        <f t="shared" si="9"/>
        <v>-83.728092571463932</v>
      </c>
      <c r="AT14">
        <f t="shared" si="9"/>
        <v>43.456020651808423</v>
      </c>
      <c r="AU14">
        <f t="shared" si="9"/>
        <v>-179.63592972988764</v>
      </c>
      <c r="AW14">
        <v>11</v>
      </c>
      <c r="AX14">
        <f>IF(Z14&gt;0, (R14*SUMPRODUCT(K14:$K$98, X14:$X$98)-K14*$AZ$3)/Z14, 0)</f>
        <v>1766.9066775063259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250000</v>
      </c>
      <c r="S15">
        <f t="shared" si="1"/>
        <v>1972.7948096500288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1561.7816078387186</v>
      </c>
      <c r="AC15">
        <f t="shared" si="2"/>
        <v>1723.8847898479416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-309.85898705765112</v>
      </c>
      <c r="AI15">
        <f t="shared" si="6"/>
        <v>-320.78184622561594</v>
      </c>
      <c r="AJ15">
        <f t="shared" si="7"/>
        <v>-162.10318200922302</v>
      </c>
      <c r="AK15">
        <f t="shared" si="22"/>
        <v>109.32471254871031</v>
      </c>
      <c r="AL15">
        <f t="shared" si="8"/>
        <v>-373.56031568612866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-124.80278214600393</v>
      </c>
      <c r="AR15">
        <f t="shared" si="9"/>
        <v>-129.20221308100975</v>
      </c>
      <c r="AS15">
        <f t="shared" si="9"/>
        <v>-65.290757907586524</v>
      </c>
      <c r="AT15">
        <f t="shared" si="9"/>
        <v>44.033024224831159</v>
      </c>
      <c r="AU15">
        <f t="shared" si="9"/>
        <v>-150.45994676376512</v>
      </c>
      <c r="AW15">
        <v>12</v>
      </c>
      <c r="AX15">
        <f>IF(Z15&gt;0, (R15*SUMPRODUCT(K15:$K$98, X15:$X$98)-K15*$AZ$3)/Z15, 0)</f>
        <v>1972.7948096500288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250000</v>
      </c>
      <c r="S16">
        <f t="shared" si="1"/>
        <v>2157.6865167953588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1723.8847898479416</v>
      </c>
      <c r="AC16">
        <f t="shared" si="2"/>
        <v>1863.7988347386035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-323.86037130114056</v>
      </c>
      <c r="AI16">
        <f t="shared" si="6"/>
        <v>-334.65780885886068</v>
      </c>
      <c r="AJ16">
        <f t="shared" si="7"/>
        <v>-139.9140448906619</v>
      </c>
      <c r="AK16">
        <f t="shared" si="22"/>
        <v>120.67193528935593</v>
      </c>
      <c r="AL16">
        <f t="shared" si="8"/>
        <v>-353.89991846016665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-116.46621370367571</v>
      </c>
      <c r="AR16">
        <f t="shared" si="9"/>
        <v>-120.34917309446888</v>
      </c>
      <c r="AS16">
        <f t="shared" si="9"/>
        <v>-50.315693108464359</v>
      </c>
      <c r="AT16">
        <f t="shared" si="9"/>
        <v>43.395872569966265</v>
      </c>
      <c r="AU16">
        <f t="shared" si="9"/>
        <v>-127.26899363296697</v>
      </c>
      <c r="AW16">
        <v>13</v>
      </c>
      <c r="AX16">
        <f>IF(Z16&gt;0, (R16*SUMPRODUCT(K16:$K$98, X16:$X$98)-K16*$AZ$3)/Z16, 0)</f>
        <v>2157.6865167953588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250000</v>
      </c>
      <c r="S17">
        <f t="shared" si="1"/>
        <v>2323.34730227302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1863.7988347386035</v>
      </c>
      <c r="AC17">
        <f t="shared" si="2"/>
        <v>1983.6869308890923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-337.86434620862997</v>
      </c>
      <c r="AI17">
        <f t="shared" si="6"/>
        <v>-348.53691617346249</v>
      </c>
      <c r="AJ17">
        <f t="shared" si="7"/>
        <v>-119.88809615048876</v>
      </c>
      <c r="AK17">
        <f t="shared" si="22"/>
        <v>130.46591843170225</v>
      </c>
      <c r="AL17">
        <f t="shared" si="8"/>
        <v>-337.95909389224903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-108.48419961679616</v>
      </c>
      <c r="AR17">
        <f t="shared" si="9"/>
        <v>-111.9110341540343</v>
      </c>
      <c r="AS17">
        <f t="shared" si="9"/>
        <v>-38.494633424374825</v>
      </c>
      <c r="AT17">
        <f t="shared" si="9"/>
        <v>41.891045613891755</v>
      </c>
      <c r="AU17">
        <f t="shared" si="9"/>
        <v>-108.51462196451737</v>
      </c>
      <c r="AW17">
        <v>14</v>
      </c>
      <c r="AX17">
        <f>IF(Z17&gt;0, (R17*SUMPRODUCT(K17:$K$98, X17:$X$98)-K17*$AZ$3)/Z17, 0)</f>
        <v>2323.34730227302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250000</v>
      </c>
      <c r="S18">
        <f t="shared" si="1"/>
        <v>2472.2570375123973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1983.6869308890923</v>
      </c>
      <c r="AC18">
        <f t="shared" si="2"/>
        <v>2086.2333650706578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-352.43728962907358</v>
      </c>
      <c r="AI18">
        <f t="shared" si="6"/>
        <v>-362.98551202977632</v>
      </c>
      <c r="AJ18">
        <f t="shared" si="7"/>
        <v>-102.54643418156547</v>
      </c>
      <c r="AK18">
        <f t="shared" si="22"/>
        <v>138.85808516223648</v>
      </c>
      <c r="AL18">
        <f t="shared" si="8"/>
        <v>-326.67386104910531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-101.03874768709302</v>
      </c>
      <c r="AR18">
        <f t="shared" si="9"/>
        <v>-104.06277270673166</v>
      </c>
      <c r="AS18">
        <f t="shared" si="9"/>
        <v>-29.398601096912881</v>
      </c>
      <c r="AT18">
        <f t="shared" si="9"/>
        <v>39.808633887141063</v>
      </c>
      <c r="AU18">
        <f t="shared" si="9"/>
        <v>-93.652739916503478</v>
      </c>
      <c r="AW18">
        <v>15</v>
      </c>
      <c r="AX18">
        <f>IF(Z18&gt;0, (R18*SUMPRODUCT(K18:$K$98, X18:$X$98)-K18*$AZ$3)/Z18, 0)</f>
        <v>2472.2570375123973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250000</v>
      </c>
      <c r="S19">
        <f t="shared" si="1"/>
        <v>2606.4358805340034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2086.2333650706578</v>
      </c>
      <c r="AC19">
        <f t="shared" si="2"/>
        <v>2173.6148261321027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-369.44980186902882</v>
      </c>
      <c r="AI19">
        <f t="shared" si="6"/>
        <v>-379.87406955563108</v>
      </c>
      <c r="AJ19">
        <f t="shared" si="7"/>
        <v>-87.381461061444952</v>
      </c>
      <c r="AK19">
        <f t="shared" si="22"/>
        <v>146.03633555494605</v>
      </c>
      <c r="AL19">
        <f t="shared" si="8"/>
        <v>-321.21919506212998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-94.567850418607065</v>
      </c>
      <c r="AR19">
        <f t="shared" si="9"/>
        <v>-97.23614414165958</v>
      </c>
      <c r="AS19">
        <f t="shared" si="9"/>
        <v>-22.366981650046991</v>
      </c>
      <c r="AT19">
        <f t="shared" si="9"/>
        <v>37.380835682075855</v>
      </c>
      <c r="AU19">
        <f t="shared" si="9"/>
        <v>-82.222290109630706</v>
      </c>
      <c r="AW19">
        <v>16</v>
      </c>
      <c r="AX19">
        <f>IF(Z19&gt;0, (R19*SUMPRODUCT(K19:$K$98, X19:$X$98)-K19*$AZ$3)/Z19, 0)</f>
        <v>2606.4358805340034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250000</v>
      </c>
      <c r="S20">
        <f t="shared" si="1"/>
        <v>2727.08598396355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2173.6148261321027</v>
      </c>
      <c r="AC20">
        <f t="shared" si="2"/>
        <v>2247.2793049532611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-385.79088887204756</v>
      </c>
      <c r="AI20">
        <f t="shared" si="6"/>
        <v>-396.09162433734019</v>
      </c>
      <c r="AJ20">
        <f t="shared" si="7"/>
        <v>-73.664478821158355</v>
      </c>
      <c r="AK20">
        <f t="shared" si="22"/>
        <v>152.15303782924721</v>
      </c>
      <c r="AL20">
        <f t="shared" si="8"/>
        <v>-317.60306532925131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-88.170240118707326</v>
      </c>
      <c r="AR20">
        <f t="shared" si="9"/>
        <v>-90.524412665471019</v>
      </c>
      <c r="AS20">
        <f t="shared" si="9"/>
        <v>-16.835583662617591</v>
      </c>
      <c r="AT20">
        <f t="shared" si="9"/>
        <v>34.773682497838521</v>
      </c>
      <c r="AU20">
        <f t="shared" si="9"/>
        <v>-72.586313830250091</v>
      </c>
      <c r="AW20">
        <v>17</v>
      </c>
      <c r="AX20">
        <f>IF(Z20&gt;0, (R20*SUMPRODUCT(K20:$K$98, X20:$X$98)-K20*$AZ$3)/Z20, 0)</f>
        <v>2727.08598396355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250000</v>
      </c>
      <c r="S21">
        <f t="shared" si="1"/>
        <v>2836.3022122744997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2247.2793049532611</v>
      </c>
      <c r="AC21">
        <f t="shared" si="2"/>
        <v>2309.3165016557732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-404.62916423872935</v>
      </c>
      <c r="AI21">
        <f t="shared" si="6"/>
        <v>-414.80666089115709</v>
      </c>
      <c r="AJ21">
        <f t="shared" si="7"/>
        <v>-62.037196702512119</v>
      </c>
      <c r="AK21">
        <f t="shared" si="22"/>
        <v>157.30955134672828</v>
      </c>
      <c r="AL21">
        <f t="shared" si="8"/>
        <v>-319.5343062469409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-82.567515383483496</v>
      </c>
      <c r="AR21">
        <f t="shared" si="9"/>
        <v>-84.644307383871507</v>
      </c>
      <c r="AS21">
        <f t="shared" si="9"/>
        <v>-12.659139888544349</v>
      </c>
      <c r="AT21">
        <f t="shared" si="9"/>
        <v>32.10015478055513</v>
      </c>
      <c r="AU21">
        <f t="shared" si="9"/>
        <v>-65.203292491860722</v>
      </c>
      <c r="AW21">
        <v>18</v>
      </c>
      <c r="AX21">
        <f>IF(Z21&gt;0, (R21*SUMPRODUCT(K21:$K$98, X21:$X$98)-K21*$AZ$3)/Z21, 0)</f>
        <v>2836.3022122744997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250000</v>
      </c>
      <c r="S22">
        <f t="shared" si="1"/>
        <v>2935.0869402196167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2309.3165016557732</v>
      </c>
      <c r="AC22">
        <f t="shared" si="2"/>
        <v>2360.8627691483794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-424.75415889027761</v>
      </c>
      <c r="AI22">
        <f t="shared" si="6"/>
        <v>-434.80864286823657</v>
      </c>
      <c r="AJ22">
        <f t="shared" si="7"/>
        <v>-51.546267492606148</v>
      </c>
      <c r="AK22">
        <f t="shared" si="22"/>
        <v>161.65215511590415</v>
      </c>
      <c r="AL22">
        <f t="shared" si="8"/>
        <v>-324.70275524493854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-77.387648652744289</v>
      </c>
      <c r="AR22">
        <f t="shared" si="9"/>
        <v>-79.219515056368905</v>
      </c>
      <c r="AS22">
        <f t="shared" si="9"/>
        <v>-9.3914193765637215</v>
      </c>
      <c r="AT22">
        <f t="shared" si="9"/>
        <v>29.452048725672533</v>
      </c>
      <c r="AU22">
        <f t="shared" si="9"/>
        <v>-59.15888570726009</v>
      </c>
      <c r="AW22">
        <v>19</v>
      </c>
      <c r="AX22">
        <f>IF(Z22&gt;0, (R22*SUMPRODUCT(K22:$K$98, X22:$X$98)-K22*$AZ$3)/Z22, 0)</f>
        <v>2935.0869402196167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250000</v>
      </c>
      <c r="S23">
        <f t="shared" si="1"/>
        <v>3024.7085950864021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2360.8627691483794</v>
      </c>
      <c r="AC23">
        <f t="shared" si="2"/>
        <v>2403.2195694921429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-446.46051309536733</v>
      </c>
      <c r="AI23">
        <f t="shared" si="6"/>
        <v>-456.39212920789191</v>
      </c>
      <c r="AJ23">
        <f t="shared" si="7"/>
        <v>-42.356800343763553</v>
      </c>
      <c r="AK23">
        <f t="shared" si="22"/>
        <v>165.26039384038657</v>
      </c>
      <c r="AL23">
        <f t="shared" si="8"/>
        <v>-333.48853571126892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-72.627156795103815</v>
      </c>
      <c r="AR23">
        <f t="shared" si="9"/>
        <v>-74.242764490467962</v>
      </c>
      <c r="AS23">
        <f t="shared" si="9"/>
        <v>-6.8903159174758004</v>
      </c>
      <c r="AT23">
        <f t="shared" si="9"/>
        <v>26.883435787528565</v>
      </c>
      <c r="AU23">
        <f t="shared" si="9"/>
        <v>-54.249644620415197</v>
      </c>
      <c r="AW23">
        <v>20</v>
      </c>
      <c r="AX23">
        <f>IF(Z23&gt;0, (R23*SUMPRODUCT(K23:$K$98, X23:$X$98)-K23*$AZ$3)/Z23, 0)</f>
        <v>3024.7085950864021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250000</v>
      </c>
      <c r="S24">
        <f t="shared" si="1"/>
        <v>3106.2620961909902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2403.2195694921429</v>
      </c>
      <c r="AC24">
        <f t="shared" si="2"/>
        <v>2437.5070993010636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-469.12922279424572</v>
      </c>
      <c r="AI24">
        <f t="shared" si="6"/>
        <v>-478.9380662845054</v>
      </c>
      <c r="AJ24">
        <f t="shared" si="7"/>
        <v>-34.287529808920681</v>
      </c>
      <c r="AK24">
        <f t="shared" si="22"/>
        <v>168.22536986445002</v>
      </c>
      <c r="AL24">
        <f t="shared" si="8"/>
        <v>-345.00022622897598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-68.138168001570946</v>
      </c>
      <c r="AR24">
        <f t="shared" si="9"/>
        <v>-69.562842895323115</v>
      </c>
      <c r="AS24">
        <f t="shared" si="9"/>
        <v>-4.9800552874613322</v>
      </c>
      <c r="AT24">
        <f t="shared" si="9"/>
        <v>24.433712412278449</v>
      </c>
      <c r="AU24">
        <f t="shared" si="9"/>
        <v>-50.109185770505981</v>
      </c>
      <c r="AW24">
        <v>21</v>
      </c>
      <c r="AX24">
        <f>IF(Z24&gt;0, (R24*SUMPRODUCT(K24:$K$98, X24:$X$98)-K24*$AZ$3)/Z24, 0)</f>
        <v>3106.2620961909902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250000</v>
      </c>
      <c r="S25">
        <f t="shared" si="1"/>
        <v>3180.932121432435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2437.5070993010636</v>
      </c>
      <c r="AC25">
        <f t="shared" si="2"/>
        <v>2464.8284729102297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-496.06068006420327</v>
      </c>
      <c r="AI25">
        <f t="shared" si="6"/>
        <v>-505.74663208555711</v>
      </c>
      <c r="AJ25">
        <f t="shared" si="7"/>
        <v>-27.32137360916613</v>
      </c>
      <c r="AK25">
        <f t="shared" si="22"/>
        <v>170.62549695107447</v>
      </c>
      <c r="AL25">
        <f t="shared" si="8"/>
        <v>-362.44250874364883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-64.330177202454877</v>
      </c>
      <c r="AR25">
        <f t="shared" si="9"/>
        <v>-65.586271537179258</v>
      </c>
      <c r="AS25">
        <f t="shared" si="9"/>
        <v>-3.5430923601214541</v>
      </c>
      <c r="AT25">
        <f t="shared" si="9"/>
        <v>22.12706810928638</v>
      </c>
      <c r="AU25">
        <f t="shared" si="9"/>
        <v>-47.002295788014344</v>
      </c>
      <c r="AW25">
        <v>22</v>
      </c>
      <c r="AX25">
        <f>IF(Z25&gt;0, (R25*SUMPRODUCT(K25:$K$98, X25:$X$98)-K25*$AZ$3)/Z25, 0)</f>
        <v>3180.932121432435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250000</v>
      </c>
      <c r="S26">
        <f t="shared" si="1"/>
        <v>3249.2359233920674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2464.8284729102297</v>
      </c>
      <c r="AC26">
        <f t="shared" si="2"/>
        <v>2485.730029288789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-526.88363260093831</v>
      </c>
      <c r="AI26">
        <f t="shared" si="6"/>
        <v>-536.44638092044852</v>
      </c>
      <c r="AJ26">
        <f t="shared" si="7"/>
        <v>-20.901556378559235</v>
      </c>
      <c r="AK26">
        <f t="shared" si="22"/>
        <v>172.5379931037161</v>
      </c>
      <c r="AL26">
        <f t="shared" si="8"/>
        <v>-384.80994419529168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-61.006572835549093</v>
      </c>
      <c r="AR26">
        <f t="shared" si="9"/>
        <v>-62.113820177779758</v>
      </c>
      <c r="AS26">
        <f t="shared" si="9"/>
        <v>-2.4201403169240123</v>
      </c>
      <c r="AT26">
        <f t="shared" si="9"/>
        <v>19.977754084370428</v>
      </c>
      <c r="AU26">
        <f t="shared" si="9"/>
        <v>-44.556206410333338</v>
      </c>
      <c r="AW26">
        <v>23</v>
      </c>
      <c r="AX26">
        <f>IF(Z26&gt;0, (R26*SUMPRODUCT(K26:$K$98, X26:$X$98)-K26*$AZ$3)/Z26, 0)</f>
        <v>3249.2359233920674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250000</v>
      </c>
      <c r="S27">
        <f t="shared" si="1"/>
        <v>3316.1888530544925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2485.730029288789</v>
      </c>
      <c r="AC27">
        <f t="shared" si="2"/>
        <v>2500.8232185791462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-810.99335187176564</v>
      </c>
      <c r="AI27">
        <f t="shared" si="6"/>
        <v>-820.41992304048722</v>
      </c>
      <c r="AJ27">
        <f t="shared" si="7"/>
        <v>-15.093189290357259</v>
      </c>
      <c r="AK27">
        <f t="shared" si="22"/>
        <v>174.00110205021525</v>
      </c>
      <c r="AL27">
        <f t="shared" si="8"/>
        <v>-661.51201028062928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-83.841915545596166</v>
      </c>
      <c r="AR27">
        <f t="shared" si="9"/>
        <v>-84.816451011254927</v>
      </c>
      <c r="AS27">
        <f t="shared" si="9"/>
        <v>-1.5603603887444957</v>
      </c>
      <c r="AT27">
        <f t="shared" si="9"/>
        <v>17.988539202281348</v>
      </c>
      <c r="AU27">
        <f t="shared" si="9"/>
        <v>-68.388272197718081</v>
      </c>
      <c r="AW27">
        <v>24</v>
      </c>
      <c r="AX27">
        <f>IF(Z27&gt;0, (R27*SUMPRODUCT(K27:$K$98, X27:$X$98)-K27*$AZ$3)/Z27, 0)</f>
        <v>3316.1888530544925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250000</v>
      </c>
      <c r="S28">
        <f t="shared" si="1"/>
        <v>3348.3826967647951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2500.8232185791462</v>
      </c>
      <c r="AC28">
        <f t="shared" si="2"/>
        <v>2484.9275192173945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-1114.1863994238352</v>
      </c>
      <c r="AI28">
        <f t="shared" si="6"/>
        <v>-1123.4629955608982</v>
      </c>
      <c r="AJ28">
        <f t="shared" si="7"/>
        <v>15.895699361751667</v>
      </c>
      <c r="AK28">
        <f t="shared" si="22"/>
        <v>175.05762530054025</v>
      </c>
      <c r="AL28">
        <f t="shared" si="8"/>
        <v>-932.50967089860626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-102.84512922479446</v>
      </c>
      <c r="AR28">
        <f t="shared" si="9"/>
        <v>-103.70140671029942</v>
      </c>
      <c r="AS28">
        <f t="shared" si="9"/>
        <v>1.4672547213134297</v>
      </c>
      <c r="AT28">
        <f t="shared" si="9"/>
        <v>16.158718240619159</v>
      </c>
      <c r="AU28">
        <f t="shared" si="9"/>
        <v>-86.075433748366834</v>
      </c>
      <c r="AW28">
        <v>25</v>
      </c>
      <c r="AX28">
        <f>IF(Z28&gt;0, (R28*SUMPRODUCT(K28:$K$98, X28:$X$98)-K28*$AZ$3)/Z28, 0)</f>
        <v>3348.3826967647951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250000</v>
      </c>
      <c r="S29">
        <f t="shared" si="1"/>
        <v>3350.864597785916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2484.9275192173945</v>
      </c>
      <c r="AC29">
        <f t="shared" si="2"/>
        <v>2442.7486544424619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-1428.9639004424455</v>
      </c>
      <c r="AI29">
        <f t="shared" si="6"/>
        <v>-1438.0762824231158</v>
      </c>
      <c r="AJ29">
        <f t="shared" si="7"/>
        <v>42.178864774932663</v>
      </c>
      <c r="AK29">
        <f t="shared" si="22"/>
        <v>173.94492634521762</v>
      </c>
      <c r="AL29">
        <f t="shared" si="8"/>
        <v>-1221.9524913029654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-117.76849094499276</v>
      </c>
      <c r="AR29">
        <f t="shared" si="9"/>
        <v>-118.51949065495438</v>
      </c>
      <c r="AS29">
        <f t="shared" si="9"/>
        <v>3.4761838649518788</v>
      </c>
      <c r="AT29">
        <f t="shared" si="9"/>
        <v>14.335723580470731</v>
      </c>
      <c r="AU29">
        <f t="shared" si="9"/>
        <v>-100.70758320953176</v>
      </c>
      <c r="AW29">
        <v>26</v>
      </c>
      <c r="AX29">
        <f>IF(Z29&gt;0, (R29*SUMPRODUCT(K29:$K$98, X29:$X$98)-K29*$AZ$3)/Z29, 0)</f>
        <v>3350.864597785916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250000</v>
      </c>
      <c r="S30">
        <f t="shared" si="1"/>
        <v>3329.423292963113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2442.7486544424619</v>
      </c>
      <c r="AC30">
        <f t="shared" si="2"/>
        <v>2379.1464710419882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-1779.6245086317808</v>
      </c>
      <c r="AI30">
        <f t="shared" si="6"/>
        <v>-1788.556785567213</v>
      </c>
      <c r="AJ30">
        <f t="shared" si="7"/>
        <v>63.602183400473677</v>
      </c>
      <c r="AK30">
        <f t="shared" si="22"/>
        <v>170.99240581097234</v>
      </c>
      <c r="AL30">
        <f t="shared" si="8"/>
        <v>-1553.962196355767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-130.95383103237319</v>
      </c>
      <c r="AR30">
        <f t="shared" si="9"/>
        <v>-131.61111344159121</v>
      </c>
      <c r="AS30">
        <f t="shared" si="9"/>
        <v>4.6801724397014191</v>
      </c>
      <c r="AT30">
        <f t="shared" si="9"/>
        <v>12.582491705289375</v>
      </c>
      <c r="AU30">
        <f t="shared" si="9"/>
        <v>-114.34844929660042</v>
      </c>
      <c r="AW30">
        <v>27</v>
      </c>
      <c r="AX30">
        <f>IF(Z30&gt;0, (R30*SUMPRODUCT(K30:$K$98, X30:$X$98)-K30*$AZ$3)/Z30, 0)</f>
        <v>3329.423292963113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250000</v>
      </c>
      <c r="S31">
        <f t="shared" si="1"/>
        <v>3286.5182807724955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2379.1464710419882</v>
      </c>
      <c r="AC31">
        <f t="shared" si="2"/>
        <v>2296.5554146029353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-2163.9182255069936</v>
      </c>
      <c r="AI31">
        <f t="shared" si="6"/>
        <v>-2172.6529837617959</v>
      </c>
      <c r="AJ31">
        <f t="shared" si="7"/>
        <v>82.591056439052863</v>
      </c>
      <c r="AK31">
        <f t="shared" si="22"/>
        <v>166.54025297293919</v>
      </c>
      <c r="AL31">
        <f t="shared" si="8"/>
        <v>-1923.5216743498038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-142.17153489023491</v>
      </c>
      <c r="AR31">
        <f t="shared" si="9"/>
        <v>-142.74541701449562</v>
      </c>
      <c r="AS31">
        <f t="shared" si="9"/>
        <v>5.4263128447911013</v>
      </c>
      <c r="AT31">
        <f t="shared" si="9"/>
        <v>10.94185681652703</v>
      </c>
      <c r="AU31">
        <f t="shared" si="9"/>
        <v>-126.37724735317748</v>
      </c>
      <c r="AW31">
        <v>28</v>
      </c>
      <c r="AX31">
        <f>IF(Z31&gt;0, (R31*SUMPRODUCT(K31:$K$98, X31:$X$98)-K31*$AZ$3)/Z31, 0)</f>
        <v>3286.5182807724955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250000</v>
      </c>
      <c r="S32">
        <f t="shared" si="1"/>
        <v>3224.5438187950149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2296.5554146029353</v>
      </c>
      <c r="AC32">
        <f t="shared" si="2"/>
        <v>2197.5649284567362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-2570.2427963635914</v>
      </c>
      <c r="AI32">
        <f t="shared" si="6"/>
        <v>-2578.7616948960276</v>
      </c>
      <c r="AJ32">
        <f t="shared" si="7"/>
        <v>98.990486146199146</v>
      </c>
      <c r="AK32">
        <f t="shared" si="22"/>
        <v>160.75887902220549</v>
      </c>
      <c r="AL32">
        <f t="shared" si="8"/>
        <v>-2319.0123297276232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-150.77451332275416</v>
      </c>
      <c r="AR32">
        <f t="shared" si="9"/>
        <v>-151.27424540335417</v>
      </c>
      <c r="AS32">
        <f t="shared" si="9"/>
        <v>5.8069387037646463</v>
      </c>
      <c r="AT32">
        <f t="shared" si="9"/>
        <v>9.4303704619568336</v>
      </c>
      <c r="AU32">
        <f t="shared" si="9"/>
        <v>-136.03693623763269</v>
      </c>
      <c r="AW32">
        <v>29</v>
      </c>
      <c r="AX32">
        <f>IF(Z32&gt;0, (R32*SUMPRODUCT(K32:$K$98, X32:$X$98)-K32*$AZ$3)/Z32, 0)</f>
        <v>3224.5438187950149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250000</v>
      </c>
      <c r="S33">
        <f t="shared" si="1"/>
        <v>3146.9418526990103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2197.5649284567362</v>
      </c>
      <c r="AC33">
        <f t="shared" si="2"/>
        <v>2085.3449229411572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-3009.7919358945114</v>
      </c>
      <c r="AI33">
        <f t="shared" si="6"/>
        <v>-3018.0751558448287</v>
      </c>
      <c r="AJ33">
        <f t="shared" si="7"/>
        <v>112.22000551557903</v>
      </c>
      <c r="AK33">
        <f t="shared" si="22"/>
        <v>153.82954499197155</v>
      </c>
      <c r="AL33">
        <f t="shared" si="8"/>
        <v>-2752.0256053372782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-157.64210895453917</v>
      </c>
      <c r="AR33">
        <f t="shared" si="9"/>
        <v>-158.07595431319325</v>
      </c>
      <c r="AS33">
        <f t="shared" si="9"/>
        <v>5.8776814853509949</v>
      </c>
      <c r="AT33">
        <f t="shared" si="9"/>
        <v>8.0570399577618819</v>
      </c>
      <c r="AU33">
        <f t="shared" si="9"/>
        <v>-144.14123287008039</v>
      </c>
      <c r="AW33">
        <v>30</v>
      </c>
      <c r="AX33">
        <f>IF(Z33&gt;0, (R33*SUMPRODUCT(K33:$K$98, X33:$X$98)-K33*$AZ$3)/Z33, 0)</f>
        <v>3146.9418526990103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250000</v>
      </c>
      <c r="S34">
        <f t="shared" si="1"/>
        <v>3055.756772415582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2085.3449229411572</v>
      </c>
      <c r="AC34">
        <f t="shared" si="2"/>
        <v>1962.1264816715964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-3480.7049428102923</v>
      </c>
      <c r="AI34">
        <f t="shared" si="6"/>
        <v>-3488.7312953139658</v>
      </c>
      <c r="AJ34">
        <f t="shared" si="7"/>
        <v>123.2184412695608</v>
      </c>
      <c r="AK34">
        <f t="shared" si="22"/>
        <v>145.97414460588101</v>
      </c>
      <c r="AL34">
        <f t="shared" si="8"/>
        <v>-3219.5387094385237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-162.77396753187253</v>
      </c>
      <c r="AR34">
        <f t="shared" si="9"/>
        <v>-163.14931714159195</v>
      </c>
      <c r="AS34">
        <f t="shared" si="9"/>
        <v>5.7622679566587376</v>
      </c>
      <c r="AT34">
        <f t="shared" si="9"/>
        <v>6.826430583738671</v>
      </c>
      <c r="AU34">
        <f t="shared" ref="AU34:AU97" si="23">AL34*$K34</f>
        <v>-150.56061860119453</v>
      </c>
      <c r="AW34">
        <v>31</v>
      </c>
      <c r="AX34">
        <f>IF(Z34&gt;0, (R34*SUMPRODUCT(K34:$K$98, X34:$X$98)-K34*$AZ$3)/Z34, 0)</f>
        <v>3055.756772415582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250000</v>
      </c>
      <c r="S35">
        <f t="shared" si="1"/>
        <v>2951.9644902755645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1962.1264816715964</v>
      </c>
      <c r="AC35">
        <f t="shared" si="2"/>
        <v>1830.0879317155966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-3932.7936157288432</v>
      </c>
      <c r="AI35">
        <f t="shared" ref="AI35:AI66" si="25">SUM(AE35:AH35)</f>
        <v>-3940.5430650266935</v>
      </c>
      <c r="AJ35">
        <f t="shared" si="7"/>
        <v>132.03854995599977</v>
      </c>
      <c r="AK35">
        <f t="shared" si="22"/>
        <v>137.34885371701176</v>
      </c>
      <c r="AL35">
        <f t="shared" si="8"/>
        <v>-3671.1556613536818</v>
      </c>
      <c r="AN35">
        <f t="shared" ref="AN35:AT66" si="26">AE35*$K35</f>
        <v>0</v>
      </c>
      <c r="AO35">
        <f t="shared" si="26"/>
        <v>0</v>
      </c>
      <c r="AP35">
        <f t="shared" si="26"/>
        <v>-0.32357172026206515</v>
      </c>
      <c r="AQ35">
        <f t="shared" si="26"/>
        <v>-164.2104808699186</v>
      </c>
      <c r="AR35">
        <f t="shared" si="26"/>
        <v>-164.53405259018066</v>
      </c>
      <c r="AS35">
        <f t="shared" si="26"/>
        <v>5.5131583042969474</v>
      </c>
      <c r="AT35">
        <f t="shared" si="26"/>
        <v>5.7348855596183563</v>
      </c>
      <c r="AU35">
        <f t="shared" si="23"/>
        <v>-153.28600872626535</v>
      </c>
      <c r="AW35">
        <v>32</v>
      </c>
      <c r="AX35">
        <f>IF(Z35&gt;0, (R35*SUMPRODUCT(K35:$K$98, X35:$X$98)-K35*$AZ$3)/Z35, 0)</f>
        <v>2951.9644902755645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250000</v>
      </c>
      <c r="S36">
        <f t="shared" si="1"/>
        <v>2839.9327219256702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1830.0879317155966</v>
      </c>
      <c r="AC36">
        <f t="shared" si="2"/>
        <v>1693.319787966994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-4375.7243761853624</v>
      </c>
      <c r="AI36">
        <f t="shared" si="25"/>
        <v>-4383.1775447714253</v>
      </c>
      <c r="AJ36">
        <f t="shared" si="7"/>
        <v>136.7681437486026</v>
      </c>
      <c r="AK36">
        <f t="shared" si="22"/>
        <v>128.10615522009178</v>
      </c>
      <c r="AL36">
        <f t="shared" si="8"/>
        <v>-4118.303245802731</v>
      </c>
      <c r="AN36">
        <f t="shared" si="26"/>
        <v>0</v>
      </c>
      <c r="AO36">
        <f t="shared" si="26"/>
        <v>0</v>
      </c>
      <c r="AP36">
        <f t="shared" si="26"/>
        <v>-0.27785782946174092</v>
      </c>
      <c r="AQ36">
        <f t="shared" si="26"/>
        <v>-163.1291796838334</v>
      </c>
      <c r="AR36">
        <f t="shared" si="26"/>
        <v>-163.40703751329517</v>
      </c>
      <c r="AS36">
        <f t="shared" si="26"/>
        <v>5.0987843791112279</v>
      </c>
      <c r="AT36">
        <f t="shared" si="26"/>
        <v>4.7758611413549739</v>
      </c>
      <c r="AU36">
        <f t="shared" si="23"/>
        <v>-153.53239199282896</v>
      </c>
      <c r="AW36">
        <v>33</v>
      </c>
      <c r="AX36">
        <f>IF(Z36&gt;0, (R36*SUMPRODUCT(K36:$K$98, X36:$X$98)-K36*$AZ$3)/Z36, 0)</f>
        <v>2839.9327219256702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250000</v>
      </c>
      <c r="S37">
        <f t="shared" si="1"/>
        <v>2722.7315858780789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1693.319787966994</v>
      </c>
      <c r="AC37">
        <f t="shared" si="2"/>
        <v>1554.6926949986207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-4821.5480719945408</v>
      </c>
      <c r="AI37">
        <f t="shared" si="25"/>
        <v>-4828.6856314911429</v>
      </c>
      <c r="AJ37">
        <f t="shared" si="7"/>
        <v>138.62709296837329</v>
      </c>
      <c r="AK37">
        <f t="shared" si="22"/>
        <v>118.53238515768959</v>
      </c>
      <c r="AL37">
        <f t="shared" si="8"/>
        <v>-4571.5261533650801</v>
      </c>
      <c r="AN37">
        <f t="shared" si="26"/>
        <v>0</v>
      </c>
      <c r="AO37">
        <f t="shared" si="26"/>
        <v>0</v>
      </c>
      <c r="AP37">
        <f t="shared" si="26"/>
        <v>-0.23758193369123418</v>
      </c>
      <c r="AQ37">
        <f t="shared" si="26"/>
        <v>-160.49081130252239</v>
      </c>
      <c r="AR37">
        <f t="shared" si="26"/>
        <v>-160.72839323621361</v>
      </c>
      <c r="AS37">
        <f t="shared" si="26"/>
        <v>4.6143633303651557</v>
      </c>
      <c r="AT37">
        <f t="shared" si="26"/>
        <v>3.9454877096582028</v>
      </c>
      <c r="AU37">
        <f t="shared" si="23"/>
        <v>-152.16854219619026</v>
      </c>
      <c r="AW37">
        <v>34</v>
      </c>
      <c r="AX37">
        <f>IF(Z37&gt;0, (R37*SUMPRODUCT(K37:$K$98, X37:$X$98)-K37*$AZ$3)/Z37, 0)</f>
        <v>2722.7315858780789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250000</v>
      </c>
      <c r="S38">
        <f t="shared" si="1"/>
        <v>2603.0097144702559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1554.6926949986207</v>
      </c>
      <c r="AC38">
        <f t="shared" si="2"/>
        <v>1416.0787468349017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-5319.6958959244603</v>
      </c>
      <c r="AI38">
        <f t="shared" si="25"/>
        <v>-5326.4960950312998</v>
      </c>
      <c r="AJ38">
        <f t="shared" si="7"/>
        <v>138.61394816371899</v>
      </c>
      <c r="AK38">
        <f t="shared" si="22"/>
        <v>108.82848864990346</v>
      </c>
      <c r="AL38">
        <f t="shared" si="8"/>
        <v>-5079.0536582176774</v>
      </c>
      <c r="AN38">
        <f t="shared" si="26"/>
        <v>0</v>
      </c>
      <c r="AO38">
        <f t="shared" si="26"/>
        <v>0</v>
      </c>
      <c r="AP38">
        <f t="shared" si="26"/>
        <v>-0.20210044859690338</v>
      </c>
      <c r="AQ38">
        <f t="shared" si="26"/>
        <v>-158.10021296053614</v>
      </c>
      <c r="AR38">
        <f t="shared" si="26"/>
        <v>-158.30231340913303</v>
      </c>
      <c r="AS38">
        <f t="shared" si="26"/>
        <v>4.1195765984995854</v>
      </c>
      <c r="AT38">
        <f t="shared" si="26"/>
        <v>3.2343591754755732</v>
      </c>
      <c r="AU38">
        <f t="shared" si="23"/>
        <v>-150.94837763515787</v>
      </c>
      <c r="AW38">
        <v>35</v>
      </c>
      <c r="AX38">
        <f>IF(Z38&gt;0, (R38*SUMPRODUCT(K38:$K$98, X38:$X$98)-K38*$AZ$3)/Z38, 0)</f>
        <v>2603.0097144702559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250000</v>
      </c>
      <c r="S39">
        <f t="shared" si="1"/>
        <v>2478.4461974313863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1416.0787468349017</v>
      </c>
      <c r="AC39">
        <f t="shared" si="2"/>
        <v>1277.5114473911547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-5781.8099928544325</v>
      </c>
      <c r="AI39">
        <f t="shared" si="25"/>
        <v>-5788.2530994705612</v>
      </c>
      <c r="AJ39">
        <f t="shared" si="7"/>
        <v>138.56729944374706</v>
      </c>
      <c r="AK39">
        <f t="shared" si="22"/>
        <v>99.125512278443125</v>
      </c>
      <c r="AL39">
        <f t="shared" si="8"/>
        <v>-5550.5602877483707</v>
      </c>
      <c r="AN39">
        <f t="shared" si="26"/>
        <v>0</v>
      </c>
      <c r="AO39">
        <f t="shared" si="26"/>
        <v>0</v>
      </c>
      <c r="AP39">
        <f t="shared" si="26"/>
        <v>-0.17097119366585184</v>
      </c>
      <c r="AQ39">
        <f t="shared" si="26"/>
        <v>-153.42334294964763</v>
      </c>
      <c r="AR39">
        <f t="shared" si="26"/>
        <v>-153.59431414331348</v>
      </c>
      <c r="AS39">
        <f t="shared" si="26"/>
        <v>3.6769555434091497</v>
      </c>
      <c r="AT39">
        <f t="shared" si="26"/>
        <v>2.63034715498268</v>
      </c>
      <c r="AU39">
        <f t="shared" si="23"/>
        <v>-147.28701144492163</v>
      </c>
      <c r="AW39">
        <v>36</v>
      </c>
      <c r="AX39">
        <f>IF(Z39&gt;0, (R39*SUMPRODUCT(K39:$K$98, X39:$X$98)-K39*$AZ$3)/Z39, 0)</f>
        <v>2478.4461974313863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250000</v>
      </c>
      <c r="S40">
        <f t="shared" si="1"/>
        <v>2350.3340988637347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1277.5114473911547</v>
      </c>
      <c r="AC40">
        <f t="shared" si="2"/>
        <v>1141.5282057957829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-6151.6026898408727</v>
      </c>
      <c r="AI40">
        <f t="shared" si="25"/>
        <v>-6157.6737852563483</v>
      </c>
      <c r="AJ40">
        <f t="shared" si="7"/>
        <v>135.98324159537174</v>
      </c>
      <c r="AK40">
        <f t="shared" si="22"/>
        <v>89.425801317380831</v>
      </c>
      <c r="AL40">
        <f t="shared" si="8"/>
        <v>-5932.2647423435956</v>
      </c>
      <c r="AN40">
        <f t="shared" si="26"/>
        <v>0</v>
      </c>
      <c r="AO40">
        <f t="shared" si="26"/>
        <v>0</v>
      </c>
      <c r="AP40">
        <f t="shared" si="26"/>
        <v>-0.14383900221428356</v>
      </c>
      <c r="AQ40">
        <f t="shared" si="26"/>
        <v>-145.74641516420905</v>
      </c>
      <c r="AR40">
        <f t="shared" si="26"/>
        <v>-145.89025416642335</v>
      </c>
      <c r="AS40">
        <f t="shared" si="26"/>
        <v>3.2217734116126189</v>
      </c>
      <c r="AT40">
        <f t="shared" si="26"/>
        <v>2.1187145240571779</v>
      </c>
      <c r="AU40">
        <f t="shared" si="23"/>
        <v>-140.54976623075353</v>
      </c>
      <c r="AW40">
        <v>37</v>
      </c>
      <c r="AX40">
        <f>IF(Z40&gt;0, (R40*SUMPRODUCT(K40:$K$98, X40:$X$98)-K40*$AZ$3)/Z40, 0)</f>
        <v>2350.3340988637347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250000</v>
      </c>
      <c r="S41">
        <f t="shared" si="1"/>
        <v>2223.4740687938288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1141.5282057957829</v>
      </c>
      <c r="AC41">
        <f t="shared" si="2"/>
        <v>1011.3533096978915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-6494.5000451118685</v>
      </c>
      <c r="AI41">
        <f t="shared" si="25"/>
        <v>-6500.1857045709339</v>
      </c>
      <c r="AJ41">
        <f t="shared" si="7"/>
        <v>130.17489609789141</v>
      </c>
      <c r="AK41">
        <f t="shared" si="22"/>
        <v>79.906974405704815</v>
      </c>
      <c r="AL41">
        <f t="shared" si="8"/>
        <v>-6290.1038340673376</v>
      </c>
      <c r="AN41">
        <f t="shared" si="26"/>
        <v>0</v>
      </c>
      <c r="AO41">
        <f t="shared" si="26"/>
        <v>0</v>
      </c>
      <c r="AP41">
        <f t="shared" si="26"/>
        <v>-0.12027418558681985</v>
      </c>
      <c r="AQ41">
        <f t="shared" si="26"/>
        <v>-137.38436312325896</v>
      </c>
      <c r="AR41">
        <f t="shared" si="26"/>
        <v>-137.50463730884579</v>
      </c>
      <c r="AS41">
        <f t="shared" si="26"/>
        <v>2.7537139226761163</v>
      </c>
      <c r="AT41">
        <f t="shared" si="26"/>
        <v>1.6903485582538345</v>
      </c>
      <c r="AU41">
        <f t="shared" si="23"/>
        <v>-133.06057482791584</v>
      </c>
      <c r="AW41">
        <v>38</v>
      </c>
      <c r="AX41">
        <f>IF(Z41&gt;0, (R41*SUMPRODUCT(K41:$K$98, X41:$X$98)-K41*$AZ$3)/Z41, 0)</f>
        <v>2223.4740687938288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250000</v>
      </c>
      <c r="S42">
        <f t="shared" si="1"/>
        <v>2098.0250594155077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1011.3533096978915</v>
      </c>
      <c r="AC42">
        <f t="shared" si="2"/>
        <v>887.87208859813029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-6777.5010933250696</v>
      </c>
      <c r="AI42">
        <f t="shared" si="25"/>
        <v>-6782.7910211348781</v>
      </c>
      <c r="AJ42">
        <f t="shared" si="7"/>
        <v>123.48122109976123</v>
      </c>
      <c r="AK42">
        <f t="shared" si="22"/>
        <v>70.794731678852415</v>
      </c>
      <c r="AL42">
        <f t="shared" si="8"/>
        <v>-6588.5150683562642</v>
      </c>
      <c r="AN42">
        <f t="shared" si="26"/>
        <v>0</v>
      </c>
      <c r="AO42">
        <f t="shared" si="26"/>
        <v>0</v>
      </c>
      <c r="AP42">
        <f t="shared" si="26"/>
        <v>-9.9913299999775801E-2</v>
      </c>
      <c r="AQ42">
        <f t="shared" si="26"/>
        <v>-128.0097809143347</v>
      </c>
      <c r="AR42">
        <f t="shared" si="26"/>
        <v>-128.10969421433447</v>
      </c>
      <c r="AS42">
        <f t="shared" si="26"/>
        <v>2.3322466263535597</v>
      </c>
      <c r="AT42">
        <f t="shared" si="26"/>
        <v>1.3371326639879519</v>
      </c>
      <c r="AU42">
        <f t="shared" si="23"/>
        <v>-124.44031492399296</v>
      </c>
      <c r="AW42">
        <v>39</v>
      </c>
      <c r="AX42">
        <f>IF(Z42&gt;0, (R42*SUMPRODUCT(K42:$K$98, X42:$X$98)-K42*$AZ$3)/Z42, 0)</f>
        <v>2098.0250594155077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250000</v>
      </c>
      <c r="S43">
        <f t="shared" si="1"/>
        <v>1975.8465579824567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887.87208859813029</v>
      </c>
      <c r="AC43">
        <f t="shared" si="2"/>
        <v>772.27582734763303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-7026.0208596232342</v>
      </c>
      <c r="AI43">
        <f t="shared" si="25"/>
        <v>-7030.9065871119628</v>
      </c>
      <c r="AJ43">
        <f t="shared" si="7"/>
        <v>115.59626125049726</v>
      </c>
      <c r="AK43">
        <f t="shared" si="22"/>
        <v>62.151046201869129</v>
      </c>
      <c r="AL43">
        <f t="shared" si="8"/>
        <v>-6853.159279659596</v>
      </c>
      <c r="AN43">
        <f t="shared" si="26"/>
        <v>0</v>
      </c>
      <c r="AO43">
        <f t="shared" si="26"/>
        <v>0</v>
      </c>
      <c r="AP43">
        <f t="shared" si="26"/>
        <v>-8.2391948746958599E-2</v>
      </c>
      <c r="AQ43">
        <f t="shared" si="26"/>
        <v>-118.48543577115015</v>
      </c>
      <c r="AR43">
        <f t="shared" si="26"/>
        <v>-118.56782771989711</v>
      </c>
      <c r="AS43">
        <f t="shared" si="26"/>
        <v>1.9493926450590344</v>
      </c>
      <c r="AT43">
        <f t="shared" si="26"/>
        <v>1.0481030358421453</v>
      </c>
      <c r="AU43">
        <f t="shared" si="23"/>
        <v>-115.57033203899591</v>
      </c>
      <c r="AW43">
        <v>40</v>
      </c>
      <c r="AX43">
        <f>IF(Z43&gt;0, (R43*SUMPRODUCT(K43:$K$98, X43:$X$98)-K43*$AZ$3)/Z43, 0)</f>
        <v>1975.8465579824567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250000</v>
      </c>
      <c r="S44">
        <f t="shared" si="1"/>
        <v>1857.5838994404703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772.27582734763303</v>
      </c>
      <c r="AC44">
        <f t="shared" si="2"/>
        <v>664.87389127633776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-7256.4000168636494</v>
      </c>
      <c r="AI44">
        <f t="shared" si="25"/>
        <v>-7260.8740670766483</v>
      </c>
      <c r="AJ44">
        <f t="shared" si="7"/>
        <v>107.40193607129527</v>
      </c>
      <c r="AK44">
        <f t="shared" si="22"/>
        <v>54.059307914334319</v>
      </c>
      <c r="AL44">
        <f t="shared" si="8"/>
        <v>-7099.4128230910183</v>
      </c>
      <c r="AN44">
        <f t="shared" si="26"/>
        <v>0</v>
      </c>
      <c r="AO44">
        <f t="shared" si="26"/>
        <v>0</v>
      </c>
      <c r="AP44">
        <f t="shared" si="26"/>
        <v>-6.7365628596451343E-2</v>
      </c>
      <c r="AQ44">
        <f t="shared" si="26"/>
        <v>-109.25937913327655</v>
      </c>
      <c r="AR44">
        <f t="shared" si="26"/>
        <v>-109.32674476187302</v>
      </c>
      <c r="AS44">
        <f t="shared" si="26"/>
        <v>1.617147459565428</v>
      </c>
      <c r="AT44">
        <f t="shared" si="26"/>
        <v>0.8139692416857256</v>
      </c>
      <c r="AU44">
        <f t="shared" si="23"/>
        <v>-106.89562806062185</v>
      </c>
      <c r="AW44">
        <v>41</v>
      </c>
      <c r="AX44">
        <f>IF(Z44&gt;0, (R44*SUMPRODUCT(K44:$K$98, X44:$X$98)-K44*$AZ$3)/Z44, 0)</f>
        <v>1857.5838994404703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250000</v>
      </c>
      <c r="S45">
        <f t="shared" si="1"/>
        <v>1741.3192378485919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664.87389127633776</v>
      </c>
      <c r="AC45">
        <f t="shared" si="2"/>
        <v>565.51049401793159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-7396.243270089908</v>
      </c>
      <c r="AI45">
        <f t="shared" si="25"/>
        <v>-7400.3027676372722</v>
      </c>
      <c r="AJ45">
        <f t="shared" si="7"/>
        <v>99.363397258406167</v>
      </c>
      <c r="AK45">
        <f t="shared" si="22"/>
        <v>46.54117238934365</v>
      </c>
      <c r="AL45">
        <f t="shared" si="8"/>
        <v>-7254.3981979895225</v>
      </c>
      <c r="AN45">
        <f t="shared" si="26"/>
        <v>0</v>
      </c>
      <c r="AO45">
        <f t="shared" si="26"/>
        <v>0</v>
      </c>
      <c r="AP45">
        <f t="shared" si="26"/>
        <v>-5.4574752310679785E-2</v>
      </c>
      <c r="AQ45">
        <f t="shared" si="26"/>
        <v>-99.433030759383598</v>
      </c>
      <c r="AR45">
        <f t="shared" si="26"/>
        <v>-99.487605511694284</v>
      </c>
      <c r="AS45">
        <f t="shared" si="26"/>
        <v>1.3358137875083511</v>
      </c>
      <c r="AT45">
        <f t="shared" si="26"/>
        <v>0.6256865352822728</v>
      </c>
      <c r="AU45">
        <f t="shared" si="23"/>
        <v>-97.526105188903657</v>
      </c>
      <c r="AW45">
        <v>42</v>
      </c>
      <c r="AX45">
        <f>IF(Z45&gt;0, (R45*SUMPRODUCT(K45:$K$98, X45:$X$98)-K45*$AZ$3)/Z45, 0)</f>
        <v>1741.3192378485919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250000</v>
      </c>
      <c r="S46">
        <f t="shared" si="1"/>
        <v>1627.6850463922931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565.51049401793159</v>
      </c>
      <c r="AC46">
        <f t="shared" si="2"/>
        <v>474.91316136111078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-7435.0145748501282</v>
      </c>
      <c r="AI46">
        <f t="shared" si="25"/>
        <v>-7438.6617266932763</v>
      </c>
      <c r="AJ46">
        <f t="shared" si="7"/>
        <v>90.597332656820811</v>
      </c>
      <c r="AK46">
        <f t="shared" si="22"/>
        <v>39.585734581255217</v>
      </c>
      <c r="AL46">
        <f t="shared" si="8"/>
        <v>-7308.4786594551997</v>
      </c>
      <c r="AN46">
        <f t="shared" si="26"/>
        <v>0</v>
      </c>
      <c r="AO46">
        <f t="shared" si="26"/>
        <v>0</v>
      </c>
      <c r="AP46">
        <f t="shared" si="26"/>
        <v>-4.3777939035231431E-2</v>
      </c>
      <c r="AQ46">
        <f t="shared" si="26"/>
        <v>-89.244876216317437</v>
      </c>
      <c r="AR46">
        <f t="shared" si="26"/>
        <v>-89.288654155352674</v>
      </c>
      <c r="AS46">
        <f t="shared" si="26"/>
        <v>1.0874689830247559</v>
      </c>
      <c r="AT46">
        <f t="shared" si="26"/>
        <v>0.47516033049704298</v>
      </c>
      <c r="AU46">
        <f t="shared" si="23"/>
        <v>-87.726024841830863</v>
      </c>
      <c r="AW46">
        <v>43</v>
      </c>
      <c r="AX46">
        <f>IF(Z46&gt;0, (R46*SUMPRODUCT(K46:$K$98, X46:$X$98)-K46*$AZ$3)/Z46, 0)</f>
        <v>1627.6850463922931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250000</v>
      </c>
      <c r="S47">
        <f t="shared" si="1"/>
        <v>1518.3274733937067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474.91316136111078</v>
      </c>
      <c r="AC47">
        <f t="shared" si="2"/>
        <v>393.55730130779654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-7412.4835145578591</v>
      </c>
      <c r="AI47">
        <f t="shared" si="25"/>
        <v>-7415.7235707068476</v>
      </c>
      <c r="AJ47">
        <f t="shared" si="7"/>
        <v>81.355860053314245</v>
      </c>
      <c r="AK47">
        <f t="shared" si="22"/>
        <v>33.243921295277758</v>
      </c>
      <c r="AL47">
        <f t="shared" si="8"/>
        <v>-7301.1237893582556</v>
      </c>
      <c r="AN47">
        <f t="shared" si="26"/>
        <v>0</v>
      </c>
      <c r="AO47">
        <f t="shared" si="26"/>
        <v>0</v>
      </c>
      <c r="AP47">
        <f t="shared" si="26"/>
        <v>-3.4724498404447343E-2</v>
      </c>
      <c r="AQ47">
        <f t="shared" si="26"/>
        <v>-79.441454141037454</v>
      </c>
      <c r="AR47">
        <f t="shared" si="26"/>
        <v>-79.476178639441912</v>
      </c>
      <c r="AS47">
        <f t="shared" si="26"/>
        <v>0.87191125792547985</v>
      </c>
      <c r="AT47">
        <f t="shared" si="26"/>
        <v>0.35628348364759826</v>
      </c>
      <c r="AU47">
        <f t="shared" si="23"/>
        <v>-78.247983897868835</v>
      </c>
      <c r="AW47">
        <v>44</v>
      </c>
      <c r="AX47">
        <f>IF(Z47&gt;0, (R47*SUMPRODUCT(K47:$K$98, X47:$X$98)-K47*$AZ$3)/Z47, 0)</f>
        <v>1518.3274733937067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250000</v>
      </c>
      <c r="S48">
        <f t="shared" si="1"/>
        <v>1412.7086593725824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393.55730130779654</v>
      </c>
      <c r="AC48">
        <f t="shared" si="2"/>
        <v>321.15961159801134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-7319.0983340982802</v>
      </c>
      <c r="AI48">
        <f t="shared" si="25"/>
        <v>-7321.9400347690744</v>
      </c>
      <c r="AJ48">
        <f t="shared" si="7"/>
        <v>72.397689709785197</v>
      </c>
      <c r="AK48">
        <f t="shared" si="22"/>
        <v>27.549011091545761</v>
      </c>
      <c r="AL48">
        <f t="shared" si="8"/>
        <v>-7221.9933339677427</v>
      </c>
      <c r="AN48">
        <f t="shared" si="26"/>
        <v>0</v>
      </c>
      <c r="AO48">
        <f t="shared" si="26"/>
        <v>0</v>
      </c>
      <c r="AP48">
        <f t="shared" si="26"/>
        <v>-2.7192162802844998E-2</v>
      </c>
      <c r="AQ48">
        <f t="shared" si="26"/>
        <v>-70.036269307436939</v>
      </c>
      <c r="AR48">
        <f t="shared" si="26"/>
        <v>-70.063461470239787</v>
      </c>
      <c r="AS48">
        <f t="shared" si="26"/>
        <v>0.69277168611445605</v>
      </c>
      <c r="AT48">
        <f t="shared" si="26"/>
        <v>0.26361579963644166</v>
      </c>
      <c r="AU48">
        <f t="shared" si="23"/>
        <v>-69.107073984488878</v>
      </c>
      <c r="AW48">
        <v>45</v>
      </c>
      <c r="AX48">
        <f>IF(Z48&gt;0, (R48*SUMPRODUCT(K48:$K$98, X48:$X$98)-K48*$AZ$3)/Z48, 0)</f>
        <v>1412.7086593725824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250000</v>
      </c>
      <c r="S49">
        <f t="shared" si="1"/>
        <v>1310.3963816492908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321.15961159801134</v>
      </c>
      <c r="AC49">
        <f t="shared" si="2"/>
        <v>257.4124176756211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-7156.0257581857195</v>
      </c>
      <c r="AI49">
        <f t="shared" si="25"/>
        <v>-7158.4812405618959</v>
      </c>
      <c r="AJ49">
        <f t="shared" si="7"/>
        <v>63.747193922390238</v>
      </c>
      <c r="AK49">
        <f t="shared" si="22"/>
        <v>22.481172811860795</v>
      </c>
      <c r="AL49">
        <f t="shared" si="8"/>
        <v>-7072.2528738276442</v>
      </c>
      <c r="AN49">
        <f t="shared" si="26"/>
        <v>0</v>
      </c>
      <c r="AO49">
        <f t="shared" si="26"/>
        <v>0</v>
      </c>
      <c r="AP49">
        <f t="shared" si="26"/>
        <v>-2.0978972839207514E-2</v>
      </c>
      <c r="AQ49">
        <f t="shared" si="26"/>
        <v>-61.139135623288084</v>
      </c>
      <c r="AR49">
        <f t="shared" si="26"/>
        <v>-61.160114596127293</v>
      </c>
      <c r="AS49">
        <f t="shared" si="26"/>
        <v>0.54463866768042357</v>
      </c>
      <c r="AT49">
        <f t="shared" si="26"/>
        <v>0.1920730192932408</v>
      </c>
      <c r="AU49">
        <f t="shared" si="23"/>
        <v>-60.423402909153623</v>
      </c>
      <c r="AW49">
        <v>46</v>
      </c>
      <c r="AX49">
        <f>IF(Z49&gt;0, (R49*SUMPRODUCT(K49:$K$98, X49:$X$98)-K49*$AZ$3)/Z49, 0)</f>
        <v>1310.3963816492908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250000</v>
      </c>
      <c r="S50">
        <f t="shared" si="1"/>
        <v>1210.3478815539224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257.4124176756211</v>
      </c>
      <c r="AC50">
        <f t="shared" si="2"/>
        <v>201.88852793183889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-6918.0344016585177</v>
      </c>
      <c r="AI50">
        <f t="shared" si="25"/>
        <v>-6920.1194274908494</v>
      </c>
      <c r="AJ50">
        <f t="shared" si="7"/>
        <v>55.523889743782206</v>
      </c>
      <c r="AK50">
        <f t="shared" si="22"/>
        <v>18.01886923729348</v>
      </c>
      <c r="AL50">
        <f t="shared" si="8"/>
        <v>-6846.5766685097742</v>
      </c>
      <c r="AN50">
        <f t="shared" si="26"/>
        <v>0</v>
      </c>
      <c r="AO50">
        <f t="shared" si="26"/>
        <v>0</v>
      </c>
      <c r="AP50">
        <f t="shared" si="26"/>
        <v>-1.5905261604576112E-2</v>
      </c>
      <c r="AQ50">
        <f t="shared" si="26"/>
        <v>-52.773037744467757</v>
      </c>
      <c r="AR50">
        <f t="shared" si="26"/>
        <v>-52.788943006072337</v>
      </c>
      <c r="AS50">
        <f t="shared" si="26"/>
        <v>0.42355446056553464</v>
      </c>
      <c r="AT50">
        <f t="shared" si="26"/>
        <v>0.13745385049608139</v>
      </c>
      <c r="AU50">
        <f t="shared" si="23"/>
        <v>-52.227934695010724</v>
      </c>
      <c r="AW50">
        <v>47</v>
      </c>
      <c r="AX50">
        <f>IF(Z50&gt;0, (R50*SUMPRODUCT(K50:$K$98, X50:$X$98)-K50*$AZ$3)/Z50, 0)</f>
        <v>1210.3478815539224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250000</v>
      </c>
      <c r="S51">
        <f t="shared" si="1"/>
        <v>1110.7591166961154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201.88852793183889</v>
      </c>
      <c r="AC51">
        <f t="shared" si="2"/>
        <v>154.12910257978695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-6593.4737701404556</v>
      </c>
      <c r="AI51">
        <f t="shared" si="25"/>
        <v>-6595.2082720259568</v>
      </c>
      <c r="AJ51">
        <f t="shared" si="7"/>
        <v>47.759425352051949</v>
      </c>
      <c r="AK51">
        <f t="shared" si="22"/>
        <v>14.132196955228723</v>
      </c>
      <c r="AL51">
        <f t="shared" si="8"/>
        <v>-6533.3166497186758</v>
      </c>
      <c r="AN51">
        <f t="shared" si="26"/>
        <v>0</v>
      </c>
      <c r="AO51">
        <f t="shared" si="26"/>
        <v>0</v>
      </c>
      <c r="AP51">
        <f t="shared" si="26"/>
        <v>-1.1813705226923436E-2</v>
      </c>
      <c r="AQ51">
        <f t="shared" si="26"/>
        <v>-44.908198828144634</v>
      </c>
      <c r="AR51">
        <f t="shared" si="26"/>
        <v>-44.920012533371562</v>
      </c>
      <c r="AS51">
        <f t="shared" si="26"/>
        <v>0.3252898008544276</v>
      </c>
      <c r="AT51">
        <f t="shared" si="26"/>
        <v>9.625449844329817E-2</v>
      </c>
      <c r="AU51">
        <f t="shared" si="23"/>
        <v>-44.498468234073833</v>
      </c>
      <c r="AW51">
        <v>48</v>
      </c>
      <c r="AX51">
        <f>IF(Z51&gt;0, (R51*SUMPRODUCT(K51:$K$98, X51:$X$98)-K51*$AZ$3)/Z51, 0)</f>
        <v>1110.7591166961154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250000</v>
      </c>
      <c r="S52">
        <f t="shared" si="1"/>
        <v>1009.9086870495902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154.12910257978695</v>
      </c>
      <c r="AC52">
        <f t="shared" si="2"/>
        <v>113.69734338772807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-6197.6859555644487</v>
      </c>
      <c r="AI52">
        <f t="shared" si="25"/>
        <v>-6199.0932281333171</v>
      </c>
      <c r="AJ52">
        <f t="shared" si="7"/>
        <v>40.431759192058877</v>
      </c>
      <c r="AK52">
        <f t="shared" si="22"/>
        <v>10.789037180585087</v>
      </c>
      <c r="AL52">
        <f t="shared" si="8"/>
        <v>-6147.872431760673</v>
      </c>
      <c r="AN52">
        <f t="shared" si="26"/>
        <v>0</v>
      </c>
      <c r="AO52">
        <f t="shared" si="26"/>
        <v>0</v>
      </c>
      <c r="AP52">
        <f t="shared" si="26"/>
        <v>-8.557985643309474E-3</v>
      </c>
      <c r="AQ52">
        <f t="shared" si="26"/>
        <v>-37.689718824064094</v>
      </c>
      <c r="AR52">
        <f t="shared" si="26"/>
        <v>-37.698276809707401</v>
      </c>
      <c r="AS52">
        <f t="shared" si="26"/>
        <v>0.24587590375449792</v>
      </c>
      <c r="AT52">
        <f t="shared" si="26"/>
        <v>6.5610903913828775E-2</v>
      </c>
      <c r="AU52">
        <f t="shared" si="23"/>
        <v>-37.386790002039078</v>
      </c>
      <c r="AW52">
        <v>49</v>
      </c>
      <c r="AX52">
        <f>IF(Z52&gt;0, (R52*SUMPRODUCT(K52:$K$98, X52:$X$98)-K52*$AZ$3)/Z52, 0)</f>
        <v>1009.9086870495902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250000</v>
      </c>
      <c r="S53">
        <f t="shared" si="1"/>
        <v>902.22309748027931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113.69734338772807</v>
      </c>
      <c r="AC53">
        <f t="shared" si="2"/>
        <v>80.004445667312012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-5695.2988190748729</v>
      </c>
      <c r="AI53">
        <f t="shared" si="25"/>
        <v>-5696.4072539770987</v>
      </c>
      <c r="AJ53">
        <f t="shared" si="7"/>
        <v>33.692897720416056</v>
      </c>
      <c r="AK53">
        <f t="shared" si="22"/>
        <v>7.9588140371409652</v>
      </c>
      <c r="AL53">
        <f t="shared" si="8"/>
        <v>-5654.7555422195419</v>
      </c>
      <c r="AN53">
        <f t="shared" si="26"/>
        <v>0</v>
      </c>
      <c r="AO53">
        <f t="shared" si="26"/>
        <v>0</v>
      </c>
      <c r="AP53">
        <f t="shared" si="26"/>
        <v>-6.0184616972935243E-3</v>
      </c>
      <c r="AQ53">
        <f t="shared" si="26"/>
        <v>-30.923726534064862</v>
      </c>
      <c r="AR53">
        <f t="shared" si="26"/>
        <v>-30.929744995762157</v>
      </c>
      <c r="AS53">
        <f t="shared" si="26"/>
        <v>0.18294210511953582</v>
      </c>
      <c r="AT53">
        <f t="shared" si="26"/>
        <v>4.3213920224119573E-2</v>
      </c>
      <c r="AU53">
        <f t="shared" si="23"/>
        <v>-30.703588970418501</v>
      </c>
      <c r="AW53">
        <v>50</v>
      </c>
      <c r="AX53">
        <f>IF(Z53&gt;0, (R53*SUMPRODUCT(K53:$K$98, X53:$X$98)-K53*$AZ$3)/Z53, 0)</f>
        <v>902.22309748027931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250000</v>
      </c>
      <c r="S54">
        <f t="shared" si="1"/>
        <v>780.77953891542631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80.004445667312012</v>
      </c>
      <c r="AC54">
        <f t="shared" si="2"/>
        <v>52.649309404361418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-5089.0803742192302</v>
      </c>
      <c r="AI54">
        <f t="shared" si="25"/>
        <v>-5089.923270753723</v>
      </c>
      <c r="AJ54">
        <f t="shared" si="7"/>
        <v>27.355136262950595</v>
      </c>
      <c r="AK54">
        <f t="shared" si="22"/>
        <v>5.6003111967118411</v>
      </c>
      <c r="AL54">
        <f t="shared" si="8"/>
        <v>-5056.9678232940605</v>
      </c>
      <c r="AN54">
        <f t="shared" si="26"/>
        <v>0</v>
      </c>
      <c r="AO54">
        <f t="shared" si="26"/>
        <v>0</v>
      </c>
      <c r="AP54">
        <f t="shared" si="26"/>
        <v>-4.0863122935113575E-3</v>
      </c>
      <c r="AQ54">
        <f t="shared" si="26"/>
        <v>-24.671559135497652</v>
      </c>
      <c r="AR54">
        <f t="shared" si="26"/>
        <v>-24.675645447791165</v>
      </c>
      <c r="AS54">
        <f t="shared" si="26"/>
        <v>0.13261607448566273</v>
      </c>
      <c r="AT54">
        <f t="shared" si="26"/>
        <v>2.7149975772992913E-2</v>
      </c>
      <c r="AU54">
        <f t="shared" si="23"/>
        <v>-24.515879397532508</v>
      </c>
      <c r="AW54">
        <v>51</v>
      </c>
      <c r="AX54">
        <f>IF(Z54&gt;0, (R54*SUMPRODUCT(K54:$K$98, X54:$X$98)-K54*$AZ$3)/Z54, 0)</f>
        <v>780.77953891542631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250000</v>
      </c>
      <c r="S55">
        <f t="shared" si="1"/>
        <v>633.95233406236912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52.649309404361418</v>
      </c>
      <c r="AC55">
        <f t="shared" si="2"/>
        <v>31.163991582358641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-4399.7872044208125</v>
      </c>
      <c r="AI55">
        <f t="shared" si="25"/>
        <v>-4400.4016826297393</v>
      </c>
      <c r="AJ55">
        <f t="shared" si="7"/>
        <v>21.485317822002777</v>
      </c>
      <c r="AK55">
        <f t="shared" si="22"/>
        <v>3.6854516583052996</v>
      </c>
      <c r="AL55">
        <f t="shared" si="8"/>
        <v>-4375.2309131494312</v>
      </c>
      <c r="AN55">
        <f t="shared" si="26"/>
        <v>0</v>
      </c>
      <c r="AO55">
        <f t="shared" si="26"/>
        <v>0</v>
      </c>
      <c r="AP55">
        <f t="shared" si="26"/>
        <v>-2.6597802048394228E-3</v>
      </c>
      <c r="AQ55">
        <f t="shared" si="26"/>
        <v>-19.044559663501598</v>
      </c>
      <c r="AR55">
        <f t="shared" si="26"/>
        <v>-19.047219443706439</v>
      </c>
      <c r="AS55">
        <f t="shared" si="26"/>
        <v>9.2999592511949752E-2</v>
      </c>
      <c r="AT55">
        <f t="shared" si="26"/>
        <v>1.5952545141961177E-2</v>
      </c>
      <c r="AU55">
        <f t="shared" si="23"/>
        <v>-18.938267306052527</v>
      </c>
      <c r="AW55">
        <v>52</v>
      </c>
      <c r="AX55">
        <f>IF(Z55&gt;0, (R55*SUMPRODUCT(K55:$K$98, X55:$X$98)-K55*$AZ$3)/Z55, 0)</f>
        <v>633.95233406236912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250000</v>
      </c>
      <c r="S56">
        <f t="shared" si="1"/>
        <v>438.71732965468141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31.163991582358641</v>
      </c>
      <c r="AC56">
        <f t="shared" si="2"/>
        <v>14.964290234477485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-3639.3724721850326</v>
      </c>
      <c r="AI56">
        <f t="shared" si="25"/>
        <v>-3639.7988369882605</v>
      </c>
      <c r="AJ56">
        <f t="shared" si="7"/>
        <v>16.199701347881156</v>
      </c>
      <c r="AK56">
        <f t="shared" si="22"/>
        <v>2.181479410765105</v>
      </c>
      <c r="AL56">
        <f t="shared" si="8"/>
        <v>-3621.4176562296143</v>
      </c>
      <c r="AN56">
        <f t="shared" si="26"/>
        <v>0</v>
      </c>
      <c r="AO56">
        <f t="shared" si="26"/>
        <v>0</v>
      </c>
      <c r="AP56">
        <f t="shared" si="26"/>
        <v>-1.647792746279952E-3</v>
      </c>
      <c r="AQ56">
        <f t="shared" si="26"/>
        <v>-14.06525940995504</v>
      </c>
      <c r="AR56">
        <f t="shared" si="26"/>
        <v>-14.066907202701319</v>
      </c>
      <c r="AS56">
        <f t="shared" si="26"/>
        <v>6.2607771961562031E-2</v>
      </c>
      <c r="AT56">
        <f t="shared" si="26"/>
        <v>8.430869344754191E-3</v>
      </c>
      <c r="AU56">
        <f t="shared" si="23"/>
        <v>-13.995868561395003</v>
      </c>
      <c r="AW56">
        <v>53</v>
      </c>
      <c r="AX56">
        <f>IF(Z56&gt;0, (R56*SUMPRODUCT(K56:$K$98, X56:$X$98)-K56*$AZ$3)/Z56, 0)</f>
        <v>438.71732965468141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250000</v>
      </c>
      <c r="S57">
        <f t="shared" si="1"/>
        <v>153.9906747166641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14.964290234477485</v>
      </c>
      <c r="AC57">
        <f t="shared" si="2"/>
        <v>3.4390828920406875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-2858.7582432865988</v>
      </c>
      <c r="AI57">
        <f t="shared" si="25"/>
        <v>-2859.0374065296305</v>
      </c>
      <c r="AJ57">
        <f t="shared" si="7"/>
        <v>11.525207342436797</v>
      </c>
      <c r="AK57">
        <f t="shared" si="22"/>
        <v>1.047500316413424</v>
      </c>
      <c r="AL57">
        <f t="shared" si="8"/>
        <v>-2846.4646988707805</v>
      </c>
      <c r="AN57">
        <f t="shared" si="26"/>
        <v>0</v>
      </c>
      <c r="AO57">
        <f t="shared" si="26"/>
        <v>0</v>
      </c>
      <c r="AP57">
        <f t="shared" si="26"/>
        <v>-9.6329976158847233E-4</v>
      </c>
      <c r="AQ57">
        <f t="shared" si="26"/>
        <v>-9.8646265328225606</v>
      </c>
      <c r="AR57">
        <f t="shared" si="26"/>
        <v>-9.8655898325841491</v>
      </c>
      <c r="AS57">
        <f t="shared" si="26"/>
        <v>3.976966797156533E-2</v>
      </c>
      <c r="AT57">
        <f t="shared" si="26"/>
        <v>3.6145761673614723E-3</v>
      </c>
      <c r="AU57">
        <f t="shared" si="23"/>
        <v>-9.8222055884452235</v>
      </c>
      <c r="AW57">
        <v>54</v>
      </c>
      <c r="AX57">
        <f>IF(Z57&gt;0, (R57*SUMPRODUCT(K57:$K$98, X57:$X$98)-K57*$AZ$3)/Z57, 0)</f>
        <v>153.9906747166641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250000</v>
      </c>
      <c r="S58">
        <f t="shared" si="1"/>
        <v>-304.16112762766659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3.4390828920406875</v>
      </c>
      <c r="AC58">
        <f t="shared" si="2"/>
        <v>-4.1576400090691497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-2110.1316175183247</v>
      </c>
      <c r="AI58">
        <f t="shared" si="25"/>
        <v>-2110.3024825480497</v>
      </c>
      <c r="AJ58">
        <f t="shared" si="7"/>
        <v>7.5967229011098372</v>
      </c>
      <c r="AK58">
        <f t="shared" si="22"/>
        <v>0.24073580244284815</v>
      </c>
      <c r="AL58">
        <f t="shared" si="8"/>
        <v>-2102.465023844497</v>
      </c>
      <c r="AN58">
        <f t="shared" si="26"/>
        <v>0</v>
      </c>
      <c r="AO58">
        <f t="shared" si="26"/>
        <v>0</v>
      </c>
      <c r="AP58">
        <f t="shared" si="26"/>
        <v>-5.2642727388635716E-4</v>
      </c>
      <c r="AQ58">
        <f t="shared" si="26"/>
        <v>-6.501218164640493</v>
      </c>
      <c r="AR58">
        <f t="shared" si="26"/>
        <v>-6.5017445919143784</v>
      </c>
      <c r="AS58">
        <f t="shared" si="26"/>
        <v>2.340515279066795E-2</v>
      </c>
      <c r="AT58">
        <f t="shared" si="26"/>
        <v>7.4169590120705257E-4</v>
      </c>
      <c r="AU58">
        <f t="shared" si="23"/>
        <v>-6.4775977432225034</v>
      </c>
      <c r="AW58">
        <v>55</v>
      </c>
      <c r="AX58">
        <f>IF(Z58&gt;0, (R58*SUMPRODUCT(K58:$K$98, X58:$X$98)-K58*$AZ$3)/Z58, 0)</f>
        <v>-304.16112762766659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250000</v>
      </c>
      <c r="S59">
        <f t="shared" si="1"/>
        <v>-1117.6676311905676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-4.1576400090691497</v>
      </c>
      <c r="AC59">
        <f t="shared" si="2"/>
        <v>-8.6339442168232825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-1451.8861407721804</v>
      </c>
      <c r="AI59">
        <f t="shared" si="25"/>
        <v>-1451.9827028445698</v>
      </c>
      <c r="AJ59">
        <f t="shared" si="7"/>
        <v>4.4763042077541328</v>
      </c>
      <c r="AK59">
        <f t="shared" si="22"/>
        <v>-0.2910348006348405</v>
      </c>
      <c r="AL59">
        <f t="shared" si="8"/>
        <v>-1447.7974334374505</v>
      </c>
      <c r="AN59">
        <f t="shared" si="26"/>
        <v>0</v>
      </c>
      <c r="AO59">
        <f t="shared" si="26"/>
        <v>0</v>
      </c>
      <c r="AP59">
        <f t="shared" si="26"/>
        <v>-2.6562793770667614E-4</v>
      </c>
      <c r="AQ59">
        <f t="shared" si="26"/>
        <v>-3.9939234092145743</v>
      </c>
      <c r="AR59">
        <f t="shared" si="26"/>
        <v>-3.9941890371522808</v>
      </c>
      <c r="AS59">
        <f t="shared" si="26"/>
        <v>1.231364888751302E-2</v>
      </c>
      <c r="AT59">
        <f t="shared" si="26"/>
        <v>-8.0059356619616422E-4</v>
      </c>
      <c r="AU59">
        <f t="shared" si="23"/>
        <v>-3.9826759818309641</v>
      </c>
      <c r="AW59">
        <v>56</v>
      </c>
      <c r="AX59">
        <f>IF(Z59&gt;0, (R59*SUMPRODUCT(K59:$K$98, X59:$X$98)-K59*$AZ$3)/Z59, 0)</f>
        <v>-1117.6676311905676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250000</v>
      </c>
      <c r="S60">
        <f t="shared" si="1"/>
        <v>-2733.7751793718062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-8.6339442168232825</v>
      </c>
      <c r="AC60">
        <f t="shared" si="2"/>
        <v>-10.819908735960755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-922.46318242298878</v>
      </c>
      <c r="AI60">
        <f t="shared" si="25"/>
        <v>-922.51265571553313</v>
      </c>
      <c r="AJ60">
        <f t="shared" si="7"/>
        <v>2.1859645191374728</v>
      </c>
      <c r="AK60">
        <f t="shared" si="22"/>
        <v>-0.6043760951776298</v>
      </c>
      <c r="AL60">
        <f t="shared" si="8"/>
        <v>-920.9310672915733</v>
      </c>
      <c r="AN60">
        <f t="shared" si="26"/>
        <v>0</v>
      </c>
      <c r="AO60">
        <f t="shared" si="26"/>
        <v>0</v>
      </c>
      <c r="AP60">
        <f t="shared" si="26"/>
        <v>-1.2151222251704241E-4</v>
      </c>
      <c r="AQ60">
        <f t="shared" si="26"/>
        <v>-2.2656780198307467</v>
      </c>
      <c r="AR60">
        <f t="shared" si="26"/>
        <v>-2.265799532053264</v>
      </c>
      <c r="AS60">
        <f t="shared" si="26"/>
        <v>5.3689858386875315E-3</v>
      </c>
      <c r="AT60">
        <f t="shared" si="26"/>
        <v>-1.4844187395732817E-3</v>
      </c>
      <c r="AU60">
        <f t="shared" si="23"/>
        <v>-2.2619149649541495</v>
      </c>
      <c r="AW60">
        <v>57</v>
      </c>
      <c r="AX60">
        <f>IF(Z60&gt;0, (R60*SUMPRODUCT(K60:$K$98, X60:$X$98)-K60*$AZ$3)/Z60, 0)</f>
        <v>-2733.7751793718062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250000</v>
      </c>
      <c r="S61">
        <f t="shared" si="1"/>
        <v>-6397.8436028488695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-10.819908735960755</v>
      </c>
      <c r="AC61">
        <f t="shared" si="2"/>
        <v>-11.471337746794086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-531.32102955402968</v>
      </c>
      <c r="AI61">
        <f t="shared" si="25"/>
        <v>-531.34344206217088</v>
      </c>
      <c r="AJ61">
        <f t="shared" si="7"/>
        <v>0.65142901083333093</v>
      </c>
      <c r="AK61">
        <f t="shared" si="22"/>
        <v>-0.75739361151725293</v>
      </c>
      <c r="AL61">
        <f t="shared" si="8"/>
        <v>-531.44940666285481</v>
      </c>
      <c r="AN61">
        <f t="shared" si="26"/>
        <v>0</v>
      </c>
      <c r="AO61">
        <f t="shared" si="26"/>
        <v>0</v>
      </c>
      <c r="AP61">
        <f t="shared" si="26"/>
        <v>-4.9149781058583465E-5</v>
      </c>
      <c r="AQ61">
        <f t="shared" si="26"/>
        <v>-1.1651668840403309</v>
      </c>
      <c r="AR61">
        <f t="shared" si="26"/>
        <v>-1.1652160338213895</v>
      </c>
      <c r="AS61">
        <f t="shared" si="26"/>
        <v>1.4285591356382828E-3</v>
      </c>
      <c r="AT61">
        <f t="shared" si="26"/>
        <v>-1.6609354895369723E-3</v>
      </c>
      <c r="AU61">
        <f t="shared" si="23"/>
        <v>-1.1654484101752882</v>
      </c>
      <c r="AW61">
        <v>58</v>
      </c>
      <c r="AX61">
        <f>IF(Z61&gt;0, (R61*SUMPRODUCT(K61:$K$98, X61:$X$98)-K61*$AZ$3)/Z61, 0)</f>
        <v>-6397.8436028488695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250000</v>
      </c>
      <c r="S62">
        <f t="shared" si="1"/>
        <v>-16170.867825497819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-11.471337746794086</v>
      </c>
      <c r="AC62">
        <f t="shared" si="2"/>
        <v>-11.19521087280101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-270.69082027386463</v>
      </c>
      <c r="AI62">
        <f t="shared" si="25"/>
        <v>-270.69947411591073</v>
      </c>
      <c r="AJ62">
        <f t="shared" si="7"/>
        <v>-0.27612687399307667</v>
      </c>
      <c r="AK62">
        <f t="shared" si="22"/>
        <v>-0.80299364227558612</v>
      </c>
      <c r="AL62">
        <f t="shared" si="8"/>
        <v>-271.77859463217936</v>
      </c>
      <c r="AN62">
        <f t="shared" si="26"/>
        <v>0</v>
      </c>
      <c r="AO62">
        <f t="shared" si="26"/>
        <v>0</v>
      </c>
      <c r="AP62">
        <f t="shared" si="26"/>
        <v>-1.6944239000114945E-5</v>
      </c>
      <c r="AQ62">
        <f t="shared" si="26"/>
        <v>-0.53001313514051573</v>
      </c>
      <c r="AR62">
        <f t="shared" si="26"/>
        <v>-0.53003007937951596</v>
      </c>
      <c r="AS62">
        <f t="shared" si="26"/>
        <v>-5.4065693854543683E-4</v>
      </c>
      <c r="AT62">
        <f t="shared" si="26"/>
        <v>-1.5722630616354038E-3</v>
      </c>
      <c r="AU62">
        <f t="shared" si="23"/>
        <v>-0.53214299937969667</v>
      </c>
      <c r="AW62">
        <v>59</v>
      </c>
      <c r="AX62">
        <f>IF(Z62&gt;0, (R62*SUMPRODUCT(K62:$K$98, X62:$X$98)-K62*$AZ$3)/Z62, 0)</f>
        <v>-16170.867825497819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250000</v>
      </c>
      <c r="S63">
        <f t="shared" si="1"/>
        <v>-48042.165705758111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-11.19521087280101</v>
      </c>
      <c r="AC63">
        <f t="shared" si="2"/>
        <v>-10.438354581125985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-117.02735879624066</v>
      </c>
      <c r="AI63">
        <f t="shared" si="25"/>
        <v>-117.03007473192648</v>
      </c>
      <c r="AJ63">
        <f t="shared" si="7"/>
        <v>-0.75685629167502455</v>
      </c>
      <c r="AK63">
        <f t="shared" si="22"/>
        <v>-0.78366476109607075</v>
      </c>
      <c r="AL63">
        <f t="shared" si="8"/>
        <v>-118.57059578469757</v>
      </c>
      <c r="AN63">
        <f t="shared" si="26"/>
        <v>0</v>
      </c>
      <c r="AO63">
        <f t="shared" si="26"/>
        <v>0</v>
      </c>
      <c r="AP63">
        <f t="shared" si="26"/>
        <v>-4.7480421252177751E-6</v>
      </c>
      <c r="AQ63">
        <f t="shared" si="26"/>
        <v>-0.20458909696196226</v>
      </c>
      <c r="AR63">
        <f t="shared" si="26"/>
        <v>-0.20459384500408748</v>
      </c>
      <c r="AS63">
        <f t="shared" si="26"/>
        <v>-1.323148252139712E-3</v>
      </c>
      <c r="AT63">
        <f t="shared" si="26"/>
        <v>-1.3700152463725205E-3</v>
      </c>
      <c r="AU63">
        <f t="shared" si="23"/>
        <v>-0.20728700850259971</v>
      </c>
      <c r="AW63">
        <v>60</v>
      </c>
      <c r="AX63">
        <f>IF(Z63&gt;0, (R63*SUMPRODUCT(K63:$K$98, X63:$X$98)-K63*$AZ$3)/Z63, 0)</f>
        <v>-48042.165705758111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250000</v>
      </c>
      <c r="S64">
        <f t="shared" si="1"/>
        <v>-183345.81493752735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-10.438354581125985</v>
      </c>
      <c r="AC64">
        <f t="shared" si="2"/>
        <v>-9.4939531184312145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-40.830108215380527</v>
      </c>
      <c r="AI64">
        <f t="shared" si="25"/>
        <v>-40.830755486298713</v>
      </c>
      <c r="AJ64">
        <f t="shared" si="7"/>
        <v>-0.94440146269477054</v>
      </c>
      <c r="AK64">
        <f t="shared" si="22"/>
        <v>-0.73068482067881901</v>
      </c>
      <c r="AL64">
        <f t="shared" si="8"/>
        <v>-42.505841769672301</v>
      </c>
      <c r="AN64">
        <f t="shared" si="26"/>
        <v>0</v>
      </c>
      <c r="AO64">
        <f t="shared" si="26"/>
        <v>0</v>
      </c>
      <c r="AP64">
        <f t="shared" si="26"/>
        <v>-1.0103297791995008E-6</v>
      </c>
      <c r="AQ64">
        <f t="shared" si="26"/>
        <v>-6.3732006272538499E-2</v>
      </c>
      <c r="AR64">
        <f t="shared" si="26"/>
        <v>-6.3733016602317699E-2</v>
      </c>
      <c r="AS64">
        <f t="shared" si="26"/>
        <v>-1.4741229591349666E-3</v>
      </c>
      <c r="AT64">
        <f t="shared" si="26"/>
        <v>-1.1405311327881613E-3</v>
      </c>
      <c r="AU64">
        <f t="shared" si="23"/>
        <v>-6.6347670694240829E-2</v>
      </c>
      <c r="AW64">
        <v>61</v>
      </c>
      <c r="AX64">
        <f>IF(Z64&gt;0, (R64*SUMPRODUCT(K64:$K$98, X64:$X$98)-K64*$AZ$3)/Z64, 0)</f>
        <v>-183345.81493752735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250000</v>
      </c>
      <c r="S65">
        <f t="shared" si="1"/>
        <v>-697388.41018609854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-9.4939531184312145</v>
      </c>
      <c r="AC65">
        <f t="shared" si="2"/>
        <v>-8.5318006964388111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-9.7574817864275563</v>
      </c>
      <c r="AI65">
        <f t="shared" si="25"/>
        <v>-9.7576347105472401</v>
      </c>
      <c r="AJ65">
        <f t="shared" si="7"/>
        <v>-0.96215242199240336</v>
      </c>
      <c r="AK65">
        <f t="shared" si="22"/>
        <v>-0.66457671829018505</v>
      </c>
      <c r="AL65">
        <f t="shared" si="8"/>
        <v>-11.384363850829828</v>
      </c>
      <c r="AN65">
        <f t="shared" si="26"/>
        <v>0</v>
      </c>
      <c r="AO65">
        <f t="shared" si="26"/>
        <v>0</v>
      </c>
      <c r="AP65">
        <f t="shared" si="26"/>
        <v>-2.1312530885618808E-7</v>
      </c>
      <c r="AQ65">
        <f t="shared" si="26"/>
        <v>-1.3598680990867414E-2</v>
      </c>
      <c r="AR65">
        <f t="shared" si="26"/>
        <v>-1.359889411617627E-2</v>
      </c>
      <c r="AS65">
        <f t="shared" si="26"/>
        <v>-1.3409201408364094E-3</v>
      </c>
      <c r="AT65">
        <f t="shared" si="26"/>
        <v>-9.2619868361492285E-4</v>
      </c>
      <c r="AU65">
        <f t="shared" si="23"/>
        <v>-1.5866012940627602E-2</v>
      </c>
      <c r="AW65">
        <v>62</v>
      </c>
      <c r="AX65">
        <f>IF(Z65&gt;0, (R65*SUMPRODUCT(K65:$K$98, X65:$X$98)-K65*$AZ$3)/Z65, 0)</f>
        <v>-697388.41018609854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250000</v>
      </c>
      <c r="S66">
        <f t="shared" si="1"/>
        <v>-2664729.1983613656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-8.5318006964388111</v>
      </c>
      <c r="AC66">
        <f t="shared" si="2"/>
        <v>-7.6294311379074102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-2.3121183507315997</v>
      </c>
      <c r="AI66">
        <f t="shared" si="25"/>
        <v>-2.31215413969255</v>
      </c>
      <c r="AJ66">
        <f t="shared" si="7"/>
        <v>-0.90236955853140088</v>
      </c>
      <c r="AK66">
        <f t="shared" si="22"/>
        <v>-0.59722604875071683</v>
      </c>
      <c r="AL66">
        <f t="shared" si="8"/>
        <v>-3.8117497469746677</v>
      </c>
      <c r="AN66">
        <f t="shared" si="26"/>
        <v>0</v>
      </c>
      <c r="AO66">
        <f t="shared" si="26"/>
        <v>0</v>
      </c>
      <c r="AP66">
        <f t="shared" si="26"/>
        <v>-4.453383582366044E-8</v>
      </c>
      <c r="AQ66">
        <f t="shared" si="26"/>
        <v>-2.8770742793772582E-3</v>
      </c>
      <c r="AR66">
        <f t="shared" si="26"/>
        <v>-2.8771188132130816E-3</v>
      </c>
      <c r="AS66">
        <f t="shared" si="26"/>
        <v>-1.1228595830841536E-3</v>
      </c>
      <c r="AT66">
        <f t="shared" si="26"/>
        <v>-7.4315560156819121E-4</v>
      </c>
      <c r="AU66">
        <f t="shared" si="23"/>
        <v>-4.7431339978654266E-3</v>
      </c>
      <c r="AW66">
        <v>63</v>
      </c>
      <c r="AX66">
        <f>IF(Z66&gt;0, (R66*SUMPRODUCT(K66:$K$98, X66:$X$98)-K66*$AZ$3)/Z66, 0)</f>
        <v>-2664729.1983613656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-10277854.027644692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-7.6294311379074102</v>
      </c>
      <c r="AC67">
        <f t="shared" ref="AC67:AC98" si="29">S67*Z67</f>
        <v>-6.814479426899049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-0.54286504886978071</v>
      </c>
      <c r="AI67">
        <f t="shared" ref="AI67:AI98" si="33">SUM(AE67:AH67)</f>
        <v>-0.54287333668867821</v>
      </c>
      <c r="AJ67">
        <f t="shared" ref="AJ67:AJ98" si="34">AB67-AC67</f>
        <v>-0.81495171100836128</v>
      </c>
      <c r="AK67">
        <f t="shared" si="22"/>
        <v>-0.53406017965351882</v>
      </c>
      <c r="AL67">
        <f t="shared" ref="AL67:AL98" si="35">SUM(AI67:AK67)</f>
        <v>-1.8918852273505582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-6.0313547406719661E-4</v>
      </c>
      <c r="AR67">
        <f t="shared" si="36"/>
        <v>-6.0314468202337312E-4</v>
      </c>
      <c r="AS67">
        <f t="shared" si="36"/>
        <v>-9.0542997303701069E-4</v>
      </c>
      <c r="AT67">
        <f t="shared" si="36"/>
        <v>-5.9335306317169685E-4</v>
      </c>
      <c r="AU67">
        <f t="shared" si="23"/>
        <v>-2.1019277182320805E-3</v>
      </c>
      <c r="AW67">
        <v>64</v>
      </c>
      <c r="AX67">
        <f>IF(Z67&gt;0, (R67*SUMPRODUCT(K67:$K$98, X67:$X$98)-K67*$AZ$3)/Z67, 0)</f>
        <v>-10277854.027644692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250000</v>
      </c>
      <c r="S68">
        <f t="shared" si="28"/>
        <v>-40100940.819171652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-6.814479426899049</v>
      </c>
      <c r="AC68">
        <f t="shared" si="29"/>
        <v>-6.0848782897947764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-0.12616405400378405</v>
      </c>
      <c r="AI68">
        <f t="shared" si="33"/>
        <v>-0.1261659507417924</v>
      </c>
      <c r="AJ68">
        <f t="shared" si="34"/>
        <v>-0.72960113710427255</v>
      </c>
      <c r="AK68">
        <f t="shared" si="22"/>
        <v>-0.47701355988293348</v>
      </c>
      <c r="AL68">
        <f t="shared" si="35"/>
        <v>-1.3327806477289985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-1.2515280974827745E-4</v>
      </c>
      <c r="AR68">
        <f t="shared" si="36"/>
        <v>-1.2515469128333888E-4</v>
      </c>
      <c r="AS68">
        <f t="shared" si="36"/>
        <v>-7.2375315635782593E-4</v>
      </c>
      <c r="AT68">
        <f t="shared" si="36"/>
        <v>-4.7319014737420172E-4</v>
      </c>
      <c r="AU68">
        <f t="shared" si="23"/>
        <v>-1.3220979950153667E-3</v>
      </c>
      <c r="AW68">
        <v>65</v>
      </c>
      <c r="AX68">
        <f>IF(Z68&gt;0, (R68*SUMPRODUCT(K68:$K$98, X68:$X$98)-K68*$AZ$3)/Z68, 0)</f>
        <v>-40100940.819171652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250000</v>
      </c>
      <c r="S69">
        <f t="shared" si="28"/>
        <v>-158317086.69691914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-6.0848782897947764</v>
      </c>
      <c r="AC69">
        <f t="shared" si="29"/>
        <v>-5.433035342088151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-2.8976055378742399E-2</v>
      </c>
      <c r="AI69">
        <f t="shared" si="33"/>
        <v>-2.897648434660173E-2</v>
      </c>
      <c r="AJ69">
        <f t="shared" si="34"/>
        <v>-0.65184294770662543</v>
      </c>
      <c r="AK69">
        <f t="shared" si="22"/>
        <v>-0.42594148028563439</v>
      </c>
      <c r="AL69">
        <f t="shared" si="35"/>
        <v>-1.1067609123388615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-2.5664110048635356E-5</v>
      </c>
      <c r="AR69">
        <f t="shared" si="36"/>
        <v>-2.5664489985731876E-5</v>
      </c>
      <c r="AS69">
        <f t="shared" si="36"/>
        <v>-5.7733769920396104E-4</v>
      </c>
      <c r="AT69">
        <f t="shared" si="36"/>
        <v>-3.7725663074031596E-4</v>
      </c>
      <c r="AU69">
        <f t="shared" si="23"/>
        <v>-9.8025881993000878E-4</v>
      </c>
      <c r="AW69">
        <v>66</v>
      </c>
      <c r="AX69">
        <f>IF(Z69&gt;0, (R69*SUMPRODUCT(K69:$K$98, X69:$X$98)-K69*$AZ$3)/Z69, 0)</f>
        <v>-158317086.69691914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250000</v>
      </c>
      <c r="S70">
        <f t="shared" si="28"/>
        <v>-633177297.13922095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-5.433035342088151</v>
      </c>
      <c r="AC70">
        <f t="shared" si="29"/>
        <v>-4.8509466307371509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-6.5782443777132006E-3</v>
      </c>
      <c r="AI70">
        <f t="shared" si="33"/>
        <v>-6.5783401436750539E-3</v>
      </c>
      <c r="AJ70">
        <f t="shared" si="34"/>
        <v>-0.58208871135100004</v>
      </c>
      <c r="AK70">
        <f t="shared" si="22"/>
        <v>-0.38031247394617063</v>
      </c>
      <c r="AL70">
        <f t="shared" si="35"/>
        <v>-0.96897952544084576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-5.2021027556127399E-6</v>
      </c>
      <c r="AR70">
        <f t="shared" si="36"/>
        <v>-5.20217848772992E-6</v>
      </c>
      <c r="AS70">
        <f t="shared" si="36"/>
        <v>-4.6031815108437204E-4</v>
      </c>
      <c r="AT70">
        <f t="shared" si="36"/>
        <v>-3.0075267124646309E-4</v>
      </c>
      <c r="AU70">
        <f t="shared" si="23"/>
        <v>-7.6627300081856509E-4</v>
      </c>
      <c r="AW70">
        <v>67</v>
      </c>
      <c r="AX70">
        <f>IF(Z70&gt;0, (R70*SUMPRODUCT(K70:$K$98, X70:$X$98)-K70*$AZ$3)/Z70, 0)</f>
        <v>-633177297.13922095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250000</v>
      </c>
      <c r="S71">
        <f t="shared" si="28"/>
        <v>-2567443880.521131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-4.8509466307371509</v>
      </c>
      <c r="AC71">
        <f t="shared" si="29"/>
        <v>-4.3312068547496851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-1.4744229554297223E-3</v>
      </c>
      <c r="AI71">
        <f t="shared" si="33"/>
        <v>-1.4744440425841856E-3</v>
      </c>
      <c r="AJ71">
        <f t="shared" si="34"/>
        <v>-0.51973977598746579</v>
      </c>
      <c r="AK71">
        <f t="shared" si="22"/>
        <v>-0.33956626415160057</v>
      </c>
      <c r="AL71">
        <f t="shared" si="35"/>
        <v>-0.86078048418165065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-1.041053346098911E-6</v>
      </c>
      <c r="AR71">
        <f t="shared" si="36"/>
        <v>-1.0410682352137563E-6</v>
      </c>
      <c r="AS71">
        <f t="shared" si="36"/>
        <v>-3.6697531797092256E-4</v>
      </c>
      <c r="AT71">
        <f t="shared" si="36"/>
        <v>-2.3975928631299732E-4</v>
      </c>
      <c r="AU71">
        <f t="shared" si="23"/>
        <v>-6.0777567251913377E-4</v>
      </c>
      <c r="AW71">
        <v>68</v>
      </c>
      <c r="AX71">
        <f>IF(Z71&gt;0, (R71*SUMPRODUCT(K71:$K$98, X71:$X$98)-K71*$AZ$3)/Z71, 0)</f>
        <v>-2567443880.521131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250000</v>
      </c>
      <c r="S72">
        <f t="shared" si="28"/>
        <v>-10561904076.584078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-4.3312068547496851</v>
      </c>
      <c r="AC72">
        <f t="shared" si="29"/>
        <v>-3.8671498796510488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-3.2599031939418912E-4</v>
      </c>
      <c r="AI72">
        <f t="shared" si="33"/>
        <v>-3.2599489616113805E-4</v>
      </c>
      <c r="AJ72">
        <f t="shared" si="34"/>
        <v>-0.4640569750986363</v>
      </c>
      <c r="AK72">
        <f t="shared" si="22"/>
        <v>-0.30318447983247798</v>
      </c>
      <c r="AL72">
        <f t="shared" si="35"/>
        <v>-0.76756744982727543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-2.055121872009283E-7</v>
      </c>
      <c r="AR72">
        <f t="shared" si="36"/>
        <v>-2.0551507250558313E-7</v>
      </c>
      <c r="AS72">
        <f t="shared" si="36"/>
        <v>-2.9255274854664119E-4</v>
      </c>
      <c r="AT72">
        <f t="shared" si="36"/>
        <v>-1.9113483397770781E-4</v>
      </c>
      <c r="AU72">
        <f t="shared" si="23"/>
        <v>-4.8389309759685459E-4</v>
      </c>
      <c r="AW72">
        <v>69</v>
      </c>
      <c r="AX72">
        <f>IF(Z72&gt;0, (R72*SUMPRODUCT(K72:$K$98, X72:$X$98)-K72*$AZ$3)/Z72, 0)</f>
        <v>-10561904076.584078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250000</v>
      </c>
      <c r="S73">
        <f t="shared" si="28"/>
        <v>-44137604555.305099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-3.8671498796510488</v>
      </c>
      <c r="AC73">
        <f t="shared" si="29"/>
        <v>-3.452812570741822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-7.1062894727875073E-5</v>
      </c>
      <c r="AI73">
        <f t="shared" si="33"/>
        <v>-7.1063872582418139E-5</v>
      </c>
      <c r="AJ73">
        <f t="shared" si="34"/>
        <v>-0.41433730890922682</v>
      </c>
      <c r="AK73">
        <f t="shared" ref="AK73:AK98" si="49">G73*SUM(AB73:AB73, AE73:AF73)</f>
        <v>-0.27070049157557347</v>
      </c>
      <c r="AL73">
        <f t="shared" si="35"/>
        <v>-0.68510886435738272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-3.9999793528857995E-8</v>
      </c>
      <c r="AR73">
        <f t="shared" si="36"/>
        <v>-4.000034394240326E-8</v>
      </c>
      <c r="AS73">
        <f t="shared" si="36"/>
        <v>-2.3322166752617039E-4</v>
      </c>
      <c r="AT73">
        <f t="shared" si="36"/>
        <v>-1.5237155498164549E-4</v>
      </c>
      <c r="AU73">
        <f t="shared" si="23"/>
        <v>-3.8563322285175829E-4</v>
      </c>
      <c r="AW73">
        <v>70</v>
      </c>
      <c r="AX73">
        <f>IF(Z73&gt;0, (R73*SUMPRODUCT(K73:$K$98, X73:$X$98)-K73*$AZ$3)/Z73, 0)</f>
        <v>-44137604555.305099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250000</v>
      </c>
      <c r="S74">
        <f t="shared" si="28"/>
        <v>-187503017722.56711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-3.452812570741822</v>
      </c>
      <c r="AC74">
        <f t="shared" si="29"/>
        <v>-3.0828684014367815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-1.5251094906028639E-5</v>
      </c>
      <c r="AI74">
        <f t="shared" si="33"/>
        <v>-1.5251300427280968E-5</v>
      </c>
      <c r="AJ74">
        <f t="shared" si="34"/>
        <v>-0.36994416930504048</v>
      </c>
      <c r="AK74">
        <f t="shared" si="49"/>
        <v>-0.24169687995192757</v>
      </c>
      <c r="AL74">
        <f t="shared" si="35"/>
        <v>-0.61165630055739539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-7.6647475660497714E-9</v>
      </c>
      <c r="AR74">
        <f t="shared" si="36"/>
        <v>-7.6648508549302271E-9</v>
      </c>
      <c r="AS74">
        <f t="shared" si="36"/>
        <v>-1.8592295757954082E-4</v>
      </c>
      <c r="AT74">
        <f t="shared" si="36"/>
        <v>-1.2146967701322638E-4</v>
      </c>
      <c r="AU74">
        <f t="shared" si="23"/>
        <v>-3.0740029944362218E-4</v>
      </c>
      <c r="AW74">
        <v>71</v>
      </c>
      <c r="AX74">
        <f>IF(Z74&gt;0, (R74*SUMPRODUCT(K74:$K$98, X74:$X$98)-K74*$AZ$3)/Z74, 0)</f>
        <v>-187503017722.56711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250000</v>
      </c>
      <c r="S75">
        <f t="shared" si="28"/>
        <v>-810760678794.21362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-3.0828684014367815</v>
      </c>
      <c r="AC75">
        <f t="shared" si="29"/>
        <v>-2.752561079365071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-3.2205619850039309E-6</v>
      </c>
      <c r="AI75">
        <f t="shared" si="33"/>
        <v>-3.2206044229444873E-6</v>
      </c>
      <c r="AJ75">
        <f t="shared" si="34"/>
        <v>-0.33030732207171054</v>
      </c>
      <c r="AK75">
        <f t="shared" si="49"/>
        <v>-0.21580078810057474</v>
      </c>
      <c r="AL75">
        <f t="shared" si="35"/>
        <v>-0.54611133077670826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-1.4451418305637281E-9</v>
      </c>
      <c r="AR75">
        <f t="shared" si="36"/>
        <v>-1.4451608734647454E-9</v>
      </c>
      <c r="AS75">
        <f t="shared" si="36"/>
        <v>-1.4821665606499173E-4</v>
      </c>
      <c r="AT75">
        <f t="shared" si="36"/>
        <v>-9.6834883913087948E-5</v>
      </c>
      <c r="AU75">
        <f t="shared" si="23"/>
        <v>-2.4505298513895316E-4</v>
      </c>
      <c r="AW75">
        <v>72</v>
      </c>
      <c r="AX75">
        <f>IF(Z75&gt;0, (R75*SUMPRODUCT(K75:$K$98, X75:$X$98)-K75*$AZ$3)/Z75, 0)</f>
        <v>-810760678794.21362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250000</v>
      </c>
      <c r="S76">
        <f t="shared" si="28"/>
        <v>-3573250308813.79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-2.752561079365071</v>
      </c>
      <c r="AC76">
        <f t="shared" si="29"/>
        <v>-2.4576438221169461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-6.6832386348805549E-7</v>
      </c>
      <c r="AI76">
        <f t="shared" si="33"/>
        <v>-6.6833246085603186E-7</v>
      </c>
      <c r="AJ76">
        <f t="shared" si="34"/>
        <v>-0.2949172572481249</v>
      </c>
      <c r="AK76">
        <f t="shared" si="49"/>
        <v>-0.192679275555555</v>
      </c>
      <c r="AL76">
        <f t="shared" si="35"/>
        <v>-0.4875972011361408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-2.6776126783921175E-10</v>
      </c>
      <c r="AR76">
        <f t="shared" si="36"/>
        <v>-2.67764712340112E-10</v>
      </c>
      <c r="AS76">
        <f t="shared" si="36"/>
        <v>-1.1815741292893729E-4</v>
      </c>
      <c r="AT76">
        <f t="shared" si="36"/>
        <v>-7.7196176775480834E-5</v>
      </c>
      <c r="AU76">
        <f t="shared" si="23"/>
        <v>-1.9535385746913047E-4</v>
      </c>
      <c r="AW76">
        <v>73</v>
      </c>
      <c r="AX76">
        <f>IF(Z76&gt;0, (R76*SUMPRODUCT(K76:$K$98, X76:$X$98)-K76*$AZ$3)/Z76, 0)</f>
        <v>-3573250308813.79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250000</v>
      </c>
      <c r="S77">
        <f t="shared" si="28"/>
        <v>-16063464003412.414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-2.4576438221169461</v>
      </c>
      <c r="AC77">
        <f t="shared" si="29"/>
        <v>-2.1943248414085761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-1.360770197028092E-7</v>
      </c>
      <c r="AI77">
        <f t="shared" si="33"/>
        <v>-1.3607872724612064E-7</v>
      </c>
      <c r="AJ77">
        <f t="shared" si="34"/>
        <v>-0.26331898070837001</v>
      </c>
      <c r="AK77">
        <f t="shared" si="49"/>
        <v>-0.17203506754818623</v>
      </c>
      <c r="AL77">
        <f t="shared" si="35"/>
        <v>-0.4353541843352835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-4.8677420203722814E-11</v>
      </c>
      <c r="AR77">
        <f t="shared" si="36"/>
        <v>-4.8678031025472647E-11</v>
      </c>
      <c r="AS77">
        <f t="shared" si="36"/>
        <v>-9.4194366540000703E-5</v>
      </c>
      <c r="AT77">
        <f t="shared" si="36"/>
        <v>-6.1540319527192151E-5</v>
      </c>
      <c r="AU77">
        <f t="shared" si="23"/>
        <v>-1.5573473474522387E-4</v>
      </c>
      <c r="AW77">
        <v>74</v>
      </c>
      <c r="AX77">
        <f>IF(Z77&gt;0, (R77*SUMPRODUCT(K77:$K$98, X77:$X$98)-K77*$AZ$3)/Z77, 0)</f>
        <v>-16063464003412.414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250000</v>
      </c>
      <c r="S78">
        <f t="shared" si="28"/>
        <v>-73755366431823.219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-2.1943248414085761</v>
      </c>
      <c r="AC78">
        <f t="shared" si="29"/>
        <v>-1.9592186084428511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-2.7168421783739261E-8</v>
      </c>
      <c r="AI78">
        <f t="shared" si="33"/>
        <v>-2.7168753830528402E-8</v>
      </c>
      <c r="AJ78">
        <f t="shared" si="34"/>
        <v>-0.23510623296572497</v>
      </c>
      <c r="AK78">
        <f t="shared" si="49"/>
        <v>-0.15360273889860035</v>
      </c>
      <c r="AL78">
        <f t="shared" si="35"/>
        <v>-0.38870899903307915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-8.6773907154575956E-12</v>
      </c>
      <c r="AR78">
        <f t="shared" si="36"/>
        <v>-8.6774967687185515E-12</v>
      </c>
      <c r="AS78">
        <f t="shared" si="36"/>
        <v>-7.5091172366295868E-5</v>
      </c>
      <c r="AT78">
        <f t="shared" si="36"/>
        <v>-4.9059565954814378E-5</v>
      </c>
      <c r="AU78">
        <f t="shared" si="23"/>
        <v>-1.2415074699860702E-4</v>
      </c>
      <c r="AW78">
        <v>75</v>
      </c>
      <c r="AX78">
        <f>IF(Z78&gt;0, (R78*SUMPRODUCT(K78:$K$98, X78:$X$98)-K78*$AZ$3)/Z78, 0)</f>
        <v>-73755366431823.219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250000</v>
      </c>
      <c r="S79">
        <f t="shared" si="28"/>
        <v>-346089847482215.44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-1.9592186084428511</v>
      </c>
      <c r="AC79">
        <f t="shared" si="29"/>
        <v>-1.7493023289743836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-5.3109077854057488E-9</v>
      </c>
      <c r="AI79">
        <f t="shared" si="33"/>
        <v>-5.3109709663377272E-9</v>
      </c>
      <c r="AJ79">
        <f t="shared" si="34"/>
        <v>-0.20991627946846747</v>
      </c>
      <c r="AK79">
        <f t="shared" si="49"/>
        <v>-0.13714530259099958</v>
      </c>
      <c r="AL79">
        <f t="shared" si="35"/>
        <v>-0.34706158737043802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-1.5145216290128592E-12</v>
      </c>
      <c r="AR79">
        <f t="shared" si="36"/>
        <v>-1.5145396464388604E-12</v>
      </c>
      <c r="AS79">
        <f t="shared" si="36"/>
        <v>-5.9862222878458985E-5</v>
      </c>
      <c r="AT79">
        <f t="shared" si="36"/>
        <v>-3.9109985615333626E-5</v>
      </c>
      <c r="AU79">
        <f t="shared" si="23"/>
        <v>-9.8972210008332258E-5</v>
      </c>
      <c r="AW79">
        <v>76</v>
      </c>
      <c r="AX79">
        <f>IF(Z79&gt;0, (R79*SUMPRODUCT(K79:$K$98, X79:$X$98)-K79*$AZ$3)/Z79, 0)</f>
        <v>-346089847482215.44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250000</v>
      </c>
      <c r="S80">
        <f t="shared" si="28"/>
        <v>-1659873388863933.5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-1.7493023289743836</v>
      </c>
      <c r="AC80">
        <f t="shared" si="29"/>
        <v>-1.5618770794427328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-1.0157420592475906E-9</v>
      </c>
      <c r="AI80">
        <f t="shared" si="33"/>
        <v>-1.0157538212672868E-9</v>
      </c>
      <c r="AJ80">
        <f t="shared" si="34"/>
        <v>-0.18742524953165085</v>
      </c>
      <c r="AK80">
        <f t="shared" si="49"/>
        <v>-0.12245116302820687</v>
      </c>
      <c r="AL80">
        <f t="shared" si="35"/>
        <v>-0.30987641357561152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-2.5862596988865397E-13</v>
      </c>
      <c r="AR80">
        <f t="shared" si="36"/>
        <v>-2.5862896470778553E-13</v>
      </c>
      <c r="AS80">
        <f t="shared" si="36"/>
        <v>-4.7721797576889271E-5</v>
      </c>
      <c r="AT80">
        <f t="shared" si="36"/>
        <v>-3.1178241083787047E-5</v>
      </c>
      <c r="AU80">
        <f t="shared" si="23"/>
        <v>-7.8900038919305272E-5</v>
      </c>
      <c r="AW80">
        <v>77</v>
      </c>
      <c r="AX80">
        <f>IF(Z80&gt;0, (R80*SUMPRODUCT(K80:$K$98, X80:$X$98)-K80*$AZ$3)/Z80, 0)</f>
        <v>-1659873388863933.5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250000</v>
      </c>
      <c r="S81">
        <f t="shared" si="28"/>
        <v>-8145142617621486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-1.5618770794427328</v>
      </c>
      <c r="AC81">
        <f t="shared" si="29"/>
        <v>-1.3945331066455224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-1.9008539056736564E-10</v>
      </c>
      <c r="AI81">
        <f t="shared" si="33"/>
        <v>-1.9008753069733652E-10</v>
      </c>
      <c r="AJ81">
        <f t="shared" si="34"/>
        <v>-0.16734397279721036</v>
      </c>
      <c r="AK81">
        <f t="shared" si="49"/>
        <v>-0.10933139556099131</v>
      </c>
      <c r="AL81">
        <f t="shared" si="35"/>
        <v>-0.27667536854828922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-4.3213497083920526E-14</v>
      </c>
      <c r="AR81">
        <f t="shared" si="36"/>
        <v>-4.321398361526299E-14</v>
      </c>
      <c r="AS81">
        <f t="shared" si="36"/>
        <v>-3.8043524854273847E-5</v>
      </c>
      <c r="AT81">
        <f t="shared" si="36"/>
        <v>-2.4855102904825711E-5</v>
      </c>
      <c r="AU81">
        <f t="shared" si="23"/>
        <v>-6.2898627802313546E-5</v>
      </c>
      <c r="AW81">
        <v>78</v>
      </c>
      <c r="AX81">
        <f>IF(Z81&gt;0, (R81*SUMPRODUCT(K81:$K$98, X81:$X$98)-K81*$AZ$3)/Z81, 0)</f>
        <v>-8145142617621486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250000</v>
      </c>
      <c r="S82">
        <f t="shared" si="28"/>
        <v>-4.0932942692506656E+16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-1.3945331066455224</v>
      </c>
      <c r="AC82">
        <f t="shared" si="29"/>
        <v>-1.2451188452192541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-3.4769947642114882E-11</v>
      </c>
      <c r="AI82">
        <f t="shared" si="33"/>
        <v>-3.4770327873403951E-11</v>
      </c>
      <c r="AJ82">
        <f t="shared" si="34"/>
        <v>-0.14941426142626835</v>
      </c>
      <c r="AK82">
        <f t="shared" si="49"/>
        <v>-9.7617317465186579E-2</v>
      </c>
      <c r="AL82">
        <f t="shared" si="35"/>
        <v>-0.24703157892622524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-7.0575942707899397E-15</v>
      </c>
      <c r="AR82">
        <f t="shared" si="36"/>
        <v>-7.0576714500309019E-15</v>
      </c>
      <c r="AS82">
        <f t="shared" si="36"/>
        <v>-3.0328065094325277E-5</v>
      </c>
      <c r="AT82">
        <f t="shared" si="36"/>
        <v>-1.9814335861630839E-5</v>
      </c>
      <c r="AU82">
        <f t="shared" si="23"/>
        <v>-5.0142400963013784E-5</v>
      </c>
      <c r="AW82">
        <v>79</v>
      </c>
      <c r="AX82">
        <f>IF(Z82&gt;0, (R82*SUMPRODUCT(K82:$K$98, X82:$X$98)-K82*$AZ$3)/Z82, 0)</f>
        <v>-4.0932942692506656E+16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250000</v>
      </c>
      <c r="S83">
        <f t="shared" si="28"/>
        <v>-2.1084622811721779E+17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-1.2451188452192541</v>
      </c>
      <c r="AC83">
        <f t="shared" si="29"/>
        <v>-1.1117132546600543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-6.2104230824530975E-12</v>
      </c>
      <c r="AI83">
        <f t="shared" si="33"/>
        <v>-6.2104889902751501E-12</v>
      </c>
      <c r="AJ83">
        <f t="shared" si="34"/>
        <v>-0.13340559055919976</v>
      </c>
      <c r="AK83">
        <f t="shared" si="49"/>
        <v>-8.7158319165347789E-2</v>
      </c>
      <c r="AL83">
        <f t="shared" si="35"/>
        <v>-0.22056390973075801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-1.1255267360955171E-15</v>
      </c>
      <c r="AR83">
        <f t="shared" si="36"/>
        <v>-1.1255386806949194E-15</v>
      </c>
      <c r="AS83">
        <f t="shared" si="36"/>
        <v>-2.4177347811170645E-5</v>
      </c>
      <c r="AT83">
        <f t="shared" si="36"/>
        <v>-1.5795867236632202E-5</v>
      </c>
      <c r="AU83">
        <f t="shared" si="23"/>
        <v>-3.9973215048928377E-5</v>
      </c>
      <c r="AW83">
        <v>80</v>
      </c>
      <c r="AX83">
        <f>IF(Z83&gt;0, (R83*SUMPRODUCT(K83:$K$98, X83:$X$98)-K83*$AZ$3)/Z83, 0)</f>
        <v>-2.1084622811721779E+17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250000</v>
      </c>
      <c r="S84">
        <f t="shared" si="28"/>
        <v>-1.1140291911701396E+18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-1.1117132546600543</v>
      </c>
      <c r="AC84">
        <f t="shared" si="29"/>
        <v>-0.99260112023219227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-1.0822246273474734E-12</v>
      </c>
      <c r="AI84">
        <f t="shared" si="33"/>
        <v>-1.0822357648599382E-12</v>
      </c>
      <c r="AJ84">
        <f t="shared" si="34"/>
        <v>-0.11911213442786206</v>
      </c>
      <c r="AK84">
        <f t="shared" si="49"/>
        <v>-7.7819927826203811E-2</v>
      </c>
      <c r="AL84">
        <f t="shared" si="35"/>
        <v>-0.19693206225514809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-1.7511930237061099E-16</v>
      </c>
      <c r="AR84">
        <f t="shared" si="36"/>
        <v>-1.7512110457817835E-16</v>
      </c>
      <c r="AS84">
        <f t="shared" si="36"/>
        <v>-1.9274033650487631E-5</v>
      </c>
      <c r="AT84">
        <f t="shared" si="36"/>
        <v>-1.2592368651652015E-5</v>
      </c>
      <c r="AU84">
        <f t="shared" si="23"/>
        <v>-3.1866402302314762E-5</v>
      </c>
      <c r="AW84">
        <v>81</v>
      </c>
      <c r="AX84">
        <f>IF(Z84&gt;0, (R84*SUMPRODUCT(K84:$K$98, X84:$X$98)-K84*$AZ$3)/Z84, 0)</f>
        <v>-1.1140291911701396E+18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250000</v>
      </c>
      <c r="S85">
        <f t="shared" si="28"/>
        <v>-6.0424628417329234E+18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-0.99260112023219227</v>
      </c>
      <c r="AC85">
        <f t="shared" si="29"/>
        <v>-0.88625100020731473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-1.8385512370877848E-13</v>
      </c>
      <c r="AI85">
        <f t="shared" si="33"/>
        <v>-1.8385695708993327E-13</v>
      </c>
      <c r="AJ85">
        <f t="shared" si="34"/>
        <v>-0.10635012002487754</v>
      </c>
      <c r="AK85">
        <f t="shared" si="49"/>
        <v>-6.9482078416253465E-2</v>
      </c>
      <c r="AL85">
        <f t="shared" si="35"/>
        <v>-0.17583219844131487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-2.6562828636517274E-17</v>
      </c>
      <c r="AR85">
        <f t="shared" si="36"/>
        <v>-2.6563093517845888E-17</v>
      </c>
      <c r="AS85">
        <f t="shared" si="36"/>
        <v>-1.5365141621881183E-5</v>
      </c>
      <c r="AT85">
        <f t="shared" si="36"/>
        <v>-1.0038559192962393E-5</v>
      </c>
      <c r="AU85">
        <f t="shared" si="23"/>
        <v>-2.5403700814870143E-5</v>
      </c>
      <c r="AW85">
        <v>82</v>
      </c>
      <c r="AX85">
        <f>IF(Z85&gt;0, (R85*SUMPRODUCT(K85:$K$98, X85:$X$98)-K85*$AZ$3)/Z85, 0)</f>
        <v>-6.0424628417329234E+18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250000</v>
      </c>
      <c r="S86">
        <f t="shared" si="28"/>
        <v>-3.3675104576123302E+19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-0.88625100020731473</v>
      </c>
      <c r="AC86">
        <f t="shared" si="29"/>
        <v>-0.79129553589938817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-3.0426462243025688E-14</v>
      </c>
      <c r="AI86">
        <f t="shared" si="33"/>
        <v>-3.0426755967256788E-14</v>
      </c>
      <c r="AJ86">
        <f t="shared" si="34"/>
        <v>-9.4955464307926563E-2</v>
      </c>
      <c r="AK86">
        <f t="shared" si="49"/>
        <v>-6.2037570014512038E-2</v>
      </c>
      <c r="AL86">
        <f t="shared" si="35"/>
        <v>-0.15699303432246903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-3.9249309372425336E-18</v>
      </c>
      <c r="AR86">
        <f t="shared" si="36"/>
        <v>-3.9249688268700707E-18</v>
      </c>
      <c r="AS86">
        <f t="shared" si="36"/>
        <v>-1.224899682866806E-5</v>
      </c>
      <c r="AT86">
        <f t="shared" si="36"/>
        <v>-8.0026779280631353E-6</v>
      </c>
      <c r="AU86">
        <f t="shared" si="23"/>
        <v>-2.0251674756735122E-5</v>
      </c>
      <c r="AW86">
        <v>83</v>
      </c>
      <c r="AX86">
        <f>IF(Z86&gt;0, (R86*SUMPRODUCT(K86:$K$98, X86:$X$98)-K86*$AZ$3)/Z86, 0)</f>
        <v>-3.3675104576123302E+19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7"/>
        <v>250000</v>
      </c>
      <c r="S87">
        <f t="shared" si="28"/>
        <v>-1.9298645584056045E+20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-0.79129553589938817</v>
      </c>
      <c r="AC87">
        <f t="shared" si="29"/>
        <v>-0.70651387133873933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-4.9005021386320397E-15</v>
      </c>
      <c r="AI87">
        <f t="shared" si="33"/>
        <v>-4.9005479005138947E-15</v>
      </c>
      <c r="AJ87">
        <f t="shared" si="34"/>
        <v>-8.4781664560648839E-2</v>
      </c>
      <c r="AK87">
        <f t="shared" si="49"/>
        <v>-5.5390687512957178E-2</v>
      </c>
      <c r="AL87">
        <f t="shared" si="35"/>
        <v>-0.14017235207361092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-5.6442094415072947E-19</v>
      </c>
      <c r="AR87">
        <f t="shared" si="36"/>
        <v>-5.6442621482786246E-19</v>
      </c>
      <c r="AS87">
        <f t="shared" si="36"/>
        <v>-9.7648252779560556E-6</v>
      </c>
      <c r="AT87">
        <f t="shared" si="36"/>
        <v>-6.3796858482646161E-6</v>
      </c>
      <c r="AU87">
        <f t="shared" si="23"/>
        <v>-1.6144511126221236E-5</v>
      </c>
      <c r="AW87">
        <v>84</v>
      </c>
      <c r="AX87">
        <f>IF(Z87&gt;0, (R87*SUMPRODUCT(K87:$K$98, X87:$X$98)-K87*$AZ$3)/Z87, 0)</f>
        <v>-1.9298645584056045E+20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250000</v>
      </c>
      <c r="S88">
        <f t="shared" si="28"/>
        <v>-1.1380457497075455E+21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-0.70651387133873933</v>
      </c>
      <c r="AC88">
        <f t="shared" si="29"/>
        <v>-0.63081595655244582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-7.6751087636417644E-16</v>
      </c>
      <c r="AI88">
        <f t="shared" si="33"/>
        <v>-7.6751780508339443E-16</v>
      </c>
      <c r="AJ88">
        <f t="shared" si="34"/>
        <v>-7.5697914786293508E-2</v>
      </c>
      <c r="AK88">
        <f t="shared" si="49"/>
        <v>-4.9455970993711761E-2</v>
      </c>
      <c r="AL88">
        <f t="shared" si="35"/>
        <v>-0.12515388578000602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-7.8927628454568879E-20</v>
      </c>
      <c r="AR88">
        <f t="shared" si="36"/>
        <v>-7.8928340975254832E-20</v>
      </c>
      <c r="AS88">
        <f t="shared" si="36"/>
        <v>-7.7844589269419981E-6</v>
      </c>
      <c r="AT88">
        <f t="shared" si="36"/>
        <v>-5.085846498935439E-6</v>
      </c>
      <c r="AU88">
        <f t="shared" si="23"/>
        <v>-1.2870305425877517E-5</v>
      </c>
      <c r="AW88">
        <v>85</v>
      </c>
      <c r="AX88">
        <f>IF(Z88&gt;0, (R88*SUMPRODUCT(K88:$K$98, X88:$X$98)-K88*$AZ$3)/Z88, 0)</f>
        <v>-1.1380457497075455E+21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250000</v>
      </c>
      <c r="S89">
        <f t="shared" si="28"/>
        <v>-6.9449024609740967E+21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-0.63081595655244582</v>
      </c>
      <c r="AC89">
        <f t="shared" si="29"/>
        <v>-0.56322853263611239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-1.1691375055832232E-16</v>
      </c>
      <c r="AI89">
        <f t="shared" si="33"/>
        <v>-1.1691476430282018E-16</v>
      </c>
      <c r="AJ89">
        <f t="shared" si="34"/>
        <v>-6.7587423916333433E-2</v>
      </c>
      <c r="AK89">
        <f t="shared" si="49"/>
        <v>-4.4157116958671215E-2</v>
      </c>
      <c r="AL89">
        <f t="shared" si="35"/>
        <v>-0.11174454087500477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-1.0734753722191349E-20</v>
      </c>
      <c r="AR89">
        <f t="shared" si="36"/>
        <v>-1.0734846801897284E-20</v>
      </c>
      <c r="AS89">
        <f t="shared" si="36"/>
        <v>-6.2057229966055427E-6</v>
      </c>
      <c r="AT89">
        <f t="shared" si="36"/>
        <v>-4.0544056911156243E-6</v>
      </c>
      <c r="AU89">
        <f t="shared" si="23"/>
        <v>-1.0260128687721178E-5</v>
      </c>
      <c r="AW89">
        <v>86</v>
      </c>
      <c r="AX89">
        <f>IF(Z89&gt;0, (R89*SUMPRODUCT(K89:$K$98, X89:$X$98)-K89*$AZ$3)/Z89, 0)</f>
        <v>-6.9449024609740967E+21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250000</v>
      </c>
      <c r="S90">
        <f t="shared" si="28"/>
        <v>-4.3902420636432794E+22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-0.56322853263611239</v>
      </c>
      <c r="AC90">
        <f t="shared" si="29"/>
        <v>-0.50288261842510029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-1.7208502725431279E-17</v>
      </c>
      <c r="AI90">
        <f t="shared" si="33"/>
        <v>-1.7208645907347885E-17</v>
      </c>
      <c r="AJ90">
        <f t="shared" si="34"/>
        <v>-6.0345914211012097E-2</v>
      </c>
      <c r="AK90">
        <f t="shared" si="49"/>
        <v>-3.9425997284527871E-2</v>
      </c>
      <c r="AL90">
        <f t="shared" si="35"/>
        <v>-9.9771911495539989E-2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-1.410754858992425E-21</v>
      </c>
      <c r="AR90">
        <f t="shared" si="36"/>
        <v>-1.4107665970609716E-21</v>
      </c>
      <c r="AS90">
        <f t="shared" si="36"/>
        <v>-4.9471643786715176E-6</v>
      </c>
      <c r="AT90">
        <f t="shared" si="36"/>
        <v>-3.2321473940653889E-6</v>
      </c>
      <c r="AU90">
        <f t="shared" si="23"/>
        <v>-8.179311772736909E-6</v>
      </c>
      <c r="AW90">
        <v>87</v>
      </c>
      <c r="AX90">
        <f>IF(Z90&gt;0, (R90*SUMPRODUCT(K90:$K$98, X90:$X$98)-K90*$AZ$3)/Z90, 0)</f>
        <v>-4.3902420636432794E+22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250000</v>
      </c>
      <c r="S91">
        <f t="shared" si="28"/>
        <v>-2.8779169731874392E+23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-0.50288261842510029</v>
      </c>
      <c r="AC91">
        <f t="shared" si="29"/>
        <v>-0.44900233787955379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-2.4449608686612127E-18</v>
      </c>
      <c r="AI91">
        <f t="shared" si="33"/>
        <v>-2.4449803707152183E-18</v>
      </c>
      <c r="AJ91">
        <f t="shared" si="34"/>
        <v>-5.3880280545546499E-2</v>
      </c>
      <c r="AK91">
        <f t="shared" si="49"/>
        <v>-3.5201783289757024E-2</v>
      </c>
      <c r="AL91">
        <f t="shared" si="35"/>
        <v>-8.9082063835303524E-2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-1.7896263262910703E-22</v>
      </c>
      <c r="AR91">
        <f t="shared" si="36"/>
        <v>-1.7896406011163701E-22</v>
      </c>
      <c r="AS91">
        <f t="shared" si="36"/>
        <v>-3.943849153915431E-6</v>
      </c>
      <c r="AT91">
        <f t="shared" si="36"/>
        <v>-2.5766481138914132E-6</v>
      </c>
      <c r="AU91">
        <f t="shared" si="23"/>
        <v>-6.5204972678068438E-6</v>
      </c>
      <c r="AW91">
        <v>88</v>
      </c>
      <c r="AX91">
        <f>IF(Z91&gt;0, (R91*SUMPRODUCT(K91:$K$98, X91:$X$98)-K91*$AZ$3)/Z91, 0)</f>
        <v>-2.8779169731874392E+23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250000</v>
      </c>
      <c r="S92">
        <f t="shared" si="28"/>
        <v>-1.9583771846374261E+24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-0.44900233787955379</v>
      </c>
      <c r="AC92">
        <f t="shared" si="29"/>
        <v>-0.40089494453531582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-3.3496373724834867E-19</v>
      </c>
      <c r="AI92">
        <f t="shared" si="33"/>
        <v>-3.3496629609495187E-19</v>
      </c>
      <c r="AJ92">
        <f t="shared" si="34"/>
        <v>-4.810739334423797E-2</v>
      </c>
      <c r="AK92">
        <f t="shared" si="49"/>
        <v>-3.1430163651568768E-2</v>
      </c>
      <c r="AL92">
        <f t="shared" si="35"/>
        <v>-7.9537556995806738E-2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-2.1891232720742878E-23</v>
      </c>
      <c r="AR92">
        <f t="shared" si="36"/>
        <v>-2.1891399951700318E-23</v>
      </c>
      <c r="AS92">
        <f t="shared" si="36"/>
        <v>-3.1440123994861542E-6</v>
      </c>
      <c r="AT92">
        <f t="shared" si="36"/>
        <v>-2.0540881009976184E-6</v>
      </c>
      <c r="AU92">
        <f t="shared" si="23"/>
        <v>-5.1981005004837727E-6</v>
      </c>
      <c r="AW92">
        <v>89</v>
      </c>
      <c r="AX92">
        <f>IF(Z92&gt;0, (R92*SUMPRODUCT(K92:$K$98, X92:$X$98)-K92*$AZ$3)/Z92, 0)</f>
        <v>-1.9583771846374261E+24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250000</v>
      </c>
      <c r="S93">
        <f t="shared" si="28"/>
        <v>-1.3848832943479711E+25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-0.40089494453531582</v>
      </c>
      <c r="AC93">
        <f t="shared" si="29"/>
        <v>-0.35794191476367482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-4.420357287102441E-20</v>
      </c>
      <c r="AI93">
        <f t="shared" si="33"/>
        <v>-4.4203895950518024E-20</v>
      </c>
      <c r="AJ93">
        <f t="shared" si="34"/>
        <v>-4.2953029771641005E-2</v>
      </c>
      <c r="AK93">
        <f t="shared" si="49"/>
        <v>-2.8062646117472109E-2</v>
      </c>
      <c r="AL93">
        <f t="shared" si="35"/>
        <v>-7.1015675889113117E-2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-2.5793589008989976E-24</v>
      </c>
      <c r="AR93">
        <f t="shared" si="36"/>
        <v>-2.5793777531752599E-24</v>
      </c>
      <c r="AS93">
        <f t="shared" si="36"/>
        <v>-2.5063874358148526E-6</v>
      </c>
      <c r="AT93">
        <f t="shared" si="36"/>
        <v>-1.637506458065703E-6</v>
      </c>
      <c r="AU93">
        <f t="shared" si="23"/>
        <v>-4.143893893880556E-6</v>
      </c>
      <c r="AW93">
        <v>90</v>
      </c>
      <c r="AX93">
        <f>IF(Z93&gt;0, (R93*SUMPRODUCT(K93:$K$98, X93:$X$98)-K93*$AZ$3)/Z93, 0)</f>
        <v>-1.3848832943479711E+25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250000</v>
      </c>
      <c r="S94">
        <f t="shared" si="28"/>
        <v>-1.0190760708124376E+26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-0.35794191476367482</v>
      </c>
      <c r="AC94">
        <f t="shared" si="29"/>
        <v>-0.31959099532470964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-5.612952533780587E-21</v>
      </c>
      <c r="AI94">
        <f t="shared" si="33"/>
        <v>-5.6129917348525771E-21</v>
      </c>
      <c r="AJ94">
        <f t="shared" si="34"/>
        <v>-3.8350919438965181E-2</v>
      </c>
      <c r="AK94">
        <f t="shared" si="49"/>
        <v>-2.5055934033457239E-2</v>
      </c>
      <c r="AL94">
        <f t="shared" si="35"/>
        <v>-6.340685347242242E-2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-2.9243392190938218E-25</v>
      </c>
      <c r="AR94">
        <f t="shared" si="36"/>
        <v>-2.9243596427891159E-25</v>
      </c>
      <c r="AS94">
        <f t="shared" si="36"/>
        <v>-1.9980767186024014E-6</v>
      </c>
      <c r="AT94">
        <f t="shared" si="36"/>
        <v>-1.3054101228202351E-6</v>
      </c>
      <c r="AU94">
        <f t="shared" si="23"/>
        <v>-3.3034868414226366E-6</v>
      </c>
      <c r="AW94">
        <v>91</v>
      </c>
      <c r="AX94">
        <f>IF(Z94&gt;0, (R94*SUMPRODUCT(K94:$K$98, X94:$X$98)-K94*$AZ$3)/Z94, 0)</f>
        <v>-1.0190760708124376E+26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250000</v>
      </c>
      <c r="S95">
        <f t="shared" si="28"/>
        <v>-7.8161311488084253E+26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-0.31959099532470964</v>
      </c>
      <c r="AC95">
        <f t="shared" si="29"/>
        <v>-0.28534910296849075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-6.8491193324437468E-22</v>
      </c>
      <c r="AI95">
        <f t="shared" si="33"/>
        <v>-6.8491649670898298E-22</v>
      </c>
      <c r="AJ95">
        <f t="shared" si="34"/>
        <v>-3.4241892356218884E-2</v>
      </c>
      <c r="AK95">
        <f t="shared" si="49"/>
        <v>-2.2371369672729676E-2</v>
      </c>
      <c r="AL95">
        <f t="shared" si="35"/>
        <v>-5.6613262028948563E-2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-3.1860536855821057E-26</v>
      </c>
      <c r="AR95">
        <f t="shared" si="36"/>
        <v>-3.1860749137758756E-26</v>
      </c>
      <c r="AS95">
        <f t="shared" si="36"/>
        <v>-1.5928545269470661E-6</v>
      </c>
      <c r="AT95">
        <f t="shared" si="36"/>
        <v>-1.0406649576054169E-6</v>
      </c>
      <c r="AU95">
        <f t="shared" si="23"/>
        <v>-2.633519484552483E-6</v>
      </c>
      <c r="AW95">
        <v>92</v>
      </c>
      <c r="AX95">
        <f>IF(Z95&gt;0, (R95*SUMPRODUCT(K95:$K$98, X95:$X$98)-K95*$AZ$3)/Z95, 0)</f>
        <v>-7.8161311488084253E+26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250000</v>
      </c>
      <c r="S96">
        <f t="shared" si="28"/>
        <v>-6.2596094435018078E+27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-0.28534910296849075</v>
      </c>
      <c r="AC96">
        <f t="shared" si="29"/>
        <v>-0.25477598479329527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-8.0181204632443177E-23</v>
      </c>
      <c r="AI96">
        <f t="shared" si="33"/>
        <v>-8.0181713402173723E-23</v>
      </c>
      <c r="AJ96">
        <f t="shared" si="34"/>
        <v>-3.0573118175195479E-2</v>
      </c>
      <c r="AK96">
        <f t="shared" si="49"/>
        <v>-1.9974437207794356E-2</v>
      </c>
      <c r="AL96">
        <f t="shared" si="35"/>
        <v>-5.0547555382989835E-2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-3.3302198915495529E-27</v>
      </c>
      <c r="AR96">
        <f t="shared" si="36"/>
        <v>-3.3302410226249051E-27</v>
      </c>
      <c r="AS96">
        <f t="shared" si="36"/>
        <v>-1.2698138767116299E-6</v>
      </c>
      <c r="AT96">
        <f t="shared" si="36"/>
        <v>-8.2961173278493046E-7</v>
      </c>
      <c r="AU96">
        <f t="shared" si="23"/>
        <v>-2.0994256094965602E-6</v>
      </c>
      <c r="AW96">
        <v>93</v>
      </c>
      <c r="AX96">
        <f>IF(Z96&gt;0, (R96*SUMPRODUCT(K96:$K$98, X96:$X$98)-K96*$AZ$3)/Z96, 0)</f>
        <v>-6.2596094435018078E+27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250000</v>
      </c>
      <c r="S97">
        <f t="shared" si="28"/>
        <v>-5.2447022309281724E+28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-0.25477598479329527</v>
      </c>
      <c r="AC97">
        <f t="shared" si="29"/>
        <v>-0.22747855785115648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-8.989315245463229E-24</v>
      </c>
      <c r="AI97">
        <f t="shared" si="33"/>
        <v>-8.9893694617341996E-24</v>
      </c>
      <c r="AJ97">
        <f t="shared" si="34"/>
        <v>-2.7297426942138797E-2</v>
      </c>
      <c r="AK97">
        <f t="shared" si="49"/>
        <v>-1.7834318935530672E-2</v>
      </c>
      <c r="AL97">
        <f t="shared" si="35"/>
        <v>-4.5131745877669466E-2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-3.3335649566550594E-28</v>
      </c>
      <c r="AR97">
        <f t="shared" si="36"/>
        <v>-3.3335850620197119E-28</v>
      </c>
      <c r="AS97">
        <f t="shared" si="36"/>
        <v>-1.0122878481438366E-6</v>
      </c>
      <c r="AT97">
        <f t="shared" si="36"/>
        <v>-6.6136139412063958E-7</v>
      </c>
      <c r="AU97">
        <f t="shared" si="23"/>
        <v>-1.6736492422644761E-6</v>
      </c>
      <c r="AW97">
        <v>94</v>
      </c>
      <c r="AX97">
        <f>IF(Z97&gt;0, (R97*SUMPRODUCT(K97:$K$98, X97:$X$98)-K97*$AZ$3)/Z97, 0)</f>
        <v>-5.2447022309281724E+28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-0.22747855785115648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-1.0843254194189917E-24</v>
      </c>
      <c r="AI98">
        <f t="shared" si="33"/>
        <v>-1.0843254194189917E-24</v>
      </c>
      <c r="AJ98">
        <f t="shared" si="34"/>
        <v>-0.22747855785115648</v>
      </c>
      <c r="AK98">
        <f t="shared" si="49"/>
        <v>-1.5923499049580955E-2</v>
      </c>
      <c r="AL98">
        <f t="shared" si="35"/>
        <v>-0.24340205690073743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-3.5902436880051634E-29</v>
      </c>
      <c r="AR98">
        <f t="shared" si="36"/>
        <v>-3.5902436880051634E-29</v>
      </c>
      <c r="AS98">
        <f t="shared" si="36"/>
        <v>-7.5319036320225881E-6</v>
      </c>
      <c r="AT98">
        <f t="shared" si="36"/>
        <v>-5.2723325424158114E-7</v>
      </c>
      <c r="AU98">
        <f t="shared" si="36"/>
        <v>-8.0591368862641699E-6</v>
      </c>
      <c r="AW98">
        <v>95</v>
      </c>
    </row>
    <row r="100" spans="5:50" x14ac:dyDescent="0.25">
      <c r="AN100" s="8">
        <f t="shared" ref="AN100:AU100" si="50">SUM(AN3:AN98)</f>
        <v>8446.5782908280798</v>
      </c>
      <c r="AO100" s="8">
        <f t="shared" si="50"/>
        <v>-844.65782908280801</v>
      </c>
      <c r="AP100" s="8">
        <f t="shared" si="50"/>
        <v>-734.11482168148552</v>
      </c>
      <c r="AQ100" s="8">
        <f t="shared" si="50"/>
        <v>-6134.2031569687588</v>
      </c>
      <c r="AR100" s="8">
        <f t="shared" si="50"/>
        <v>733.60248309502413</v>
      </c>
      <c r="AS100" s="8">
        <f t="shared" si="50"/>
        <v>-1372.3920539737653</v>
      </c>
      <c r="AT100" s="8">
        <f t="shared" si="50"/>
        <v>670.12768091170324</v>
      </c>
      <c r="AU100" s="8">
        <f t="shared" si="50"/>
        <v>31.338110032965261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17801.137527835857</v>
      </c>
      <c r="K3">
        <v>1</v>
      </c>
      <c r="L3" s="2">
        <v>0</v>
      </c>
      <c r="O3">
        <f>$C$3</f>
        <v>17801.137527835857</v>
      </c>
      <c r="P3">
        <f>O3*C5</f>
        <v>1780.1137527835858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17801.137527835857</v>
      </c>
      <c r="AF3">
        <f t="shared" ref="AF3:AG34" si="4">-$Z3*P3</f>
        <v>-1780.1137527835858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15396.066804352271</v>
      </c>
      <c r="AJ3">
        <f t="shared" ref="AJ3:AJ66" si="7">AB3-AC3</f>
        <v>0</v>
      </c>
      <c r="AL3">
        <f t="shared" ref="AL3:AL66" si="8">SUM(AI3:AK3)</f>
        <v>15396.066804352271</v>
      </c>
      <c r="AN3">
        <f t="shared" ref="AN3:AU34" si="9">AE3*$K3</f>
        <v>17801.137527835857</v>
      </c>
      <c r="AO3">
        <f t="shared" si="9"/>
        <v>-1780.1137527835858</v>
      </c>
      <c r="AP3">
        <f t="shared" si="9"/>
        <v>-624.95697070000006</v>
      </c>
      <c r="AQ3">
        <f t="shared" si="9"/>
        <v>0</v>
      </c>
      <c r="AR3">
        <f t="shared" si="9"/>
        <v>15396.066804352271</v>
      </c>
      <c r="AS3">
        <f t="shared" si="9"/>
        <v>0</v>
      </c>
      <c r="AT3">
        <f t="shared" si="9"/>
        <v>0</v>
      </c>
      <c r="AU3">
        <f t="shared" si="9"/>
        <v>15396.066804352271</v>
      </c>
      <c r="AW3">
        <v>0</v>
      </c>
      <c r="AX3">
        <f>IF(Z3&gt;0, (R3*SUMPRODUCT(K3:$K$98, X3:$X$98)-K3*$AZ$3)/Z3, 0)</f>
        <v>0</v>
      </c>
      <c r="AZ3">
        <f>C6*SUMPRODUCT(X4:X89, K4:K89)/1</f>
        <v>12967.67927903477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879.76070741165779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869.83500341692343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-869.83500341692343</v>
      </c>
      <c r="AK4">
        <f>G4*SUM(AB4, AE4:AF4)</f>
        <v>0</v>
      </c>
      <c r="AL4">
        <f t="shared" si="8"/>
        <v>-1190.4042534169234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-811.48894805198563</v>
      </c>
      <c r="AT4">
        <f t="shared" si="9"/>
        <v>0</v>
      </c>
      <c r="AU4">
        <f t="shared" si="9"/>
        <v>-1110.5553255125697</v>
      </c>
      <c r="AW4">
        <v>1</v>
      </c>
      <c r="AX4">
        <f>IF(Z4&gt;0, (R4*SUMPRODUCT(K4:$K$98, X4:$X$98)-K4*$AZ$3)/Z4, 0)</f>
        <v>879.76070741165779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250000</v>
      </c>
      <c r="S5">
        <f t="shared" si="1"/>
        <v>1616.1899638791756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869.83500341692343</v>
      </c>
      <c r="AC5">
        <f t="shared" si="2"/>
        <v>1579.8463794679974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-329.43604889441571</v>
      </c>
      <c r="AI5">
        <f t="shared" si="6"/>
        <v>-341.65495891409597</v>
      </c>
      <c r="AJ5">
        <f t="shared" si="7"/>
        <v>-710.01137605107397</v>
      </c>
      <c r="AK5">
        <f>G5*SUM(AB5, AE5:AF5)</f>
        <v>35.66323514009386</v>
      </c>
      <c r="AL5">
        <f t="shared" si="8"/>
        <v>-1016.003099825076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-281.70340671991403</v>
      </c>
      <c r="AR5">
        <f t="shared" si="9"/>
        <v>-292.15189464495955</v>
      </c>
      <c r="AS5">
        <f t="shared" si="9"/>
        <v>-607.13642029984874</v>
      </c>
      <c r="AT5">
        <f t="shared" si="9"/>
        <v>30.495918304428429</v>
      </c>
      <c r="AU5">
        <f t="shared" si="9"/>
        <v>-868.79239664037982</v>
      </c>
      <c r="AW5">
        <v>2</v>
      </c>
      <c r="AX5">
        <f>IF(Z5&gt;0, (R5*SUMPRODUCT(K5:$K$98, X5:$X$98)-K5*$AZ$3)/Z5, 0)</f>
        <v>1616.1899638791756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250000</v>
      </c>
      <c r="S6">
        <f t="shared" si="1"/>
        <v>2466.4663479448068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1579.8463794679974</v>
      </c>
      <c r="AC6">
        <f t="shared" si="2"/>
        <v>2383.5116399997969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-342.67297766872326</v>
      </c>
      <c r="AI6">
        <f t="shared" si="6"/>
        <v>-354.75256493932329</v>
      </c>
      <c r="AJ6">
        <f t="shared" si="7"/>
        <v>-803.6652605317995</v>
      </c>
      <c r="AK6">
        <f>G6*SUM(AB6, AE6:AF6)</f>
        <v>92.421013198877858</v>
      </c>
      <c r="AL6">
        <f t="shared" si="8"/>
        <v>-1065.9968122722448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-264.34137180350217</v>
      </c>
      <c r="AR6">
        <f t="shared" si="9"/>
        <v>-273.65968657595408</v>
      </c>
      <c r="AS6">
        <f t="shared" si="9"/>
        <v>-619.95544231436793</v>
      </c>
      <c r="AT6">
        <f t="shared" si="9"/>
        <v>71.294496515798116</v>
      </c>
      <c r="AU6">
        <f t="shared" si="9"/>
        <v>-822.32063237452383</v>
      </c>
      <c r="AW6">
        <v>3</v>
      </c>
      <c r="AX6">
        <f>IF(Z6&gt;0, (R6*SUMPRODUCT(K6:$K$98, X6:$X$98)-K6*$AZ$3)/Z6, 0)</f>
        <v>2466.4663479448068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250000</v>
      </c>
      <c r="S7">
        <f t="shared" si="1"/>
        <v>3162.5836415632716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2383.5116399997969</v>
      </c>
      <c r="AC7">
        <f t="shared" si="2"/>
        <v>3021.1234366214394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-358.1571050640917</v>
      </c>
      <c r="AI7">
        <f t="shared" si="6"/>
        <v>-370.09798860673254</v>
      </c>
      <c r="AJ7">
        <f t="shared" si="7"/>
        <v>-637.6117966216425</v>
      </c>
      <c r="AK7">
        <f>G7*SUM(AB7, AE7:AF7)</f>
        <v>117.03042152399003</v>
      </c>
      <c r="AL7">
        <f t="shared" si="8"/>
        <v>-890.67936370438497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-251.37474567732542</v>
      </c>
      <c r="AR7">
        <f t="shared" si="9"/>
        <v>-259.75552752208813</v>
      </c>
      <c r="AS7">
        <f t="shared" si="9"/>
        <v>-447.51172306897598</v>
      </c>
      <c r="AT7">
        <f t="shared" si="9"/>
        <v>82.138514163606473</v>
      </c>
      <c r="AU7">
        <f t="shared" si="9"/>
        <v>-625.12873642745762</v>
      </c>
      <c r="AW7">
        <v>4</v>
      </c>
      <c r="AX7">
        <f>IF(Z7&gt;0, (R7*SUMPRODUCT(K7:$K$98, X7:$X$98)-K7*$AZ$3)/Z7, 0)</f>
        <v>3162.5836415632716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250000</v>
      </c>
      <c r="S8">
        <f t="shared" si="1"/>
        <v>3574.8872409082442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3021.1234366214394</v>
      </c>
      <c r="AC8">
        <f t="shared" si="2"/>
        <v>3375.4921858964262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-373.64409747414118</v>
      </c>
      <c r="AI8">
        <f t="shared" si="6"/>
        <v>-385.44688997648188</v>
      </c>
      <c r="AJ8">
        <f t="shared" si="7"/>
        <v>-354.36874927498684</v>
      </c>
      <c r="AK8">
        <f t="shared" ref="AK8:AK71" si="22">G8*SUM(AB8:AB8, AE8:AF8)</f>
        <v>64.349929200036655</v>
      </c>
      <c r="AL8">
        <f t="shared" si="8"/>
        <v>-675.4657100514321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-244.79080148377139</v>
      </c>
      <c r="AR8">
        <f t="shared" si="9"/>
        <v>-252.52333374087357</v>
      </c>
      <c r="AS8">
        <f t="shared" si="9"/>
        <v>-232.16266693957107</v>
      </c>
      <c r="AT8">
        <f t="shared" si="9"/>
        <v>42.15848945771473</v>
      </c>
      <c r="AU8">
        <f t="shared" si="9"/>
        <v>-442.52751122272991</v>
      </c>
      <c r="AW8">
        <v>5</v>
      </c>
      <c r="AX8">
        <f>IF(Z8&gt;0, (R8*SUMPRODUCT(K8:$K$98, X8:$X$98)-K8*$AZ$3)/Z8, 0)</f>
        <v>3574.8872409082442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250000</v>
      </c>
      <c r="S9">
        <f t="shared" si="1"/>
        <v>3836.674004884474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3375.4921858964262</v>
      </c>
      <c r="AC9">
        <f t="shared" si="2"/>
        <v>3580.4690675299644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-389.76031202289693</v>
      </c>
      <c r="AI9">
        <f t="shared" si="6"/>
        <v>-401.42558858461308</v>
      </c>
      <c r="AJ9">
        <f t="shared" si="7"/>
        <v>-204.97688163353814</v>
      </c>
      <c r="AK9">
        <f t="shared" si="22"/>
        <v>19.915403896788913</v>
      </c>
      <c r="AL9">
        <f t="shared" si="8"/>
        <v>-586.48706632136225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-241.8309002909875</v>
      </c>
      <c r="AR9">
        <f t="shared" si="9"/>
        <v>-249.06874428393218</v>
      </c>
      <c r="AS9">
        <f t="shared" si="9"/>
        <v>-127.18007014876792</v>
      </c>
      <c r="AT9">
        <f t="shared" si="9"/>
        <v>12.356722594516427</v>
      </c>
      <c r="AU9">
        <f t="shared" si="9"/>
        <v>-363.89209183818366</v>
      </c>
      <c r="AW9">
        <v>6</v>
      </c>
      <c r="AX9">
        <f>IF(Z9&gt;0, (R9*SUMPRODUCT(K9:$K$98, X9:$X$98)-K9*$AZ$3)/Z9, 0)</f>
        <v>3836.674004884474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250000</v>
      </c>
      <c r="S10">
        <f t="shared" si="1"/>
        <v>4067.8341644350353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3580.4690675299644</v>
      </c>
      <c r="AC10">
        <f t="shared" si="2"/>
        <v>3751.5828620518596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-408.57444512985887</v>
      </c>
      <c r="AI10">
        <f t="shared" si="6"/>
        <v>-420.10264020370141</v>
      </c>
      <c r="AJ10">
        <f t="shared" si="7"/>
        <v>-171.11379452189522</v>
      </c>
      <c r="AK10">
        <f t="shared" si="22"/>
        <v>14.679923176872855</v>
      </c>
      <c r="AL10">
        <f t="shared" si="8"/>
        <v>-576.53651154872375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-240.49362280414493</v>
      </c>
      <c r="AR10">
        <f t="shared" si="9"/>
        <v>-247.27930759365768</v>
      </c>
      <c r="AS10">
        <f t="shared" si="9"/>
        <v>-100.72038730482812</v>
      </c>
      <c r="AT10">
        <f t="shared" si="9"/>
        <v>8.6408436684545826</v>
      </c>
      <c r="AU10">
        <f t="shared" si="9"/>
        <v>-339.35885123003118</v>
      </c>
      <c r="AW10">
        <v>7</v>
      </c>
      <c r="AX10">
        <f>IF(Z10&gt;0, (R10*SUMPRODUCT(K10:$K$98, X10:$X$98)-K10*$AZ$3)/Z10, 0)</f>
        <v>4067.8341644350353</v>
      </c>
    </row>
    <row r="11" spans="1:52" x14ac:dyDescent="0.25">
      <c r="A11" t="s">
        <v>33</v>
      </c>
      <c r="C11" s="12">
        <f>AU91</f>
        <v>536.59696688950942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250000</v>
      </c>
      <c r="S11">
        <f t="shared" si="1"/>
        <v>4269.7575247522936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3751.5828620518596</v>
      </c>
      <c r="AC11">
        <f t="shared" si="2"/>
        <v>3891.1430342209696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-426.64604923223163</v>
      </c>
      <c r="AI11">
        <f t="shared" si="6"/>
        <v>-438.03763005287414</v>
      </c>
      <c r="AJ11">
        <f t="shared" si="7"/>
        <v>-139.56017216911005</v>
      </c>
      <c r="AK11">
        <f t="shared" si="22"/>
        <v>9.0037988689244628</v>
      </c>
      <c r="AL11">
        <f t="shared" si="8"/>
        <v>-568.59400335305975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-238.62682014471031</v>
      </c>
      <c r="AR11">
        <f t="shared" si="9"/>
        <v>-244.99822968323329</v>
      </c>
      <c r="AS11">
        <f t="shared" si="9"/>
        <v>-78.057209631948737</v>
      </c>
      <c r="AT11">
        <f t="shared" si="9"/>
        <v>5.0359024703976294</v>
      </c>
      <c r="AU11">
        <f t="shared" si="9"/>
        <v>-318.01953684478445</v>
      </c>
      <c r="AW11">
        <v>8</v>
      </c>
      <c r="AX11">
        <f>IF(Z11&gt;0, (R11*SUMPRODUCT(K11:$K$98, X11:$X$98)-K11*$AZ$3)/Z11, 0)</f>
        <v>4269.7575247522936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250000</v>
      </c>
      <c r="S12">
        <f t="shared" si="1"/>
        <v>4456.7837287197935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3891.1430342209696</v>
      </c>
      <c r="AC12">
        <f t="shared" si="2"/>
        <v>4012.9918402963463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-447.47929333253308</v>
      </c>
      <c r="AI12">
        <f t="shared" si="6"/>
        <v>-458.73458438030252</v>
      </c>
      <c r="AJ12">
        <f t="shared" si="7"/>
        <v>-121.84880607537661</v>
      </c>
      <c r="AK12">
        <f t="shared" si="22"/>
        <v>8.9496289787082297</v>
      </c>
      <c r="AL12">
        <f t="shared" si="8"/>
        <v>-571.6337614769709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-237.84000142568976</v>
      </c>
      <c r="AR12">
        <f t="shared" si="9"/>
        <v>-243.82230826923507</v>
      </c>
      <c r="AS12">
        <f t="shared" si="9"/>
        <v>-64.763935767526164</v>
      </c>
      <c r="AT12">
        <f t="shared" si="9"/>
        <v>4.7568229430307039</v>
      </c>
      <c r="AU12">
        <f t="shared" si="9"/>
        <v>-303.8294210937305</v>
      </c>
      <c r="AW12">
        <v>9</v>
      </c>
      <c r="AX12">
        <f>IF(Z12&gt;0, (R12*SUMPRODUCT(K12:$K$98, X12:$X$98)-K12*$AZ$3)/Z12, 0)</f>
        <v>4456.7837287197935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250000</v>
      </c>
      <c r="S13">
        <f t="shared" si="1"/>
        <v>4626.9344201602025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4012.9918402963463</v>
      </c>
      <c r="AC13">
        <f t="shared" si="2"/>
        <v>4115.8437479983959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-469.73551997387978</v>
      </c>
      <c r="AI13">
        <f t="shared" si="6"/>
        <v>-480.85477133517281</v>
      </c>
      <c r="AJ13">
        <f t="shared" si="7"/>
        <v>-102.85190770204963</v>
      </c>
      <c r="AK13">
        <f t="shared" si="22"/>
        <v>8.0259836805926934</v>
      </c>
      <c r="AL13">
        <f t="shared" si="8"/>
        <v>-575.68069535662971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-237.32834836967675</v>
      </c>
      <c r="AR13">
        <f t="shared" si="9"/>
        <v>-242.94621938106991</v>
      </c>
      <c r="AS13">
        <f t="shared" si="9"/>
        <v>-51.964717045360345</v>
      </c>
      <c r="AT13">
        <f t="shared" si="9"/>
        <v>4.0550338860109232</v>
      </c>
      <c r="AU13">
        <f t="shared" si="9"/>
        <v>-290.85590254041932</v>
      </c>
      <c r="AW13">
        <v>10</v>
      </c>
      <c r="AX13">
        <f>IF(Z13&gt;0, (R13*SUMPRODUCT(K13:$K$98, X13:$X$98)-K13*$AZ$3)/Z13, 0)</f>
        <v>4626.9344201602025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250000</v>
      </c>
      <c r="S14">
        <f t="shared" si="1"/>
        <v>5212.9830467395523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4115.8437479983959</v>
      </c>
      <c r="AC14">
        <f t="shared" si="2"/>
        <v>4580.4904871171912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-493.74057175701944</v>
      </c>
      <c r="AI14">
        <f t="shared" si="6"/>
        <v>-504.72394357611171</v>
      </c>
      <c r="AJ14">
        <f t="shared" si="7"/>
        <v>-464.64673911879527</v>
      </c>
      <c r="AK14">
        <f t="shared" si="22"/>
        <v>288.10906235988773</v>
      </c>
      <c r="AL14">
        <f t="shared" si="8"/>
        <v>-681.26162033501919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-222.7291236914497</v>
      </c>
      <c r="AR14">
        <f t="shared" si="9"/>
        <v>-227.68378393283589</v>
      </c>
      <c r="AS14">
        <f t="shared" si="9"/>
        <v>-209.60473363924567</v>
      </c>
      <c r="AT14">
        <f t="shared" si="9"/>
        <v>129.96760375317635</v>
      </c>
      <c r="AU14">
        <f t="shared" si="9"/>
        <v>-307.32091381890518</v>
      </c>
      <c r="AW14">
        <v>11</v>
      </c>
      <c r="AX14">
        <f>IF(Z14&gt;0, (R14*SUMPRODUCT(K14:$K$98, X14:$X$98)-K14*$AZ$3)/Z14, 0)</f>
        <v>5212.9830467395523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250000</v>
      </c>
      <c r="S15">
        <f t="shared" si="1"/>
        <v>5743.8119195946556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4580.4904871171912</v>
      </c>
      <c r="AC15">
        <f t="shared" si="2"/>
        <v>4984.5248343975909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-518.80989224433279</v>
      </c>
      <c r="AI15">
        <f t="shared" si="6"/>
        <v>-529.65748985062191</v>
      </c>
      <c r="AJ15">
        <f t="shared" si="7"/>
        <v>-404.03434728039974</v>
      </c>
      <c r="AK15">
        <f t="shared" si="22"/>
        <v>320.6343340982034</v>
      </c>
      <c r="AL15">
        <f t="shared" si="8"/>
        <v>-613.0575030328182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-208.96253025223476</v>
      </c>
      <c r="AR15">
        <f t="shared" si="9"/>
        <v>-213.33164787480459</v>
      </c>
      <c r="AS15">
        <f t="shared" si="9"/>
        <v>-162.73405881158718</v>
      </c>
      <c r="AT15">
        <f t="shared" si="9"/>
        <v>129.14279920350316</v>
      </c>
      <c r="AU15">
        <f t="shared" si="9"/>
        <v>-246.92290748288858</v>
      </c>
      <c r="AW15">
        <v>12</v>
      </c>
      <c r="AX15">
        <f>IF(Z15&gt;0, (R15*SUMPRODUCT(K15:$K$98, X15:$X$98)-K15*$AZ$3)/Z15, 0)</f>
        <v>5743.8119195946556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250000</v>
      </c>
      <c r="S16">
        <f t="shared" si="1"/>
        <v>6225.8751529423871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4984.5248343975909</v>
      </c>
      <c r="AC16">
        <f t="shared" si="2"/>
        <v>5335.1725460845091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-548.59338422333826</v>
      </c>
      <c r="AI16">
        <f t="shared" si="6"/>
        <v>-559.30507618435331</v>
      </c>
      <c r="AJ16">
        <f t="shared" si="7"/>
        <v>-350.64771168691823</v>
      </c>
      <c r="AK16">
        <f t="shared" si="22"/>
        <v>348.91673840783142</v>
      </c>
      <c r="AL16">
        <f t="shared" si="8"/>
        <v>-561.03604946344012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-197.28438544883795</v>
      </c>
      <c r="AR16">
        <f t="shared" si="9"/>
        <v>-201.13650912808706</v>
      </c>
      <c r="AS16">
        <f t="shared" si="9"/>
        <v>-126.09943958243606</v>
      </c>
      <c r="AT16">
        <f t="shared" si="9"/>
        <v>125.47694939313773</v>
      </c>
      <c r="AU16">
        <f t="shared" si="9"/>
        <v>-201.75899931738539</v>
      </c>
      <c r="AW16">
        <v>13</v>
      </c>
      <c r="AX16">
        <f>IF(Z16&gt;0, (R16*SUMPRODUCT(K16:$K$98, X16:$X$98)-K16*$AZ$3)/Z16, 0)</f>
        <v>6225.8751529423871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250000</v>
      </c>
      <c r="S17">
        <f t="shared" si="1"/>
        <v>6663.4811648578016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5335.1725460845091</v>
      </c>
      <c r="AC17">
        <f t="shared" si="2"/>
        <v>5637.5401623670596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-582.68047986190857</v>
      </c>
      <c r="AI17">
        <f t="shared" si="6"/>
        <v>-593.25592087932034</v>
      </c>
      <c r="AJ17">
        <f t="shared" si="7"/>
        <v>-302.36761628255044</v>
      </c>
      <c r="AK17">
        <f t="shared" si="22"/>
        <v>373.46207822591566</v>
      </c>
      <c r="AL17">
        <f t="shared" si="8"/>
        <v>-522.16145893595512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-187.09173133976358</v>
      </c>
      <c r="AR17">
        <f t="shared" si="9"/>
        <v>-190.48737893396139</v>
      </c>
      <c r="AS17">
        <f t="shared" si="9"/>
        <v>-97.08662429327731</v>
      </c>
      <c r="AT17">
        <f t="shared" si="9"/>
        <v>119.9142055034895</v>
      </c>
      <c r="AU17">
        <f t="shared" si="9"/>
        <v>-167.65979772374919</v>
      </c>
      <c r="AW17">
        <v>14</v>
      </c>
      <c r="AX17">
        <f>IF(Z17&gt;0, (R17*SUMPRODUCT(K17:$K$98, X17:$X$98)-K17*$AZ$3)/Z17, 0)</f>
        <v>6663.4811648578016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250000</v>
      </c>
      <c r="S18">
        <f t="shared" si="1"/>
        <v>7070.3300242602782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5637.5401623670596</v>
      </c>
      <c r="AC18">
        <f t="shared" si="2"/>
        <v>5896.56628971603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-896.87734861061347</v>
      </c>
      <c r="AI18">
        <f t="shared" si="6"/>
        <v>-907.30219135042069</v>
      </c>
      <c r="AJ18">
        <f t="shared" si="7"/>
        <v>-259.02612734897048</v>
      </c>
      <c r="AK18">
        <f t="shared" si="22"/>
        <v>394.62781136569419</v>
      </c>
      <c r="AL18">
        <f t="shared" si="8"/>
        <v>-771.70050733369703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-257.12195275338223</v>
      </c>
      <c r="AR18">
        <f t="shared" si="9"/>
        <v>-260.11060658275875</v>
      </c>
      <c r="AS18">
        <f t="shared" si="9"/>
        <v>-74.259098840313172</v>
      </c>
      <c r="AT18">
        <f t="shared" si="9"/>
        <v>113.13416893215972</v>
      </c>
      <c r="AU18">
        <f t="shared" si="9"/>
        <v>-221.23553649091218</v>
      </c>
      <c r="AW18">
        <v>15</v>
      </c>
      <c r="AX18">
        <f>IF(Z18&gt;0, (R18*SUMPRODUCT(K18:$K$98, X18:$X$98)-K18*$AZ$3)/Z18, 0)</f>
        <v>7070.3300242602782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250000</v>
      </c>
      <c r="S19">
        <f t="shared" si="1"/>
        <v>7356.6776155583029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5896.56628971603</v>
      </c>
      <c r="AC19">
        <f t="shared" si="2"/>
        <v>6037.7638536490213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-1232.178465417634</v>
      </c>
      <c r="AI19">
        <f t="shared" si="6"/>
        <v>-1242.4374508067722</v>
      </c>
      <c r="AJ19">
        <f t="shared" si="7"/>
        <v>-141.19756393299122</v>
      </c>
      <c r="AK19">
        <f t="shared" si="22"/>
        <v>412.75964028012214</v>
      </c>
      <c r="AL19">
        <f t="shared" si="8"/>
        <v>-970.87537445964131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-315.40000351103703</v>
      </c>
      <c r="AR19">
        <f t="shared" si="9"/>
        <v>-318.02599002075669</v>
      </c>
      <c r="AS19">
        <f t="shared" si="9"/>
        <v>-36.142258130701109</v>
      </c>
      <c r="AT19">
        <f t="shared" si="9"/>
        <v>105.65384450980504</v>
      </c>
      <c r="AU19">
        <f t="shared" si="9"/>
        <v>-248.51440364165279</v>
      </c>
      <c r="AW19">
        <v>16</v>
      </c>
      <c r="AX19">
        <f>IF(Z19&gt;0, (R19*SUMPRODUCT(K19:$K$98, X19:$X$98)-K19*$AZ$3)/Z19, 0)</f>
        <v>7356.6776155583029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250000</v>
      </c>
      <c r="S20">
        <f t="shared" si="1"/>
        <v>7539.1690055875988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6037.7638536490213</v>
      </c>
      <c r="AC20">
        <f t="shared" si="2"/>
        <v>6078.0062757508194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-1580.2908264675257</v>
      </c>
      <c r="AI20">
        <f t="shared" si="6"/>
        <v>-1590.3682074614492</v>
      </c>
      <c r="AJ20">
        <f t="shared" si="7"/>
        <v>-40.242422101798184</v>
      </c>
      <c r="AK20">
        <f t="shared" si="22"/>
        <v>422.64346975543151</v>
      </c>
      <c r="AL20">
        <f t="shared" si="8"/>
        <v>-1207.9671598078157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-361.16618003709334</v>
      </c>
      <c r="AR20">
        <f t="shared" si="9"/>
        <v>-363.46930623221874</v>
      </c>
      <c r="AS20">
        <f t="shared" si="9"/>
        <v>-9.1971690416222369</v>
      </c>
      <c r="AT20">
        <f t="shared" si="9"/>
        <v>96.592680874066176</v>
      </c>
      <c r="AU20">
        <f t="shared" si="9"/>
        <v>-276.07379439977478</v>
      </c>
      <c r="AW20">
        <v>17</v>
      </c>
      <c r="AX20">
        <f>IF(Z20&gt;0, (R20*SUMPRODUCT(K20:$K$98, X20:$X$98)-K20*$AZ$3)/Z20, 0)</f>
        <v>7539.1690055875988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250000</v>
      </c>
      <c r="S21">
        <f t="shared" si="1"/>
        <v>7635.9764726075464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6078.0062757508194</v>
      </c>
      <c r="AC21">
        <f t="shared" si="2"/>
        <v>6034.3779757251832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-1968.0863069226662</v>
      </c>
      <c r="AI21">
        <f t="shared" si="6"/>
        <v>-1977.9645097913042</v>
      </c>
      <c r="AJ21">
        <f t="shared" si="7"/>
        <v>43.628300025636236</v>
      </c>
      <c r="AK21">
        <f t="shared" si="22"/>
        <v>425.4604393025574</v>
      </c>
      <c r="AL21">
        <f t="shared" si="8"/>
        <v>-1508.8757704631105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-401.60228373204018</v>
      </c>
      <c r="AR21">
        <f t="shared" si="9"/>
        <v>-403.61800266533049</v>
      </c>
      <c r="AS21">
        <f t="shared" si="9"/>
        <v>8.9026710180401736</v>
      </c>
      <c r="AT21">
        <f t="shared" si="9"/>
        <v>86.818288131231895</v>
      </c>
      <c r="AU21">
        <f t="shared" si="9"/>
        <v>-307.89704351605843</v>
      </c>
      <c r="AW21">
        <v>18</v>
      </c>
      <c r="AX21">
        <f>IF(Z21&gt;0, (R21*SUMPRODUCT(K21:$K$98, X21:$X$98)-K21*$AZ$3)/Z21, 0)</f>
        <v>7635.9764726075464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250000</v>
      </c>
      <c r="S22">
        <f t="shared" si="1"/>
        <v>7655.8415581291138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6034.3779757251832</v>
      </c>
      <c r="AC22">
        <f t="shared" si="2"/>
        <v>5916.2916562890859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-2393.076634011386</v>
      </c>
      <c r="AI22">
        <f t="shared" si="6"/>
        <v>-2402.736401019637</v>
      </c>
      <c r="AJ22">
        <f t="shared" si="7"/>
        <v>118.08631943609726</v>
      </c>
      <c r="AK22">
        <f t="shared" si="22"/>
        <v>422.40645830076289</v>
      </c>
      <c r="AL22">
        <f t="shared" si="8"/>
        <v>-1862.2436232827768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-436.00414469350608</v>
      </c>
      <c r="AR22">
        <f t="shared" si="9"/>
        <v>-437.76409604337618</v>
      </c>
      <c r="AS22">
        <f t="shared" si="9"/>
        <v>21.51461594417739</v>
      </c>
      <c r="AT22">
        <f t="shared" si="9"/>
        <v>76.959911749972392</v>
      </c>
      <c r="AU22">
        <f t="shared" si="9"/>
        <v>-339.28956834922639</v>
      </c>
      <c r="AW22">
        <v>19</v>
      </c>
      <c r="AX22">
        <f>IF(Z22&gt;0, (R22*SUMPRODUCT(K22:$K$98, X22:$X$98)-K22*$AZ$3)/Z22, 0)</f>
        <v>7655.8415581291138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250000</v>
      </c>
      <c r="S23">
        <f t="shared" si="1"/>
        <v>7607.2042232022559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5916.2916562890859</v>
      </c>
      <c r="AC23">
        <f t="shared" si="2"/>
        <v>5733.4267654312443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-2842.4308771061342</v>
      </c>
      <c r="AI23">
        <f t="shared" si="6"/>
        <v>-2851.8519249004476</v>
      </c>
      <c r="AJ23">
        <f t="shared" si="7"/>
        <v>182.8648908578416</v>
      </c>
      <c r="AK23">
        <f t="shared" si="22"/>
        <v>414.14041594023604</v>
      </c>
      <c r="AL23">
        <f t="shared" si="8"/>
        <v>-2254.84661810237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-462.38730399598631</v>
      </c>
      <c r="AR23">
        <f t="shared" si="9"/>
        <v>-463.91985591326107</v>
      </c>
      <c r="AS23">
        <f t="shared" si="9"/>
        <v>29.747215512013476</v>
      </c>
      <c r="AT23">
        <f t="shared" si="9"/>
        <v>67.369543423107118</v>
      </c>
      <c r="AU23">
        <f t="shared" si="9"/>
        <v>-366.8030969781405</v>
      </c>
      <c r="AW23">
        <v>20</v>
      </c>
      <c r="AX23">
        <f>IF(Z23&gt;0, (R23*SUMPRODUCT(K23:$K$98, X23:$X$98)-K23*$AZ$3)/Z23, 0)</f>
        <v>7607.2042232022559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250000</v>
      </c>
      <c r="S24">
        <f t="shared" si="1"/>
        <v>7501.1054463359324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5733.4267654312443</v>
      </c>
      <c r="AC24">
        <f t="shared" si="2"/>
        <v>5497.05665235996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-3328.5281625360431</v>
      </c>
      <c r="AI24">
        <f t="shared" si="6"/>
        <v>-3337.6885734442862</v>
      </c>
      <c r="AJ24">
        <f t="shared" si="7"/>
        <v>236.37011307128432</v>
      </c>
      <c r="AK24">
        <f t="shared" si="22"/>
        <v>401.33987358018715</v>
      </c>
      <c r="AL24">
        <f t="shared" si="8"/>
        <v>-2699.9785867928149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-483.44848309804127</v>
      </c>
      <c r="AR24">
        <f t="shared" si="9"/>
        <v>-484.77897710076309</v>
      </c>
      <c r="AS24">
        <f t="shared" si="9"/>
        <v>34.331322144187354</v>
      </c>
      <c r="AT24">
        <f t="shared" si="9"/>
        <v>58.292177086844788</v>
      </c>
      <c r="AU24">
        <f t="shared" si="9"/>
        <v>-392.15547786973093</v>
      </c>
      <c r="AW24">
        <v>21</v>
      </c>
      <c r="AX24">
        <f>IF(Z24&gt;0, (R24*SUMPRODUCT(K24:$K$98, X24:$X$98)-K24*$AZ$3)/Z24, 0)</f>
        <v>7501.1054463359324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250000</v>
      </c>
      <c r="S25">
        <f t="shared" si="1"/>
        <v>7344.5368403867133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5497.05665235996</v>
      </c>
      <c r="AC25">
        <f t="shared" si="2"/>
        <v>5215.4092325875436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-3849.3107412021859</v>
      </c>
      <c r="AI25">
        <f t="shared" si="6"/>
        <v>-3858.187082464287</v>
      </c>
      <c r="AJ25">
        <f t="shared" si="7"/>
        <v>281.64741977241647</v>
      </c>
      <c r="AK25">
        <f t="shared" si="22"/>
        <v>384.79396566519722</v>
      </c>
      <c r="AL25">
        <f t="shared" si="8"/>
        <v>-3191.745697026673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-499.18659559310396</v>
      </c>
      <c r="AR25">
        <f t="shared" si="9"/>
        <v>-500.33769792644455</v>
      </c>
      <c r="AS25">
        <f t="shared" si="9"/>
        <v>36.524621181885948</v>
      </c>
      <c r="AT25">
        <f t="shared" si="9"/>
        <v>49.900879050671136</v>
      </c>
      <c r="AU25">
        <f t="shared" si="9"/>
        <v>-413.91219769388744</v>
      </c>
      <c r="AW25">
        <v>22</v>
      </c>
      <c r="AX25">
        <f>IF(Z25&gt;0, (R25*SUMPRODUCT(K25:$K$98, X25:$X$98)-K25*$AZ$3)/Z25, 0)</f>
        <v>7344.5368403867133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250000</v>
      </c>
      <c r="S26">
        <f t="shared" si="1"/>
        <v>7141.6817137482449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5215.4092325875436</v>
      </c>
      <c r="AC26">
        <f t="shared" si="2"/>
        <v>4896.4021578208922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-4349.2754935250805</v>
      </c>
      <c r="AI26">
        <f t="shared" si="6"/>
        <v>-4357.8456075998838</v>
      </c>
      <c r="AJ26">
        <f t="shared" si="7"/>
        <v>319.00707476665139</v>
      </c>
      <c r="AK26">
        <f t="shared" si="22"/>
        <v>365.0786462811281</v>
      </c>
      <c r="AL26">
        <f t="shared" si="8"/>
        <v>-3673.7598865521045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-503.59201873057771</v>
      </c>
      <c r="AR26">
        <f t="shared" si="9"/>
        <v>-504.58433137071898</v>
      </c>
      <c r="AS26">
        <f t="shared" si="9"/>
        <v>36.937052391884293</v>
      </c>
      <c r="AT26">
        <f t="shared" si="9"/>
        <v>42.271567471374212</v>
      </c>
      <c r="AU26">
        <f t="shared" si="9"/>
        <v>-425.37571150746049</v>
      </c>
      <c r="AW26">
        <v>23</v>
      </c>
      <c r="AX26">
        <f>IF(Z26&gt;0, (R26*SUMPRODUCT(K26:$K$98, X26:$X$98)-K26*$AZ$3)/Z26, 0)</f>
        <v>7141.6817137482449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250000</v>
      </c>
      <c r="S27">
        <f t="shared" si="1"/>
        <v>6905.8360584483744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4896.4021578208922</v>
      </c>
      <c r="AC27">
        <f t="shared" si="2"/>
        <v>4553.6847112567884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-4839.1125127058986</v>
      </c>
      <c r="AI27">
        <f t="shared" si="6"/>
        <v>-4847.3549700143185</v>
      </c>
      <c r="AJ27">
        <f t="shared" si="7"/>
        <v>342.71744656410374</v>
      </c>
      <c r="AK27">
        <f t="shared" si="22"/>
        <v>342.7481510474625</v>
      </c>
      <c r="AL27">
        <f t="shared" si="8"/>
        <v>-4161.8893724027521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-500.27594143592705</v>
      </c>
      <c r="AR27">
        <f t="shared" si="9"/>
        <v>-501.12806113326582</v>
      </c>
      <c r="AS27">
        <f t="shared" si="9"/>
        <v>35.430730898732925</v>
      </c>
      <c r="AT27">
        <f t="shared" si="9"/>
        <v>35.433905182091351</v>
      </c>
      <c r="AU27">
        <f t="shared" si="9"/>
        <v>-430.26342505244151</v>
      </c>
      <c r="AW27">
        <v>24</v>
      </c>
      <c r="AX27">
        <f>IF(Z27&gt;0, (R27*SUMPRODUCT(K27:$K$98, X27:$X$98)-K27*$AZ$3)/Z27, 0)</f>
        <v>6905.8360584483744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250000</v>
      </c>
      <c r="S28">
        <f t="shared" si="1"/>
        <v>6646.4282367983042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4553.6847112567884</v>
      </c>
      <c r="AC28">
        <f t="shared" si="2"/>
        <v>4197.046780683786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-5332.1488283825574</v>
      </c>
      <c r="AI28">
        <f t="shared" si="6"/>
        <v>-5340.0422536764745</v>
      </c>
      <c r="AJ28">
        <f t="shared" si="7"/>
        <v>356.63793057300245</v>
      </c>
      <c r="AK28">
        <f t="shared" si="22"/>
        <v>318.75792978797523</v>
      </c>
      <c r="AL28">
        <f t="shared" si="8"/>
        <v>-4664.6463933154964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-492.1847328098961</v>
      </c>
      <c r="AR28">
        <f t="shared" si="9"/>
        <v>-492.91333652001043</v>
      </c>
      <c r="AS28">
        <f t="shared" si="9"/>
        <v>32.919513355405144</v>
      </c>
      <c r="AT28">
        <f t="shared" si="9"/>
        <v>29.422994659982177</v>
      </c>
      <c r="AU28">
        <f t="shared" si="9"/>
        <v>-430.57082850462308</v>
      </c>
      <c r="AW28">
        <v>25</v>
      </c>
      <c r="AX28">
        <f>IF(Z28&gt;0, (R28*SUMPRODUCT(K28:$K$98, X28:$X$98)-K28*$AZ$3)/Z28, 0)</f>
        <v>6646.4282367983042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250000</v>
      </c>
      <c r="S29">
        <f t="shared" si="1"/>
        <v>6371.2395738089808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4197.046780683786</v>
      </c>
      <c r="AC29">
        <f t="shared" si="2"/>
        <v>3833.1102718586426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-5883.0503844942732</v>
      </c>
      <c r="AI29">
        <f t="shared" si="6"/>
        <v>-5890.570723016026</v>
      </c>
      <c r="AJ29">
        <f t="shared" si="7"/>
        <v>363.93650882514339</v>
      </c>
      <c r="AK29">
        <f t="shared" si="22"/>
        <v>293.79327464786502</v>
      </c>
      <c r="AL29">
        <f t="shared" si="8"/>
        <v>-5232.8409395430172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-484.85337223755539</v>
      </c>
      <c r="AR29">
        <f t="shared" si="9"/>
        <v>-485.4731632055624</v>
      </c>
      <c r="AS29">
        <f t="shared" si="9"/>
        <v>29.993937167240894</v>
      </c>
      <c r="AT29">
        <f t="shared" si="9"/>
        <v>24.213061361699832</v>
      </c>
      <c r="AU29">
        <f t="shared" si="9"/>
        <v>-431.26616467662166</v>
      </c>
      <c r="AW29">
        <v>26</v>
      </c>
      <c r="AX29">
        <f>IF(Z29&gt;0, (R29*SUMPRODUCT(K29:$K$98, X29:$X$98)-K29*$AZ$3)/Z29, 0)</f>
        <v>6371.2395738089808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250000</v>
      </c>
      <c r="S30">
        <f t="shared" si="1"/>
        <v>6074.6583553601286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3833.1102718586426</v>
      </c>
      <c r="AC30">
        <f t="shared" si="2"/>
        <v>3462.7642424646174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-6394.1022507686039</v>
      </c>
      <c r="AI30">
        <f t="shared" si="6"/>
        <v>-6401.2276807926009</v>
      </c>
      <c r="AJ30">
        <f t="shared" si="7"/>
        <v>370.34602939402521</v>
      </c>
      <c r="AK30">
        <f t="shared" si="22"/>
        <v>268.31771903010502</v>
      </c>
      <c r="AL30">
        <f t="shared" si="8"/>
        <v>-5762.5639323684709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-470.51059461674333</v>
      </c>
      <c r="AR30">
        <f t="shared" si="9"/>
        <v>-471.03492003194731</v>
      </c>
      <c r="AS30">
        <f t="shared" si="9"/>
        <v>27.251946195134234</v>
      </c>
      <c r="AT30">
        <f t="shared" si="9"/>
        <v>19.744183714279441</v>
      </c>
      <c r="AU30">
        <f t="shared" si="9"/>
        <v>-424.03879012253361</v>
      </c>
      <c r="AW30">
        <v>27</v>
      </c>
      <c r="AX30">
        <f>IF(Z30&gt;0, (R30*SUMPRODUCT(K30:$K$98, X30:$X$98)-K30*$AZ$3)/Z30, 0)</f>
        <v>6074.6583553601286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250000</v>
      </c>
      <c r="S31">
        <f t="shared" si="1"/>
        <v>5761.2484715430282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3462.7642424646174</v>
      </c>
      <c r="AC31">
        <f t="shared" si="2"/>
        <v>3094.4923468153111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-6803.0559035245751</v>
      </c>
      <c r="AI31">
        <f t="shared" si="6"/>
        <v>-6809.7699264531557</v>
      </c>
      <c r="AJ31">
        <f t="shared" si="7"/>
        <v>368.27189564930632</v>
      </c>
      <c r="AK31">
        <f t="shared" si="22"/>
        <v>242.39349697252325</v>
      </c>
      <c r="AL31">
        <f t="shared" si="8"/>
        <v>-6199.1045338313261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-446.96739846606408</v>
      </c>
      <c r="AR31">
        <f t="shared" si="9"/>
        <v>-447.4085163113657</v>
      </c>
      <c r="AS31">
        <f t="shared" si="9"/>
        <v>24.195822210024218</v>
      </c>
      <c r="AT31">
        <f t="shared" si="9"/>
        <v>15.92548882198218</v>
      </c>
      <c r="AU31">
        <f t="shared" si="9"/>
        <v>-407.28720527935934</v>
      </c>
      <c r="AW31">
        <v>28</v>
      </c>
      <c r="AX31">
        <f>IF(Z31&gt;0, (R31*SUMPRODUCT(K31:$K$98, X31:$X$98)-K31*$AZ$3)/Z31, 0)</f>
        <v>5761.2484715430282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250000</v>
      </c>
      <c r="S32">
        <f t="shared" si="1"/>
        <v>5444.716017661739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3094.4923468153111</v>
      </c>
      <c r="AC32">
        <f t="shared" si="2"/>
        <v>2738.8095009987469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-7182.2660044844051</v>
      </c>
      <c r="AI32">
        <f t="shared" si="6"/>
        <v>-7188.5537738834764</v>
      </c>
      <c r="AJ32">
        <f t="shared" si="7"/>
        <v>355.68284581656417</v>
      </c>
      <c r="AK32">
        <f t="shared" si="22"/>
        <v>216.61446427707179</v>
      </c>
      <c r="AL32">
        <f t="shared" si="8"/>
        <v>-6616.2564637898404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-421.32309948025187</v>
      </c>
      <c r="AR32">
        <f t="shared" si="9"/>
        <v>-421.69194999210697</v>
      </c>
      <c r="AS32">
        <f t="shared" si="9"/>
        <v>20.864919085122242</v>
      </c>
      <c r="AT32">
        <f t="shared" si="9"/>
        <v>12.70694756007186</v>
      </c>
      <c r="AU32">
        <f t="shared" si="9"/>
        <v>-388.12008334691291</v>
      </c>
      <c r="AW32">
        <v>29</v>
      </c>
      <c r="AX32">
        <f>IF(Z32&gt;0, (R32*SUMPRODUCT(K32:$K$98, X32:$X$98)-K32*$AZ$3)/Z32, 0)</f>
        <v>5444.716017661739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250000</v>
      </c>
      <c r="S33">
        <f t="shared" si="1"/>
        <v>5125.9342134107992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2738.8095009987469</v>
      </c>
      <c r="AC33">
        <f t="shared" si="2"/>
        <v>2398.990466384118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-7495.2367941828315</v>
      </c>
      <c r="AI33">
        <f t="shared" si="6"/>
        <v>-7501.0869240482025</v>
      </c>
      <c r="AJ33">
        <f t="shared" si="7"/>
        <v>339.81903461462889</v>
      </c>
      <c r="AK33">
        <f t="shared" si="22"/>
        <v>191.7166650699123</v>
      </c>
      <c r="AL33">
        <f t="shared" si="8"/>
        <v>-6969.5512243636613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-392.5736265212895</v>
      </c>
      <c r="AR33">
        <f t="shared" si="9"/>
        <v>-392.88003534597823</v>
      </c>
      <c r="AS33">
        <f t="shared" si="9"/>
        <v>17.798502494699747</v>
      </c>
      <c r="AT33">
        <f t="shared" si="9"/>
        <v>10.041431450101163</v>
      </c>
      <c r="AU33">
        <f t="shared" si="9"/>
        <v>-365.04010140117731</v>
      </c>
      <c r="AW33">
        <v>30</v>
      </c>
      <c r="AX33">
        <f>IF(Z33&gt;0, (R33*SUMPRODUCT(K33:$K$98, X33:$X$98)-K33*$AZ$3)/Z33, 0)</f>
        <v>5125.9342134107992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250000</v>
      </c>
      <c r="S34">
        <f t="shared" si="1"/>
        <v>4810.1524393949339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2398.990466384118</v>
      </c>
      <c r="AC34">
        <f t="shared" si="2"/>
        <v>2079.1883263499922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-7770.0747426819089</v>
      </c>
      <c r="AI34">
        <f t="shared" si="6"/>
        <v>-7775.4778675114921</v>
      </c>
      <c r="AJ34">
        <f t="shared" si="7"/>
        <v>319.80214003412584</v>
      </c>
      <c r="AK34">
        <f t="shared" si="22"/>
        <v>167.92933264688827</v>
      </c>
      <c r="AL34">
        <f t="shared" si="8"/>
        <v>-7287.7463948304776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-363.36486851550433</v>
      </c>
      <c r="AR34">
        <f t="shared" si="9"/>
        <v>-363.61754378675874</v>
      </c>
      <c r="AS34">
        <f t="shared" si="9"/>
        <v>14.955436905407156</v>
      </c>
      <c r="AT34">
        <f t="shared" si="9"/>
        <v>7.8531573888144459</v>
      </c>
      <c r="AU34">
        <f t="shared" ref="AU34:AU89" si="23">AL34*$K34</f>
        <v>-340.80894949253712</v>
      </c>
      <c r="AW34">
        <v>31</v>
      </c>
      <c r="AX34">
        <f>IF(Z34&gt;0, (R34*SUMPRODUCT(K34:$K$98, X34:$X$98)-K34*$AZ$3)/Z34, 0)</f>
        <v>4810.1524393949339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250000</v>
      </c>
      <c r="S35">
        <f t="shared" si="1"/>
        <v>4498.9177827141721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2079.1883263499922</v>
      </c>
      <c r="AC35">
        <f t="shared" si="2"/>
        <v>1780.7979993408835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-8024.8509960803485</v>
      </c>
      <c r="AI35">
        <f t="shared" ref="AI35:AI66" si="25">SUM(AE35:AH35)</f>
        <v>-8029.7988471118315</v>
      </c>
      <c r="AJ35">
        <f t="shared" si="7"/>
        <v>298.39032700910866</v>
      </c>
      <c r="AK35">
        <f t="shared" si="22"/>
        <v>145.54318284449946</v>
      </c>
      <c r="AL35">
        <f t="shared" si="8"/>
        <v>-7585.865337258223</v>
      </c>
      <c r="AN35">
        <f t="shared" ref="AN35:AT66" si="26">AE35*$K35</f>
        <v>0</v>
      </c>
      <c r="AO35">
        <f t="shared" si="26"/>
        <v>0</v>
      </c>
      <c r="AP35">
        <f t="shared" si="26"/>
        <v>-0.20659334725909009</v>
      </c>
      <c r="AQ35">
        <f t="shared" si="26"/>
        <v>-335.0708859233095</v>
      </c>
      <c r="AR35">
        <f t="shared" si="26"/>
        <v>-335.27747927056862</v>
      </c>
      <c r="AS35">
        <f t="shared" si="26"/>
        <v>12.459036469427677</v>
      </c>
      <c r="AT35">
        <f t="shared" si="26"/>
        <v>6.0770328619963792</v>
      </c>
      <c r="AU35">
        <f t="shared" si="23"/>
        <v>-316.74140993914455</v>
      </c>
      <c r="AW35">
        <v>32</v>
      </c>
      <c r="AX35">
        <f>IF(Z35&gt;0, (R35*SUMPRODUCT(K35:$K$98, X35:$X$98)-K35*$AZ$3)/Z35, 0)</f>
        <v>4498.9177827141721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250000</v>
      </c>
      <c r="S36">
        <f t="shared" si="1"/>
        <v>4186.9208239126392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1780.7979993408835</v>
      </c>
      <c r="AC36">
        <f t="shared" si="2"/>
        <v>1503.740096905427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-8179.5036154701065</v>
      </c>
      <c r="AI36">
        <f t="shared" si="25"/>
        <v>-8183.9930128105016</v>
      </c>
      <c r="AJ36">
        <f t="shared" si="7"/>
        <v>277.05790243545653</v>
      </c>
      <c r="AK36">
        <f t="shared" si="22"/>
        <v>124.65585995386186</v>
      </c>
      <c r="AL36">
        <f t="shared" si="8"/>
        <v>-7782.279250421183</v>
      </c>
      <c r="AN36">
        <f t="shared" si="26"/>
        <v>0</v>
      </c>
      <c r="AO36">
        <f t="shared" si="26"/>
        <v>0</v>
      </c>
      <c r="AP36">
        <f t="shared" si="26"/>
        <v>-0.16736696429034767</v>
      </c>
      <c r="AQ36">
        <f t="shared" si="26"/>
        <v>-304.93596038053204</v>
      </c>
      <c r="AR36">
        <f t="shared" si="26"/>
        <v>-305.10332734482239</v>
      </c>
      <c r="AS36">
        <f t="shared" si="26"/>
        <v>10.328856313527776</v>
      </c>
      <c r="AT36">
        <f t="shared" si="26"/>
        <v>4.6472324188718241</v>
      </c>
      <c r="AU36">
        <f t="shared" si="23"/>
        <v>-290.12723861242279</v>
      </c>
      <c r="AW36">
        <v>33</v>
      </c>
      <c r="AX36">
        <f>IF(Z36&gt;0, (R36*SUMPRODUCT(K36:$K$98, X36:$X$98)-K36*$AZ$3)/Z36, 0)</f>
        <v>4186.9208239126392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250000</v>
      </c>
      <c r="S37">
        <f t="shared" si="1"/>
        <v>3875.7819169242039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1503.740096905427</v>
      </c>
      <c r="AC37">
        <f t="shared" si="2"/>
        <v>1250.6014432104766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-8222.3807918800776</v>
      </c>
      <c r="AI37">
        <f t="shared" si="25"/>
        <v>-8226.4141762074742</v>
      </c>
      <c r="AJ37">
        <f t="shared" si="7"/>
        <v>253.13865369495034</v>
      </c>
      <c r="AK37">
        <f t="shared" si="22"/>
        <v>105.2618067833799</v>
      </c>
      <c r="AL37">
        <f t="shared" si="8"/>
        <v>-7868.0137157291438</v>
      </c>
      <c r="AN37">
        <f t="shared" si="26"/>
        <v>0</v>
      </c>
      <c r="AO37">
        <f t="shared" si="26"/>
        <v>0</v>
      </c>
      <c r="AP37">
        <f t="shared" si="26"/>
        <v>-0.13425586830892083</v>
      </c>
      <c r="AQ37">
        <f t="shared" si="26"/>
        <v>-273.69146681165853</v>
      </c>
      <c r="AR37">
        <f t="shared" si="26"/>
        <v>-273.82572267996744</v>
      </c>
      <c r="AS37">
        <f t="shared" si="26"/>
        <v>8.4260132424076009</v>
      </c>
      <c r="AT37">
        <f t="shared" si="26"/>
        <v>3.5037611401114992</v>
      </c>
      <c r="AU37">
        <f t="shared" si="23"/>
        <v>-261.89594829744834</v>
      </c>
      <c r="AW37">
        <v>34</v>
      </c>
      <c r="AX37">
        <f>IF(Z37&gt;0, (R37*SUMPRODUCT(K37:$K$98, X37:$X$98)-K37*$AZ$3)/Z37, 0)</f>
        <v>3875.7819169242039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250000</v>
      </c>
      <c r="S38">
        <f t="shared" si="1"/>
        <v>3569.3097431758865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1250.6014432104766</v>
      </c>
      <c r="AC38">
        <f t="shared" si="2"/>
        <v>1023.1575716538032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-8197.4636978377202</v>
      </c>
      <c r="AI38">
        <f t="shared" si="25"/>
        <v>-8201.0468751369517</v>
      </c>
      <c r="AJ38">
        <f t="shared" si="7"/>
        <v>227.44387155667346</v>
      </c>
      <c r="AK38">
        <f t="shared" si="22"/>
        <v>87.54210102473337</v>
      </c>
      <c r="AL38">
        <f t="shared" si="8"/>
        <v>-7886.0609025555441</v>
      </c>
      <c r="AN38">
        <f t="shared" si="26"/>
        <v>0</v>
      </c>
      <c r="AO38">
        <f t="shared" si="26"/>
        <v>0</v>
      </c>
      <c r="AP38">
        <f t="shared" si="26"/>
        <v>-0.10649125535875444</v>
      </c>
      <c r="AQ38">
        <f t="shared" si="26"/>
        <v>-243.62685042904775</v>
      </c>
      <c r="AR38">
        <f t="shared" si="26"/>
        <v>-243.73334168440653</v>
      </c>
      <c r="AS38">
        <f t="shared" si="26"/>
        <v>6.7595827342739367</v>
      </c>
      <c r="AT38">
        <f t="shared" si="26"/>
        <v>2.6017323331633637</v>
      </c>
      <c r="AU38">
        <f t="shared" si="23"/>
        <v>-234.37202661696921</v>
      </c>
      <c r="AW38">
        <v>35</v>
      </c>
      <c r="AX38">
        <f>IF(Z38&gt;0, (R38*SUMPRODUCT(K38:$K$98, X38:$X$98)-K38*$AZ$3)/Z38, 0)</f>
        <v>3569.3097431758865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250000</v>
      </c>
      <c r="S39">
        <f t="shared" si="1"/>
        <v>3264.8674461682358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1023.1575716538032</v>
      </c>
      <c r="AC39">
        <f t="shared" si="2"/>
        <v>820.82321698813485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-8094.1890497079858</v>
      </c>
      <c r="AI39">
        <f t="shared" si="25"/>
        <v>-8097.331685781739</v>
      </c>
      <c r="AJ39">
        <f t="shared" si="7"/>
        <v>202.33435466566834</v>
      </c>
      <c r="AK39">
        <f t="shared" si="22"/>
        <v>71.621030015766223</v>
      </c>
      <c r="AL39">
        <f t="shared" si="8"/>
        <v>-7823.3763011003039</v>
      </c>
      <c r="AN39">
        <f t="shared" si="26"/>
        <v>0</v>
      </c>
      <c r="AO39">
        <f t="shared" si="26"/>
        <v>0</v>
      </c>
      <c r="AP39">
        <f t="shared" si="26"/>
        <v>-8.3391486870944109E-2</v>
      </c>
      <c r="AQ39">
        <f t="shared" si="26"/>
        <v>-214.78352695909774</v>
      </c>
      <c r="AR39">
        <f t="shared" si="26"/>
        <v>-214.86691844596868</v>
      </c>
      <c r="AS39">
        <f t="shared" si="26"/>
        <v>5.369047603558637</v>
      </c>
      <c r="AT39">
        <f t="shared" si="26"/>
        <v>1.9005013765751675</v>
      </c>
      <c r="AU39">
        <f t="shared" si="23"/>
        <v>-207.59736946583487</v>
      </c>
      <c r="AW39">
        <v>36</v>
      </c>
      <c r="AX39">
        <f>IF(Z39&gt;0, (R39*SUMPRODUCT(K39:$K$98, X39:$X$98)-K39*$AZ$3)/Z39, 0)</f>
        <v>3264.8674461682358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250000</v>
      </c>
      <c r="S40">
        <f t="shared" si="1"/>
        <v>2959.4176053239057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820.82321698813485</v>
      </c>
      <c r="AC40">
        <f t="shared" si="2"/>
        <v>642.90798981776902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-7913.8471280658378</v>
      </c>
      <c r="AI40">
        <f t="shared" si="25"/>
        <v>-7916.5626454224503</v>
      </c>
      <c r="AJ40">
        <f t="shared" si="7"/>
        <v>177.91522717036582</v>
      </c>
      <c r="AK40">
        <f t="shared" si="22"/>
        <v>57.457625189169441</v>
      </c>
      <c r="AL40">
        <f t="shared" si="8"/>
        <v>-7681.1897930629148</v>
      </c>
      <c r="AN40">
        <f t="shared" si="26"/>
        <v>0</v>
      </c>
      <c r="AO40">
        <f t="shared" si="26"/>
        <v>0</v>
      </c>
      <c r="AP40">
        <f t="shared" si="26"/>
        <v>-6.4337204464796252E-2</v>
      </c>
      <c r="AQ40">
        <f t="shared" si="26"/>
        <v>-187.49826788683637</v>
      </c>
      <c r="AR40">
        <f t="shared" si="26"/>
        <v>-187.56260509130115</v>
      </c>
      <c r="AS40">
        <f t="shared" si="26"/>
        <v>4.2152440381154506</v>
      </c>
      <c r="AT40">
        <f t="shared" si="26"/>
        <v>1.361310753862556</v>
      </c>
      <c r="AU40">
        <f t="shared" si="23"/>
        <v>-181.98605029932315</v>
      </c>
      <c r="AW40">
        <v>37</v>
      </c>
      <c r="AX40">
        <f>IF(Z40&gt;0, (R40*SUMPRODUCT(K40:$K$98, X40:$X$98)-K40*$AZ$3)/Z40, 0)</f>
        <v>2959.4176053239057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250000</v>
      </c>
      <c r="S41">
        <f t="shared" si="1"/>
        <v>2647.2460069651461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642.90798981776902</v>
      </c>
      <c r="AC41">
        <f t="shared" si="2"/>
        <v>488.32784674230021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-7650.6525453461127</v>
      </c>
      <c r="AI41">
        <f t="shared" si="25"/>
        <v>-7652.9583749018921</v>
      </c>
      <c r="AJ41">
        <f t="shared" si="7"/>
        <v>154.58014307546881</v>
      </c>
      <c r="AK41">
        <f t="shared" si="22"/>
        <v>45.003559287243839</v>
      </c>
      <c r="AL41">
        <f t="shared" si="8"/>
        <v>-7453.3746725391793</v>
      </c>
      <c r="AN41">
        <f t="shared" si="26"/>
        <v>0</v>
      </c>
      <c r="AO41">
        <f t="shared" si="26"/>
        <v>0</v>
      </c>
      <c r="AP41">
        <f t="shared" si="26"/>
        <v>-4.8777415165305212E-2</v>
      </c>
      <c r="AQ41">
        <f t="shared" si="26"/>
        <v>-161.84156133940112</v>
      </c>
      <c r="AR41">
        <f t="shared" si="26"/>
        <v>-161.89033875456641</v>
      </c>
      <c r="AS41">
        <f t="shared" si="26"/>
        <v>3.2699814243453011</v>
      </c>
      <c r="AT41">
        <f t="shared" si="26"/>
        <v>0.9520032778522094</v>
      </c>
      <c r="AU41">
        <f t="shared" si="23"/>
        <v>-157.6683540523689</v>
      </c>
      <c r="AW41">
        <v>38</v>
      </c>
      <c r="AX41">
        <f>IF(Z41&gt;0, (R41*SUMPRODUCT(K41:$K$98, X41:$X$98)-K41*$AZ$3)/Z41, 0)</f>
        <v>2647.2460069651461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250000</v>
      </c>
      <c r="S42">
        <f t="shared" si="1"/>
        <v>2319.10262486789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488.32784674230021</v>
      </c>
      <c r="AC42">
        <f t="shared" si="2"/>
        <v>355.87746827019157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-7291.7210226801508</v>
      </c>
      <c r="AI42">
        <f t="shared" si="25"/>
        <v>-7293.6392078892386</v>
      </c>
      <c r="AJ42">
        <f t="shared" si="7"/>
        <v>132.45037847210864</v>
      </c>
      <c r="AK42">
        <f t="shared" si="22"/>
        <v>34.182949271961014</v>
      </c>
      <c r="AL42">
        <f t="shared" si="8"/>
        <v>-7127.0058801451696</v>
      </c>
      <c r="AN42">
        <f t="shared" si="26"/>
        <v>0</v>
      </c>
      <c r="AO42">
        <f t="shared" si="26"/>
        <v>0</v>
      </c>
      <c r="AP42">
        <f t="shared" si="26"/>
        <v>-3.6229646441551751E-2</v>
      </c>
      <c r="AQ42">
        <f t="shared" si="26"/>
        <v>-137.72208926989623</v>
      </c>
      <c r="AR42">
        <f t="shared" si="26"/>
        <v>-137.7583189163378</v>
      </c>
      <c r="AS42">
        <f t="shared" si="26"/>
        <v>2.5016512276086074</v>
      </c>
      <c r="AT42">
        <f t="shared" si="26"/>
        <v>0.64562908763217686</v>
      </c>
      <c r="AU42">
        <f t="shared" si="23"/>
        <v>-134.61103860109702</v>
      </c>
      <c r="AW42">
        <v>39</v>
      </c>
      <c r="AX42">
        <f>IF(Z42&gt;0, (R42*SUMPRODUCT(K42:$K$98, X42:$X$98)-K42*$AZ$3)/Z42, 0)</f>
        <v>2319.10262486789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250000</v>
      </c>
      <c r="S43">
        <f t="shared" si="1"/>
        <v>1962.9661016725986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355.87746827019157</v>
      </c>
      <c r="AC43">
        <f t="shared" si="2"/>
        <v>244.39750656037805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-6854.0193757677025</v>
      </c>
      <c r="AI43">
        <f t="shared" si="25"/>
        <v>-6855.5756781559103</v>
      </c>
      <c r="AJ43">
        <f t="shared" si="7"/>
        <v>111.47996170981352</v>
      </c>
      <c r="AK43">
        <f t="shared" si="22"/>
        <v>24.911422778913412</v>
      </c>
      <c r="AL43">
        <f t="shared" si="8"/>
        <v>-6719.1842936671837</v>
      </c>
      <c r="AN43">
        <f t="shared" si="26"/>
        <v>0</v>
      </c>
      <c r="AO43">
        <f t="shared" si="26"/>
        <v>0</v>
      </c>
      <c r="AP43">
        <f t="shared" si="26"/>
        <v>-2.6245177795901638E-2</v>
      </c>
      <c r="AQ43">
        <f t="shared" si="26"/>
        <v>-115.58483653082851</v>
      </c>
      <c r="AR43">
        <f t="shared" si="26"/>
        <v>-115.61108170862441</v>
      </c>
      <c r="AS43">
        <f t="shared" si="26"/>
        <v>1.8799761781018538</v>
      </c>
      <c r="AT43">
        <f t="shared" si="26"/>
        <v>0.42010134080319139</v>
      </c>
      <c r="AU43">
        <f t="shared" si="23"/>
        <v>-113.31100418971937</v>
      </c>
      <c r="AW43">
        <v>40</v>
      </c>
      <c r="AX43">
        <f>IF(Z43&gt;0, (R43*SUMPRODUCT(K43:$K$98, X43:$X$98)-K43*$AZ$3)/Z43, 0)</f>
        <v>1962.9661016725986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250000</v>
      </c>
      <c r="S44">
        <f t="shared" si="1"/>
        <v>1552.4649174467777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244.39750656037805</v>
      </c>
      <c r="AC44">
        <f t="shared" si="2"/>
        <v>152.24314106533757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-6298.4295649376691</v>
      </c>
      <c r="AI44">
        <f t="shared" si="25"/>
        <v>-6299.6553828237484</v>
      </c>
      <c r="AJ44">
        <f t="shared" si="7"/>
        <v>92.15436549504048</v>
      </c>
      <c r="AK44">
        <f t="shared" si="22"/>
        <v>17.107825459226465</v>
      </c>
      <c r="AL44">
        <f t="shared" si="8"/>
        <v>-6190.3931918694816</v>
      </c>
      <c r="AN44">
        <f t="shared" si="26"/>
        <v>0</v>
      </c>
      <c r="AO44">
        <f t="shared" si="26"/>
        <v>0</v>
      </c>
      <c r="AP44">
        <f t="shared" si="26"/>
        <v>-1.8457100056808364E-2</v>
      </c>
      <c r="AQ44">
        <f t="shared" si="26"/>
        <v>-94.835249184236602</v>
      </c>
      <c r="AR44">
        <f t="shared" si="26"/>
        <v>-94.853706284293409</v>
      </c>
      <c r="AS44">
        <f t="shared" si="26"/>
        <v>1.3875652851289555</v>
      </c>
      <c r="AT44">
        <f t="shared" si="26"/>
        <v>0.25759197172862641</v>
      </c>
      <c r="AU44">
        <f t="shared" si="23"/>
        <v>-93.208549027435836</v>
      </c>
      <c r="AW44">
        <v>41</v>
      </c>
      <c r="AX44">
        <f>IF(Z44&gt;0, (R44*SUMPRODUCT(K44:$K$98, X44:$X$98)-K44*$AZ$3)/Z44, 0)</f>
        <v>1552.4649174467777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250000</v>
      </c>
      <c r="S45">
        <f t="shared" si="1"/>
        <v>1050.3566101312126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152.24314106533757</v>
      </c>
      <c r="AC45">
        <f t="shared" si="2"/>
        <v>78.327955305911786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-5628.0127356922558</v>
      </c>
      <c r="AI45">
        <f t="shared" si="25"/>
        <v>-5628.9448947626897</v>
      </c>
      <c r="AJ45">
        <f t="shared" si="7"/>
        <v>73.915185759425782</v>
      </c>
      <c r="AK45">
        <f t="shared" si="22"/>
        <v>10.657019874573631</v>
      </c>
      <c r="AL45">
        <f t="shared" si="8"/>
        <v>-5544.3726891286897</v>
      </c>
      <c r="AN45">
        <f t="shared" si="26"/>
        <v>0</v>
      </c>
      <c r="AO45">
        <f t="shared" si="26"/>
        <v>0</v>
      </c>
      <c r="AP45">
        <f t="shared" si="26"/>
        <v>-1.2531686443833628E-2</v>
      </c>
      <c r="AQ45">
        <f t="shared" si="26"/>
        <v>-75.661432841903832</v>
      </c>
      <c r="AR45">
        <f t="shared" si="26"/>
        <v>-75.673964528347668</v>
      </c>
      <c r="AS45">
        <f t="shared" si="26"/>
        <v>0.99369513289591882</v>
      </c>
      <c r="AT45">
        <f t="shared" si="26"/>
        <v>0.14327000157999956</v>
      </c>
      <c r="AU45">
        <f t="shared" si="23"/>
        <v>-74.536999393871739</v>
      </c>
      <c r="AW45">
        <v>42</v>
      </c>
      <c r="AX45">
        <f>IF(Z45&gt;0, (R45*SUMPRODUCT(K45:$K$98, X45:$X$98)-K45*$AZ$3)/Z45, 0)</f>
        <v>1050.3566101312126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250000</v>
      </c>
      <c r="S46">
        <f t="shared" si="1"/>
        <v>392.63317045333741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78.327955305911786</v>
      </c>
      <c r="AC46">
        <f t="shared" si="2"/>
        <v>21.345150521874643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-4865.7235885403315</v>
      </c>
      <c r="AI46">
        <f t="shared" si="25"/>
        <v>-4866.4031398406341</v>
      </c>
      <c r="AJ46">
        <f t="shared" si="7"/>
        <v>56.982804784037143</v>
      </c>
      <c r="AK46">
        <f t="shared" si="22"/>
        <v>5.4829568714138253</v>
      </c>
      <c r="AL46">
        <f t="shared" si="8"/>
        <v>-4803.9373781851828</v>
      </c>
      <c r="AN46">
        <f t="shared" si="26"/>
        <v>0</v>
      </c>
      <c r="AO46">
        <f t="shared" si="26"/>
        <v>0</v>
      </c>
      <c r="AP46">
        <f t="shared" si="26"/>
        <v>-8.1568732740985722E-3</v>
      </c>
      <c r="AQ46">
        <f t="shared" si="26"/>
        <v>-58.404848435801625</v>
      </c>
      <c r="AR46">
        <f t="shared" si="26"/>
        <v>-58.413005309075722</v>
      </c>
      <c r="AS46">
        <f t="shared" si="26"/>
        <v>0.6839829711446781</v>
      </c>
      <c r="AT46">
        <f t="shared" si="26"/>
        <v>6.5813698461861803E-2</v>
      </c>
      <c r="AU46">
        <f t="shared" si="23"/>
        <v>-57.663208639469175</v>
      </c>
      <c r="AW46">
        <v>43</v>
      </c>
      <c r="AX46">
        <f>IF(Z46&gt;0, (R46*SUMPRODUCT(K46:$K$98, X46:$X$98)-K46*$AZ$3)/Z46, 0)</f>
        <v>392.63317045333741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250000</v>
      </c>
      <c r="S47">
        <f t="shared" si="1"/>
        <v>-540.34008994541023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21.345150521874643</v>
      </c>
      <c r="AC47">
        <f t="shared" si="2"/>
        <v>-20.382351433688928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-4024.7811229602771</v>
      </c>
      <c r="AI47">
        <f t="shared" si="25"/>
        <v>-4025.2526396914286</v>
      </c>
      <c r="AJ47">
        <f t="shared" si="7"/>
        <v>41.727501955563568</v>
      </c>
      <c r="AK47">
        <f t="shared" si="22"/>
        <v>1.4941605365312252</v>
      </c>
      <c r="AL47">
        <f t="shared" si="8"/>
        <v>-3982.0309771993338</v>
      </c>
      <c r="AN47">
        <f t="shared" si="26"/>
        <v>0</v>
      </c>
      <c r="AO47">
        <f t="shared" si="26"/>
        <v>0</v>
      </c>
      <c r="AP47">
        <f t="shared" si="26"/>
        <v>-5.0533636534812422E-3</v>
      </c>
      <c r="AQ47">
        <f t="shared" si="26"/>
        <v>-43.134593740332072</v>
      </c>
      <c r="AR47">
        <f t="shared" si="26"/>
        <v>-43.139647103985553</v>
      </c>
      <c r="AS47">
        <f t="shared" si="26"/>
        <v>0.44720415586930062</v>
      </c>
      <c r="AT47">
        <f t="shared" si="26"/>
        <v>1.6013295072977086E-2</v>
      </c>
      <c r="AU47">
        <f t="shared" si="23"/>
        <v>-42.676429653043279</v>
      </c>
      <c r="AW47">
        <v>44</v>
      </c>
      <c r="AX47">
        <f>IF(Z47&gt;0, (R47*SUMPRODUCT(K47:$K$98, X47:$X$98)-K47*$AZ$3)/Z47, 0)</f>
        <v>-540.34008994541023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250000</v>
      </c>
      <c r="S48">
        <f t="shared" si="1"/>
        <v>-1968.8319393152817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-20.382351433688928</v>
      </c>
      <c r="AC48">
        <f t="shared" si="2"/>
        <v>-48.626457245236921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-3161.5000389830961</v>
      </c>
      <c r="AI48">
        <f t="shared" si="25"/>
        <v>-3161.8087655449867</v>
      </c>
      <c r="AJ48">
        <f t="shared" si="7"/>
        <v>28.244105811547993</v>
      </c>
      <c r="AK48">
        <f t="shared" si="22"/>
        <v>-1.4267646003582251</v>
      </c>
      <c r="AL48">
        <f t="shared" si="8"/>
        <v>-3134.9914243337971</v>
      </c>
      <c r="AN48">
        <f t="shared" si="26"/>
        <v>0</v>
      </c>
      <c r="AO48">
        <f t="shared" si="26"/>
        <v>0</v>
      </c>
      <c r="AP48">
        <f t="shared" si="26"/>
        <v>-2.9541967663154764E-3</v>
      </c>
      <c r="AQ48">
        <f t="shared" si="26"/>
        <v>-30.252314976305289</v>
      </c>
      <c r="AR48">
        <f t="shared" si="26"/>
        <v>-30.255269173071603</v>
      </c>
      <c r="AS48">
        <f t="shared" si="26"/>
        <v>0.27026714366572657</v>
      </c>
      <c r="AT48">
        <f t="shared" si="26"/>
        <v>-1.3652674855244608E-2</v>
      </c>
      <c r="AU48">
        <f t="shared" si="23"/>
        <v>-29.998654704261124</v>
      </c>
      <c r="AW48">
        <v>45</v>
      </c>
      <c r="AX48">
        <f>IF(Z48&gt;0, (R48*SUMPRODUCT(K48:$K$98, X48:$X$98)-K48*$AZ$3)/Z48, 0)</f>
        <v>-1968.8319393152817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250000</v>
      </c>
      <c r="S49">
        <f t="shared" si="1"/>
        <v>-4338.4733864781883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-48.626457245236921</v>
      </c>
      <c r="AC49">
        <f t="shared" si="2"/>
        <v>-65.583693713699347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-2333.5940374496518</v>
      </c>
      <c r="AI49">
        <f t="shared" si="25"/>
        <v>-2333.7829970440512</v>
      </c>
      <c r="AJ49">
        <f t="shared" si="7"/>
        <v>16.957236468462426</v>
      </c>
      <c r="AK49">
        <f t="shared" si="22"/>
        <v>-3.4038520071665848</v>
      </c>
      <c r="AL49">
        <f t="shared" si="8"/>
        <v>-2320.2296125827556</v>
      </c>
      <c r="AN49">
        <f t="shared" si="26"/>
        <v>0</v>
      </c>
      <c r="AO49">
        <f t="shared" si="26"/>
        <v>0</v>
      </c>
      <c r="AP49">
        <f t="shared" si="26"/>
        <v>-1.6144193243138431E-3</v>
      </c>
      <c r="AQ49">
        <f t="shared" si="26"/>
        <v>-19.937592061086022</v>
      </c>
      <c r="AR49">
        <f t="shared" si="26"/>
        <v>-19.939206480410334</v>
      </c>
      <c r="AS49">
        <f t="shared" si="26"/>
        <v>0.14487801124186286</v>
      </c>
      <c r="AT49">
        <f t="shared" si="26"/>
        <v>-2.9081584742719168E-2</v>
      </c>
      <c r="AU49">
        <f t="shared" si="23"/>
        <v>-19.823410053911196</v>
      </c>
      <c r="AW49">
        <v>46</v>
      </c>
      <c r="AX49">
        <f>IF(Z49&gt;0, (R49*SUMPRODUCT(K49:$K$98, X49:$X$98)-K49*$AZ$3)/Z49, 0)</f>
        <v>-4338.4733864781883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250000</v>
      </c>
      <c r="S50">
        <f t="shared" si="1"/>
        <v>-8621.1347696839766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-65.583693713699347</v>
      </c>
      <c r="AC50">
        <f t="shared" si="2"/>
        <v>-73.650679964211321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-1605.6405264172215</v>
      </c>
      <c r="AI50">
        <f t="shared" si="25"/>
        <v>-1605.747314389356</v>
      </c>
      <c r="AJ50">
        <f t="shared" si="7"/>
        <v>8.0669862505119738</v>
      </c>
      <c r="AK50">
        <f t="shared" si="22"/>
        <v>-4.5908585599589546</v>
      </c>
      <c r="AL50">
        <f t="shared" si="8"/>
        <v>-1602.2711866988029</v>
      </c>
      <c r="AN50">
        <f t="shared" si="26"/>
        <v>0</v>
      </c>
      <c r="AO50">
        <f t="shared" si="26"/>
        <v>0</v>
      </c>
      <c r="AP50">
        <f t="shared" si="26"/>
        <v>-8.1461371206208969E-4</v>
      </c>
      <c r="AQ50">
        <f t="shared" si="26"/>
        <v>-12.248353099306502</v>
      </c>
      <c r="AR50">
        <f t="shared" si="26"/>
        <v>-12.249167713018565</v>
      </c>
      <c r="AS50">
        <f t="shared" si="26"/>
        <v>6.1537619671320168E-2</v>
      </c>
      <c r="AT50">
        <f t="shared" si="26"/>
        <v>-3.5020576365758539E-2</v>
      </c>
      <c r="AU50">
        <f t="shared" si="23"/>
        <v>-12.222650669713003</v>
      </c>
      <c r="AW50">
        <v>47</v>
      </c>
      <c r="AX50">
        <f>IF(Z50&gt;0, (R50*SUMPRODUCT(K50:$K$98, X50:$X$98)-K50*$AZ$3)/Z50, 0)</f>
        <v>-8621.1347696839766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250000</v>
      </c>
      <c r="S51">
        <f t="shared" si="1"/>
        <v>-17203.626919034126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-73.650679964211321</v>
      </c>
      <c r="AC51">
        <f t="shared" si="2"/>
        <v>-75.300277875505301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-1020.151806834117</v>
      </c>
      <c r="AI51">
        <f t="shared" si="25"/>
        <v>-1020.2065193361884</v>
      </c>
      <c r="AJ51">
        <f t="shared" si="7"/>
        <v>1.6495979112939807</v>
      </c>
      <c r="AK51">
        <f t="shared" si="22"/>
        <v>-5.1555475974947926</v>
      </c>
      <c r="AL51">
        <f t="shared" si="8"/>
        <v>-1023.7124690223892</v>
      </c>
      <c r="AN51">
        <f t="shared" si="26"/>
        <v>0</v>
      </c>
      <c r="AO51">
        <f t="shared" si="26"/>
        <v>0</v>
      </c>
      <c r="AP51">
        <f t="shared" si="26"/>
        <v>-3.7264725804116622E-4</v>
      </c>
      <c r="AQ51">
        <f t="shared" si="26"/>
        <v>-6.9482615345600447</v>
      </c>
      <c r="AR51">
        <f t="shared" si="26"/>
        <v>-6.9486341818180861</v>
      </c>
      <c r="AS51">
        <f t="shared" si="26"/>
        <v>1.1235423627885929E-2</v>
      </c>
      <c r="AT51">
        <f t="shared" si="26"/>
        <v>-3.5114472984599063E-2</v>
      </c>
      <c r="AU51">
        <f t="shared" si="23"/>
        <v>-6.9725132311747986</v>
      </c>
      <c r="AW51">
        <v>48</v>
      </c>
      <c r="AX51">
        <f>IF(Z51&gt;0, (R51*SUMPRODUCT(K51:$K$98, X51:$X$98)-K51*$AZ$3)/Z51, 0)</f>
        <v>-17203.626919034126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250000</v>
      </c>
      <c r="S52">
        <f t="shared" si="1"/>
        <v>-36706.91246224504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-75.300277875505301</v>
      </c>
      <c r="AC52">
        <f t="shared" si="2"/>
        <v>-72.785365135054178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-587.58779606226449</v>
      </c>
      <c r="AI52">
        <f t="shared" si="25"/>
        <v>-587.61258204951207</v>
      </c>
      <c r="AJ52">
        <f t="shared" si="7"/>
        <v>-2.5149127404511233</v>
      </c>
      <c r="AK52">
        <f t="shared" si="22"/>
        <v>-5.2710194512853716</v>
      </c>
      <c r="AL52">
        <f t="shared" si="8"/>
        <v>-595.39851424124856</v>
      </c>
      <c r="AN52">
        <f t="shared" si="26"/>
        <v>0</v>
      </c>
      <c r="AO52">
        <f t="shared" si="26"/>
        <v>0</v>
      </c>
      <c r="AP52">
        <f t="shared" si="26"/>
        <v>-1.5072994934510367E-4</v>
      </c>
      <c r="AQ52">
        <f t="shared" si="26"/>
        <v>-3.5732721820399713</v>
      </c>
      <c r="AR52">
        <f t="shared" si="26"/>
        <v>-3.5734229119893164</v>
      </c>
      <c r="AS52">
        <f t="shared" si="26"/>
        <v>-1.5293829783285097E-2</v>
      </c>
      <c r="AT52">
        <f t="shared" si="26"/>
        <v>-3.2054421998706319E-2</v>
      </c>
      <c r="AU52">
        <f t="shared" si="23"/>
        <v>-3.6207711637713076</v>
      </c>
      <c r="AW52">
        <v>49</v>
      </c>
      <c r="AX52">
        <f>IF(Z52&gt;0, (R52*SUMPRODUCT(K52:$K$98, X52:$X$98)-K52*$AZ$3)/Z52, 0)</f>
        <v>-36706.91246224504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250000</v>
      </c>
      <c r="S53">
        <f t="shared" si="1"/>
        <v>-88698.243219252545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-72.785365135054178</v>
      </c>
      <c r="AC53">
        <f t="shared" si="2"/>
        <v>-67.909374571548454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-299.35691164437998</v>
      </c>
      <c r="AI53">
        <f t="shared" si="25"/>
        <v>-299.36648192617287</v>
      </c>
      <c r="AJ53">
        <f t="shared" si="7"/>
        <v>-4.8759905635057237</v>
      </c>
      <c r="AK53">
        <f t="shared" si="22"/>
        <v>-5.0949755594537933</v>
      </c>
      <c r="AL53">
        <f t="shared" si="8"/>
        <v>-309.33744804913238</v>
      </c>
      <c r="AN53">
        <f t="shared" si="26"/>
        <v>0</v>
      </c>
      <c r="AO53">
        <f t="shared" si="26"/>
        <v>0</v>
      </c>
      <c r="AP53">
        <f t="shared" si="26"/>
        <v>-5.1963696097332401E-5</v>
      </c>
      <c r="AQ53">
        <f t="shared" si="26"/>
        <v>-1.6254162539757204</v>
      </c>
      <c r="AR53">
        <f t="shared" si="26"/>
        <v>-1.6254682176718176</v>
      </c>
      <c r="AS53">
        <f t="shared" si="26"/>
        <v>-2.6475133888238141E-2</v>
      </c>
      <c r="AT53">
        <f t="shared" si="26"/>
        <v>-2.7664155280246752E-2</v>
      </c>
      <c r="AU53">
        <f t="shared" si="23"/>
        <v>-1.6796075068403025</v>
      </c>
      <c r="AW53">
        <v>50</v>
      </c>
      <c r="AX53">
        <f>IF(Z53&gt;0, (R53*SUMPRODUCT(K53:$K$98, X53:$X$98)-K53*$AZ$3)/Z53, 0)</f>
        <v>-88698.243219252545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250000</v>
      </c>
      <c r="S54">
        <f t="shared" si="1"/>
        <v>-257989.51411378564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-67.909374571548454</v>
      </c>
      <c r="AC54">
        <f t="shared" si="2"/>
        <v>-61.990806231286953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-129.42052734443544</v>
      </c>
      <c r="AI54">
        <f t="shared" si="25"/>
        <v>-129.42353089704321</v>
      </c>
      <c r="AJ54">
        <f t="shared" si="7"/>
        <v>-5.9185683402615012</v>
      </c>
      <c r="AK54">
        <f t="shared" si="22"/>
        <v>-4.7536562200083923</v>
      </c>
      <c r="AL54">
        <f t="shared" si="8"/>
        <v>-140.09575545731309</v>
      </c>
      <c r="AN54">
        <f t="shared" si="26"/>
        <v>0</v>
      </c>
      <c r="AO54">
        <f t="shared" si="26"/>
        <v>0</v>
      </c>
      <c r="AP54">
        <f t="shared" si="26"/>
        <v>-1.4561044497216729E-5</v>
      </c>
      <c r="AQ54">
        <f t="shared" si="26"/>
        <v>-0.6274230232049347</v>
      </c>
      <c r="AR54">
        <f t="shared" si="26"/>
        <v>-0.62743758424943197</v>
      </c>
      <c r="AS54">
        <f t="shared" si="26"/>
        <v>-2.8692867486229935E-2</v>
      </c>
      <c r="AT54">
        <f t="shared" si="26"/>
        <v>-2.3045442775062572E-2</v>
      </c>
      <c r="AU54">
        <f t="shared" si="23"/>
        <v>-0.67917589451072435</v>
      </c>
      <c r="AW54">
        <v>51</v>
      </c>
      <c r="AX54">
        <f>IF(Z54&gt;0, (R54*SUMPRODUCT(K54:$K$98, X54:$X$98)-K54*$AZ$3)/Z54, 0)</f>
        <v>-257989.51411378564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250000</v>
      </c>
      <c r="S55">
        <f t="shared" si="1"/>
        <v>-975852.56228910433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-61.990806231286953</v>
      </c>
      <c r="AC55">
        <f t="shared" si="2"/>
        <v>-55.882528723922931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-45.154006645279132</v>
      </c>
      <c r="AI55">
        <f t="shared" si="25"/>
        <v>-45.154722462028552</v>
      </c>
      <c r="AJ55">
        <f t="shared" si="7"/>
        <v>-6.1082775073640221</v>
      </c>
      <c r="AK55">
        <f t="shared" si="22"/>
        <v>-4.3393564361900872</v>
      </c>
      <c r="AL55">
        <f t="shared" si="8"/>
        <v>-55.602356405582661</v>
      </c>
      <c r="AN55">
        <f t="shared" si="26"/>
        <v>0</v>
      </c>
      <c r="AO55">
        <f t="shared" si="26"/>
        <v>0</v>
      </c>
      <c r="AP55">
        <f t="shared" si="26"/>
        <v>-3.0984259372198218E-6</v>
      </c>
      <c r="AQ55">
        <f t="shared" si="26"/>
        <v>-0.19544994647425643</v>
      </c>
      <c r="AR55">
        <f t="shared" si="26"/>
        <v>-0.19545304490019366</v>
      </c>
      <c r="AS55">
        <f t="shared" si="26"/>
        <v>-2.6439791295663932E-2</v>
      </c>
      <c r="AT55">
        <f t="shared" si="26"/>
        <v>-1.8782983974130779E-2</v>
      </c>
      <c r="AU55">
        <f t="shared" si="23"/>
        <v>-0.24067582016998837</v>
      </c>
      <c r="AW55">
        <v>52</v>
      </c>
      <c r="AX55">
        <f>IF(Z55&gt;0, (R55*SUMPRODUCT(K55:$K$98, X55:$X$98)-K55*$AZ$3)/Z55, 0)</f>
        <v>-975852.56228910433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250000</v>
      </c>
      <c r="S56">
        <f t="shared" si="1"/>
        <v>-3700355.6234617531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-55.882528723922931</v>
      </c>
      <c r="AC56">
        <f t="shared" si="2"/>
        <v>-50.063960339532052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-10.790796710638439</v>
      </c>
      <c r="AI56">
        <f t="shared" si="25"/>
        <v>-10.790965829384831</v>
      </c>
      <c r="AJ56">
        <f t="shared" si="7"/>
        <v>-5.8185683843908791</v>
      </c>
      <c r="AK56">
        <f t="shared" si="22"/>
        <v>-3.9117770106746055</v>
      </c>
      <c r="AL56">
        <f t="shared" si="8"/>
        <v>-20.521311224450315</v>
      </c>
      <c r="AN56">
        <f t="shared" si="26"/>
        <v>0</v>
      </c>
      <c r="AO56">
        <f t="shared" si="26"/>
        <v>0</v>
      </c>
      <c r="AP56">
        <f t="shared" si="26"/>
        <v>-6.5360142641861571E-7</v>
      </c>
      <c r="AQ56">
        <f t="shared" si="26"/>
        <v>-4.170371571890668E-2</v>
      </c>
      <c r="AR56">
        <f t="shared" si="26"/>
        <v>-4.1704369320333098E-2</v>
      </c>
      <c r="AS56">
        <f t="shared" si="26"/>
        <v>-2.2487303607010362E-2</v>
      </c>
      <c r="AT56">
        <f t="shared" si="26"/>
        <v>-1.5118034449494912E-2</v>
      </c>
      <c r="AU56">
        <f t="shared" si="23"/>
        <v>-7.9309707376838373E-2</v>
      </c>
      <c r="AW56">
        <v>53</v>
      </c>
      <c r="AX56">
        <f>IF(Z56&gt;0, (R56*SUMPRODUCT(K56:$K$98, X56:$X$98)-K56*$AZ$3)/Z56, 0)</f>
        <v>-3700355.6234617531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250000</v>
      </c>
      <c r="S57">
        <f t="shared" si="1"/>
        <v>-14128705.026923597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-50.063960339532052</v>
      </c>
      <c r="AC57">
        <f t="shared" si="2"/>
        <v>-44.736004831264232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-2.5569711160912112</v>
      </c>
      <c r="AI57">
        <f t="shared" si="25"/>
        <v>-2.5570106950943345</v>
      </c>
      <c r="AJ57">
        <f t="shared" si="7"/>
        <v>-5.3279555082678201</v>
      </c>
      <c r="AK57">
        <f t="shared" si="22"/>
        <v>-3.5044772237672439</v>
      </c>
      <c r="AL57">
        <f t="shared" si="8"/>
        <v>-11.389443427129399</v>
      </c>
      <c r="AN57">
        <f t="shared" si="26"/>
        <v>0</v>
      </c>
      <c r="AO57">
        <f t="shared" si="26"/>
        <v>0</v>
      </c>
      <c r="AP57">
        <f t="shared" si="26"/>
        <v>-1.3657401260531606E-7</v>
      </c>
      <c r="AQ57">
        <f t="shared" si="26"/>
        <v>-8.8232592506513469E-3</v>
      </c>
      <c r="AR57">
        <f t="shared" si="26"/>
        <v>-8.8233958246639512E-3</v>
      </c>
      <c r="AS57">
        <f t="shared" si="26"/>
        <v>-1.8385007335259208E-2</v>
      </c>
      <c r="AT57">
        <f t="shared" si="26"/>
        <v>-1.2092788568753739E-2</v>
      </c>
      <c r="AU57">
        <f t="shared" si="23"/>
        <v>-3.9301191728676896E-2</v>
      </c>
      <c r="AW57">
        <v>54</v>
      </c>
      <c r="AX57">
        <f>IF(Z57&gt;0, (R57*SUMPRODUCT(K57:$K$98, X57:$X$98)-K57*$AZ$3)/Z57, 0)</f>
        <v>-14128705.026923597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250000</v>
      </c>
      <c r="S58">
        <f t="shared" si="1"/>
        <v>-54484893.192948006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-44.736004831264232</v>
      </c>
      <c r="AC58">
        <f t="shared" si="2"/>
        <v>-39.950489497669601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-0.6003543241877104</v>
      </c>
      <c r="AI58">
        <f t="shared" si="25"/>
        <v>-0.60036348968459319</v>
      </c>
      <c r="AJ58">
        <f t="shared" si="7"/>
        <v>-4.7855153335946312</v>
      </c>
      <c r="AK58">
        <f t="shared" si="22"/>
        <v>-3.1315203381884964</v>
      </c>
      <c r="AL58">
        <f t="shared" si="8"/>
        <v>-8.5173991614677202</v>
      </c>
      <c r="AN58">
        <f t="shared" si="26"/>
        <v>0</v>
      </c>
      <c r="AO58">
        <f t="shared" si="26"/>
        <v>0</v>
      </c>
      <c r="AP58">
        <f t="shared" si="26"/>
        <v>-2.8238473054414852E-8</v>
      </c>
      <c r="AQ58">
        <f t="shared" si="26"/>
        <v>-1.8496639760413975E-3</v>
      </c>
      <c r="AR58">
        <f t="shared" si="26"/>
        <v>-1.8496922145144518E-3</v>
      </c>
      <c r="AS58">
        <f t="shared" si="26"/>
        <v>-1.4743951967565287E-2</v>
      </c>
      <c r="AT58">
        <f t="shared" si="26"/>
        <v>-9.6480696922192789E-3</v>
      </c>
      <c r="AU58">
        <f t="shared" si="23"/>
        <v>-2.6241713874299015E-2</v>
      </c>
      <c r="AW58">
        <v>55</v>
      </c>
      <c r="AX58">
        <f>IF(Z58&gt;0, (R58*SUMPRODUCT(K58:$K$98, X58:$X$98)-K58*$AZ$3)/Z58, 0)</f>
        <v>-54484893.192948006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250000</v>
      </c>
      <c r="S59">
        <f t="shared" si="1"/>
        <v>-212574156.3804642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-39.950489497669601</v>
      </c>
      <c r="AC59">
        <f t="shared" si="2"/>
        <v>-35.671679703748055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-0.13952479632998507</v>
      </c>
      <c r="AI59">
        <f t="shared" si="25"/>
        <v>-0.13952689393208256</v>
      </c>
      <c r="AJ59">
        <f t="shared" si="7"/>
        <v>-4.2788097939215461</v>
      </c>
      <c r="AK59">
        <f t="shared" si="22"/>
        <v>-2.7965342648368723</v>
      </c>
      <c r="AL59">
        <f t="shared" si="8"/>
        <v>-7.2148709526905002</v>
      </c>
      <c r="AN59">
        <f t="shared" si="26"/>
        <v>0</v>
      </c>
      <c r="AO59">
        <f t="shared" si="26"/>
        <v>0</v>
      </c>
      <c r="AP59">
        <f t="shared" si="26"/>
        <v>-5.7701922245407413E-9</v>
      </c>
      <c r="AQ59">
        <f t="shared" si="26"/>
        <v>-3.838120184354477E-4</v>
      </c>
      <c r="AR59">
        <f t="shared" si="26"/>
        <v>-3.8381778862767223E-4</v>
      </c>
      <c r="AS59">
        <f t="shared" si="26"/>
        <v>-1.1770371050191995E-2</v>
      </c>
      <c r="AT59">
        <f t="shared" si="26"/>
        <v>-7.6928509415086672E-3</v>
      </c>
      <c r="AU59">
        <f t="shared" si="23"/>
        <v>-1.9847039780328334E-2</v>
      </c>
      <c r="AW59">
        <v>56</v>
      </c>
      <c r="AX59">
        <f>IF(Z59&gt;0, (R59*SUMPRODUCT(K59:$K$98, X59:$X$98)-K59*$AZ$3)/Z59, 0)</f>
        <v>-212574156.3804642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250000</v>
      </c>
      <c r="S60">
        <f t="shared" si="1"/>
        <v>-839227223.96868098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-35.671679703748055</v>
      </c>
      <c r="AC60">
        <f t="shared" si="2"/>
        <v>-31.850046142643649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-3.2044612525245465E-2</v>
      </c>
      <c r="AI60">
        <f t="shared" si="25"/>
        <v>-3.2045086920695721E-2</v>
      </c>
      <c r="AJ60">
        <f t="shared" si="7"/>
        <v>-3.8216335611044059</v>
      </c>
      <c r="AK60">
        <f t="shared" si="22"/>
        <v>-2.4970175792623639</v>
      </c>
      <c r="AL60">
        <f t="shared" si="8"/>
        <v>-6.3506962272874654</v>
      </c>
      <c r="AN60">
        <f t="shared" si="26"/>
        <v>0</v>
      </c>
      <c r="AO60">
        <f t="shared" si="26"/>
        <v>0</v>
      </c>
      <c r="AP60">
        <f t="shared" si="26"/>
        <v>-1.1651709952619731E-9</v>
      </c>
      <c r="AQ60">
        <f t="shared" si="26"/>
        <v>-7.8705335492891483E-5</v>
      </c>
      <c r="AR60">
        <f t="shared" si="26"/>
        <v>-7.8706500663886748E-5</v>
      </c>
      <c r="AS60">
        <f t="shared" si="26"/>
        <v>-9.3863812932876729E-3</v>
      </c>
      <c r="AT60">
        <f t="shared" si="26"/>
        <v>-6.13296872142431E-3</v>
      </c>
      <c r="AU60">
        <f t="shared" si="23"/>
        <v>-1.5598056515375869E-2</v>
      </c>
      <c r="AW60">
        <v>57</v>
      </c>
      <c r="AX60">
        <f>IF(Z60&gt;0, (R60*SUMPRODUCT(K60:$K$98, X60:$X$98)-K60*$AZ$3)/Z60, 0)</f>
        <v>-839227223.96868098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250000</v>
      </c>
      <c r="S61">
        <f t="shared" si="1"/>
        <v>-3356418917.4814086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-31.850046142643649</v>
      </c>
      <c r="AC61">
        <f t="shared" si="2"/>
        <v>-28.437609336262323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-7.2748788413360263E-3</v>
      </c>
      <c r="AI61">
        <f t="shared" si="25"/>
        <v>-7.2749847488897141E-3</v>
      </c>
      <c r="AJ61">
        <f t="shared" si="7"/>
        <v>-3.4124368063813257</v>
      </c>
      <c r="AK61">
        <f t="shared" si="22"/>
        <v>-2.2295032299850557</v>
      </c>
      <c r="AL61">
        <f t="shared" si="8"/>
        <v>-5.6492150211152712</v>
      </c>
      <c r="AN61">
        <f t="shared" si="26"/>
        <v>0</v>
      </c>
      <c r="AO61">
        <f t="shared" si="26"/>
        <v>0</v>
      </c>
      <c r="AP61">
        <f t="shared" si="26"/>
        <v>-2.3225125199881597E-10</v>
      </c>
      <c r="AQ61">
        <f t="shared" si="26"/>
        <v>-1.5953533626262137E-5</v>
      </c>
      <c r="AR61">
        <f t="shared" si="26"/>
        <v>-1.5953765877514133E-5</v>
      </c>
      <c r="AS61">
        <f t="shared" si="26"/>
        <v>-7.4833446062039302E-3</v>
      </c>
      <c r="AT61">
        <f t="shared" si="26"/>
        <v>-4.8892160990126549E-3</v>
      </c>
      <c r="AU61">
        <f t="shared" si="23"/>
        <v>-1.2388514471094099E-2</v>
      </c>
      <c r="AW61">
        <v>58</v>
      </c>
      <c r="AX61">
        <f>IF(Z61&gt;0, (R61*SUMPRODUCT(K61:$K$98, X61:$X$98)-K61*$AZ$3)/Z61, 0)</f>
        <v>-3356418917.4814086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250000</v>
      </c>
      <c r="S62">
        <f t="shared" si="1"/>
        <v>-13609794561.482248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-28.437609336262323</v>
      </c>
      <c r="AC62">
        <f t="shared" si="2"/>
        <v>-25.390736440048787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-1.6305639842107214E-3</v>
      </c>
      <c r="AI62">
        <f t="shared" si="25"/>
        <v>-1.6305873044896622E-3</v>
      </c>
      <c r="AJ62">
        <f t="shared" si="7"/>
        <v>-3.0468728962135359</v>
      </c>
      <c r="AK62">
        <f t="shared" si="22"/>
        <v>-1.9906326535383627</v>
      </c>
      <c r="AL62">
        <f t="shared" si="8"/>
        <v>-5.0391361370563885</v>
      </c>
      <c r="AN62">
        <f t="shared" si="26"/>
        <v>0</v>
      </c>
      <c r="AO62">
        <f t="shared" si="26"/>
        <v>0</v>
      </c>
      <c r="AP62">
        <f t="shared" si="26"/>
        <v>-4.5661150020729798E-11</v>
      </c>
      <c r="AQ62">
        <f t="shared" si="26"/>
        <v>-3.1926473474216145E-6</v>
      </c>
      <c r="AR62">
        <f t="shared" si="26"/>
        <v>-3.1926930085716354E-6</v>
      </c>
      <c r="AS62">
        <f t="shared" si="26"/>
        <v>-5.9657828605454094E-3</v>
      </c>
      <c r="AT62">
        <f t="shared" si="26"/>
        <v>-3.8976624790878385E-3</v>
      </c>
      <c r="AU62">
        <f t="shared" si="23"/>
        <v>-9.8666380326418203E-3</v>
      </c>
      <c r="AW62">
        <v>59</v>
      </c>
      <c r="AX62">
        <f>IF(Z62&gt;0, (R62*SUMPRODUCT(K62:$K$98, X62:$X$98)-K62*$AZ$3)/Z62, 0)</f>
        <v>-13609794561.482248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250000</v>
      </c>
      <c r="S63">
        <f t="shared" si="1"/>
        <v>-55987719832.560081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-25.390736440048787</v>
      </c>
      <c r="AC63">
        <f t="shared" si="2"/>
        <v>-22.670303159707601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-3.605126141369621E-4</v>
      </c>
      <c r="AI63">
        <f t="shared" si="25"/>
        <v>-3.6051767558240662E-4</v>
      </c>
      <c r="AJ63">
        <f t="shared" si="7"/>
        <v>-2.7204332803411866</v>
      </c>
      <c r="AK63">
        <f t="shared" si="22"/>
        <v>-1.7773515508034152</v>
      </c>
      <c r="AL63">
        <f t="shared" si="8"/>
        <v>-4.4981453488201844</v>
      </c>
      <c r="AN63">
        <f t="shared" si="26"/>
        <v>0</v>
      </c>
      <c r="AO63">
        <f t="shared" si="26"/>
        <v>0</v>
      </c>
      <c r="AP63">
        <f t="shared" si="26"/>
        <v>-8.8484997309250474E-12</v>
      </c>
      <c r="AQ63">
        <f t="shared" si="26"/>
        <v>-6.3025390753368656E-7</v>
      </c>
      <c r="AR63">
        <f t="shared" si="26"/>
        <v>-6.3026275603341749E-7</v>
      </c>
      <c r="AS63">
        <f t="shared" si="26"/>
        <v>-4.7559048917726332E-3</v>
      </c>
      <c r="AT63">
        <f t="shared" si="26"/>
        <v>-3.1071943561157677E-3</v>
      </c>
      <c r="AU63">
        <f t="shared" si="23"/>
        <v>-7.8637295106444346E-3</v>
      </c>
      <c r="AW63">
        <v>60</v>
      </c>
      <c r="AX63">
        <f>IF(Z63&gt;0, (R63*SUMPRODUCT(K63:$K$98, X63:$X$98)-K63*$AZ$3)/Z63, 0)</f>
        <v>-55987719832.560081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250000</v>
      </c>
      <c r="S64">
        <f t="shared" si="1"/>
        <v>-233969534204.00571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-22.670303159707601</v>
      </c>
      <c r="AC64">
        <f t="shared" si="2"/>
        <v>-20.241342653364601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-7.8588437822619116E-5</v>
      </c>
      <c r="AI64">
        <f t="shared" si="25"/>
        <v>-7.8589519231718076E-5</v>
      </c>
      <c r="AJ64">
        <f t="shared" si="7"/>
        <v>-2.4289605063429995</v>
      </c>
      <c r="AK64">
        <f t="shared" si="22"/>
        <v>-1.5869212211795323</v>
      </c>
      <c r="AL64">
        <f t="shared" si="8"/>
        <v>-4.0159603170417633</v>
      </c>
      <c r="AN64">
        <f t="shared" si="26"/>
        <v>0</v>
      </c>
      <c r="AO64">
        <f t="shared" si="26"/>
        <v>0</v>
      </c>
      <c r="AP64">
        <f t="shared" si="26"/>
        <v>-1.68797915289328E-12</v>
      </c>
      <c r="AQ64">
        <f t="shared" si="26"/>
        <v>-1.2266925147098791E-7</v>
      </c>
      <c r="AR64">
        <f t="shared" si="26"/>
        <v>-1.226709394501408E-7</v>
      </c>
      <c r="AS64">
        <f t="shared" si="26"/>
        <v>-3.7913817276557424E-3</v>
      </c>
      <c r="AT64">
        <f t="shared" si="26"/>
        <v>-2.4770366193675743E-3</v>
      </c>
      <c r="AU64">
        <f t="shared" si="23"/>
        <v>-6.2685410179627666E-3</v>
      </c>
      <c r="AW64">
        <v>61</v>
      </c>
      <c r="AX64">
        <f>IF(Z64&gt;0, (R64*SUMPRODUCT(K64:$K$98, X64:$X$98)-K64*$AZ$3)/Z64, 0)</f>
        <v>-233969534204.00571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250000</v>
      </c>
      <c r="S65">
        <f t="shared" si="1"/>
        <v>-993936891793.29895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-20.241342653364601</v>
      </c>
      <c r="AC65">
        <f t="shared" si="2"/>
        <v>-18.072627475500894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-1.6866182110073113E-5</v>
      </c>
      <c r="AI65">
        <f t="shared" si="25"/>
        <v>-1.6866409395975576E-5</v>
      </c>
      <c r="AJ65">
        <f t="shared" si="7"/>
        <v>-2.1687151778637066</v>
      </c>
      <c r="AK65">
        <f t="shared" si="22"/>
        <v>-1.4168939857355223</v>
      </c>
      <c r="AL65">
        <f t="shared" si="8"/>
        <v>-3.5856260300086245</v>
      </c>
      <c r="AN65">
        <f t="shared" si="26"/>
        <v>0</v>
      </c>
      <c r="AO65">
        <f t="shared" si="26"/>
        <v>0</v>
      </c>
      <c r="AP65">
        <f t="shared" si="26"/>
        <v>-3.1676087631873345E-13</v>
      </c>
      <c r="AQ65">
        <f t="shared" si="26"/>
        <v>-2.3505842497988674E-8</v>
      </c>
      <c r="AR65">
        <f t="shared" si="26"/>
        <v>-2.3506159258864991E-8</v>
      </c>
      <c r="AS65">
        <f t="shared" si="26"/>
        <v>-3.0224669140395521E-3</v>
      </c>
      <c r="AT65">
        <f t="shared" si="26"/>
        <v>-1.9746784807425648E-3</v>
      </c>
      <c r="AU65">
        <f t="shared" si="23"/>
        <v>-4.9971689009413751E-3</v>
      </c>
      <c r="AW65">
        <v>62</v>
      </c>
      <c r="AX65">
        <f>IF(Z65&gt;0, (R65*SUMPRODUCT(K65:$K$98, X65:$X$98)-K65*$AZ$3)/Z65, 0)</f>
        <v>-993936891793.29895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250000</v>
      </c>
      <c r="S66">
        <f t="shared" si="1"/>
        <v>-4297770552857.8784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-18.072627475500894</v>
      </c>
      <c r="AC66">
        <f t="shared" si="2"/>
        <v>-16.136274552102318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-3.5616187080694864E-6</v>
      </c>
      <c r="AI66">
        <f t="shared" si="25"/>
        <v>-3.5616656401775224E-6</v>
      </c>
      <c r="AJ66">
        <f t="shared" si="7"/>
        <v>-1.9363529233985766</v>
      </c>
      <c r="AK66">
        <f t="shared" si="22"/>
        <v>-1.2650839232850628</v>
      </c>
      <c r="AL66">
        <f t="shared" si="8"/>
        <v>-3.2014404083492796</v>
      </c>
      <c r="AN66">
        <f t="shared" si="26"/>
        <v>0</v>
      </c>
      <c r="AO66">
        <f t="shared" si="26"/>
        <v>0</v>
      </c>
      <c r="AP66">
        <f t="shared" si="26"/>
        <v>-5.8399761787719841E-14</v>
      </c>
      <c r="AQ66">
        <f t="shared" si="26"/>
        <v>-4.431884542023212E-9</v>
      </c>
      <c r="AR66">
        <f t="shared" si="26"/>
        <v>-4.4319429417849993E-9</v>
      </c>
      <c r="AS66">
        <f t="shared" si="26"/>
        <v>-2.409492226011797E-3</v>
      </c>
      <c r="AT66">
        <f t="shared" si="26"/>
        <v>-1.5742016042498176E-3</v>
      </c>
      <c r="AU66">
        <f t="shared" si="23"/>
        <v>-3.9836982622045566E-3</v>
      </c>
      <c r="AW66">
        <v>63</v>
      </c>
      <c r="AX66">
        <f>IF(Z66&gt;0, (R66*SUMPRODUCT(K66:$K$98, X66:$X$98)-K66*$AZ$3)/Z66, 0)</f>
        <v>-4297770552857.8784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-18941483415684.582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-16.136274552102318</v>
      </c>
      <c r="AC67">
        <f t="shared" ref="AC67:AC89" si="29">S67*Z67</f>
        <v>-14.407387996798111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-7.3909919645450643E-7</v>
      </c>
      <c r="AI67">
        <f t="shared" ref="AI67:AI89" si="33">SUM(AE67:AH67)</f>
        <v>-7.3910870428163948E-7</v>
      </c>
      <c r="AJ67">
        <f t="shared" ref="AJ67:AJ89" si="34">AB67-AC67</f>
        <v>-1.7288865553042072</v>
      </c>
      <c r="AK67">
        <f t="shared" si="22"/>
        <v>-1.1295392186471624</v>
      </c>
      <c r="AL67">
        <f t="shared" ref="AL67:AL89" si="35">SUM(AI67:AK67)</f>
        <v>-2.8584265130600741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-8.2115609609489375E-10</v>
      </c>
      <c r="AR67">
        <f t="shared" si="36"/>
        <v>-8.2116665950809779E-10</v>
      </c>
      <c r="AS67">
        <f t="shared" si="36"/>
        <v>-1.9208324689768987E-3</v>
      </c>
      <c r="AT67">
        <f t="shared" si="36"/>
        <v>-1.2549438825258856E-3</v>
      </c>
      <c r="AU67">
        <f t="shared" si="23"/>
        <v>-3.1757771726694441E-3</v>
      </c>
      <c r="AW67">
        <v>64</v>
      </c>
      <c r="AX67">
        <f>IF(Z67&gt;0, (R67*SUMPRODUCT(K67:$K$98, X67:$X$98)-K67*$AZ$3)/Z67, 0)</f>
        <v>-18941483415684.582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250000</v>
      </c>
      <c r="S68">
        <f t="shared" si="28"/>
        <v>-85150999988215.375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-14.407387996798111</v>
      </c>
      <c r="AC68">
        <f t="shared" si="29"/>
        <v>-12.863739283569181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-1.5048754266136994E-7</v>
      </c>
      <c r="AI68">
        <f t="shared" si="33"/>
        <v>-1.504894310330986E-7</v>
      </c>
      <c r="AJ68">
        <f t="shared" si="34"/>
        <v>-1.5436487132289294</v>
      </c>
      <c r="AK68">
        <f t="shared" si="22"/>
        <v>-1.0085171597758678</v>
      </c>
      <c r="AL68">
        <f t="shared" si="35"/>
        <v>-2.5521660234942285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-1.492813380554443E-10</v>
      </c>
      <c r="AR68">
        <f t="shared" si="36"/>
        <v>-1.4928321129128439E-10</v>
      </c>
      <c r="AS68">
        <f t="shared" si="36"/>
        <v>-1.5312758871803458E-3</v>
      </c>
      <c r="AT68">
        <f t="shared" si="36"/>
        <v>-1.0004335800870557E-3</v>
      </c>
      <c r="AU68">
        <f t="shared" si="23"/>
        <v>-2.5317096165506131E-3</v>
      </c>
      <c r="AW68">
        <v>65</v>
      </c>
      <c r="AX68">
        <f>IF(Z68&gt;0, (R68*SUMPRODUCT(K68:$K$98, X68:$X$98)-K68*$AZ$3)/Z68, 0)</f>
        <v>-85150999988215.375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250000</v>
      </c>
      <c r="S69">
        <f t="shared" si="28"/>
        <v>-390970665154672.25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-12.863739283569181</v>
      </c>
      <c r="AC69">
        <f t="shared" si="29"/>
        <v>-11.485481503316606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-3.0045550976585292E-8</v>
      </c>
      <c r="AI69">
        <f t="shared" si="33"/>
        <v>-3.0045918187047834E-8</v>
      </c>
      <c r="AJ69">
        <f t="shared" si="34"/>
        <v>-1.3782577802525751</v>
      </c>
      <c r="AK69">
        <f t="shared" si="22"/>
        <v>-0.90046174984984273</v>
      </c>
      <c r="AL69">
        <f t="shared" si="35"/>
        <v>-2.2787195601483359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-2.6611362956624598E-11</v>
      </c>
      <c r="AR69">
        <f t="shared" si="36"/>
        <v>-2.6611688195156846E-11</v>
      </c>
      <c r="AS69">
        <f t="shared" si="36"/>
        <v>-1.2207237626188287E-3</v>
      </c>
      <c r="AT69">
        <f t="shared" si="36"/>
        <v>-7.975395249860994E-4</v>
      </c>
      <c r="AU69">
        <f t="shared" si="23"/>
        <v>-2.0182633142166164E-3</v>
      </c>
      <c r="AW69">
        <v>66</v>
      </c>
      <c r="AX69">
        <f>IF(Z69&gt;0, (R69*SUMPRODUCT(K69:$K$98, X69:$X$98)-K69*$AZ$3)/Z69, 0)</f>
        <v>-390970665154672.25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250000</v>
      </c>
      <c r="S70">
        <f t="shared" si="28"/>
        <v>-1834591629318237.5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-11.485481503316606</v>
      </c>
      <c r="AC70">
        <f t="shared" si="29"/>
        <v>-10.254894199412988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-5.873331615230471E-9</v>
      </c>
      <c r="AI70">
        <f t="shared" si="33"/>
        <v>-5.8734014870076251E-9</v>
      </c>
      <c r="AJ70">
        <f t="shared" si="34"/>
        <v>-1.2305873039036186</v>
      </c>
      <c r="AK70">
        <f t="shared" si="22"/>
        <v>-0.80398370523216256</v>
      </c>
      <c r="AL70">
        <f t="shared" si="35"/>
        <v>-2.0345710150091829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-4.6446548388704359E-12</v>
      </c>
      <c r="AR70">
        <f t="shared" si="36"/>
        <v>-4.6447100937596739E-12</v>
      </c>
      <c r="AS70">
        <f t="shared" si="36"/>
        <v>-9.731535098251356E-4</v>
      </c>
      <c r="AT70">
        <f t="shared" si="36"/>
        <v>-6.3579362643105487E-4</v>
      </c>
      <c r="AU70">
        <f t="shared" si="23"/>
        <v>-1.6089471409009009E-3</v>
      </c>
      <c r="AW70">
        <v>67</v>
      </c>
      <c r="AX70">
        <f>IF(Z70&gt;0, (R70*SUMPRODUCT(K70:$K$98, X70:$X$98)-K70*$AZ$3)/Z70, 0)</f>
        <v>-1834591629318237.5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250000</v>
      </c>
      <c r="S71">
        <f t="shared" si="28"/>
        <v>-8798841824139682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-10.254894199412988</v>
      </c>
      <c r="AC71">
        <f t="shared" si="29"/>
        <v>-9.1561555351942108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-1.1233088938000451E-9</v>
      </c>
      <c r="AI71">
        <f t="shared" si="33"/>
        <v>-1.1233219014147377E-9</v>
      </c>
      <c r="AJ71">
        <f t="shared" si="34"/>
        <v>-1.0987386642187769</v>
      </c>
      <c r="AK71">
        <f t="shared" si="22"/>
        <v>-0.71784259395890915</v>
      </c>
      <c r="AL71">
        <f t="shared" si="35"/>
        <v>-1.816581259301008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-7.9314044744533512E-13</v>
      </c>
      <c r="AR71">
        <f t="shared" si="36"/>
        <v>-7.9314963179827171E-13</v>
      </c>
      <c r="AS71">
        <f t="shared" si="36"/>
        <v>-7.7579201996338313E-4</v>
      </c>
      <c r="AT71">
        <f t="shared" si="36"/>
        <v>-5.0685078637794213E-4</v>
      </c>
      <c r="AU71">
        <f t="shared" si="23"/>
        <v>-1.282642807134475E-3</v>
      </c>
      <c r="AW71">
        <v>68</v>
      </c>
      <c r="AX71">
        <f>IF(Z71&gt;0, (R71*SUMPRODUCT(K71:$K$98, X71:$X$98)-K71*$AZ$3)/Z71, 0)</f>
        <v>-8798841824139682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250000</v>
      </c>
      <c r="S72">
        <f t="shared" si="28"/>
        <v>-4.3176679624074544E+16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-9.1561555351942108</v>
      </c>
      <c r="AC72">
        <f t="shared" si="29"/>
        <v>-8.1751388707098087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-2.1021538673306991E-10</v>
      </c>
      <c r="AI72">
        <f t="shared" si="33"/>
        <v>-2.1021775350227897E-10</v>
      </c>
      <c r="AJ72">
        <f t="shared" si="34"/>
        <v>-0.98101666448440206</v>
      </c>
      <c r="AK72">
        <f t="shared" ref="AK72:AK89" si="49">G72*SUM(AB72:AB72, AE72:AF72)</f>
        <v>-0.64093088746359483</v>
      </c>
      <c r="AL72">
        <f t="shared" si="35"/>
        <v>-1.6219475521582147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-1.3252486758222515E-13</v>
      </c>
      <c r="AR72">
        <f t="shared" si="36"/>
        <v>-1.3252635965081683E-13</v>
      </c>
      <c r="AS72">
        <f t="shared" si="36"/>
        <v>-6.1845664856986077E-4</v>
      </c>
      <c r="AT72">
        <f t="shared" si="36"/>
        <v>-4.0405834373259409E-4</v>
      </c>
      <c r="AU72">
        <f t="shared" si="23"/>
        <v>-1.0225149924349814E-3</v>
      </c>
      <c r="AW72">
        <v>69</v>
      </c>
      <c r="AX72">
        <f>IF(Z72&gt;0, (R72*SUMPRODUCT(K72:$K$98, X72:$X$98)-K72*$AZ$3)/Z72, 0)</f>
        <v>-4.3176679624074544E+16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250000</v>
      </c>
      <c r="S73">
        <f t="shared" si="28"/>
        <v>-2.1698190389955782E+17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-8.1751388707098087</v>
      </c>
      <c r="AC73">
        <f t="shared" si="29"/>
        <v>-7.2992311345624437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-3.8452076556011947E-11</v>
      </c>
      <c r="AI73">
        <f t="shared" si="33"/>
        <v>-3.8452497053701122E-11</v>
      </c>
      <c r="AJ73">
        <f t="shared" si="34"/>
        <v>-0.87590773614736506</v>
      </c>
      <c r="AK73">
        <f t="shared" si="49"/>
        <v>-0.57225972094968669</v>
      </c>
      <c r="AL73">
        <f t="shared" si="35"/>
        <v>-1.4481674571355043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-2.1643856880389574E-14</v>
      </c>
      <c r="AR73">
        <f t="shared" si="36"/>
        <v>-2.164409356960426E-14</v>
      </c>
      <c r="AS73">
        <f t="shared" si="36"/>
        <v>-4.9302985377094107E-4</v>
      </c>
      <c r="AT73">
        <f t="shared" si="36"/>
        <v>-3.2211283779705699E-4</v>
      </c>
      <c r="AU73">
        <f t="shared" si="23"/>
        <v>-8.1514269158964225E-4</v>
      </c>
      <c r="AW73">
        <v>70</v>
      </c>
      <c r="AX73">
        <f>IF(Z73&gt;0, (R73*SUMPRODUCT(K73:$K$98, X73:$X$98)-K73*$AZ$3)/Z73, 0)</f>
        <v>-2.1698190389955782E+17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250000</v>
      </c>
      <c r="S74">
        <f t="shared" si="28"/>
        <v>-1.1176771812032319E+18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-7.2992311345624437</v>
      </c>
      <c r="AC74">
        <f t="shared" si="29"/>
        <v>-6.517170655859343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-6.8681053612649297E-12</v>
      </c>
      <c r="AI74">
        <f t="shared" si="33"/>
        <v>-6.8681782487091472E-12</v>
      </c>
      <c r="AJ74">
        <f t="shared" si="34"/>
        <v>-0.78206047870310069</v>
      </c>
      <c r="AK74">
        <f t="shared" si="49"/>
        <v>-0.51094617941937115</v>
      </c>
      <c r="AL74">
        <f t="shared" si="35"/>
        <v>-1.29300665812934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-3.4517058726268676E-15</v>
      </c>
      <c r="AR74">
        <f t="shared" si="36"/>
        <v>-3.451742503692644E-15</v>
      </c>
      <c r="AS74">
        <f t="shared" si="36"/>
        <v>-3.9304038087611742E-4</v>
      </c>
      <c r="AT74">
        <f t="shared" si="36"/>
        <v>-2.5678638217240278E-4</v>
      </c>
      <c r="AU74">
        <f t="shared" si="23"/>
        <v>-6.4982676305197192E-4</v>
      </c>
      <c r="AW74">
        <v>71</v>
      </c>
      <c r="AX74">
        <f>IF(Z74&gt;0, (R74*SUMPRODUCT(K74:$K$98, X74:$X$98)-K74*$AZ$3)/Z74, 0)</f>
        <v>-1.1176771812032319E+18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250000</v>
      </c>
      <c r="S75">
        <f t="shared" si="28"/>
        <v>-5.9053700760202486E+18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-6.517170655859343</v>
      </c>
      <c r="AC75">
        <f t="shared" si="29"/>
        <v>-5.818902371302987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-1.1968319495299473E-12</v>
      </c>
      <c r="AI75">
        <f t="shared" si="33"/>
        <v>-1.1968442665022462E-12</v>
      </c>
      <c r="AJ75">
        <f t="shared" si="34"/>
        <v>-0.69826828455635592</v>
      </c>
      <c r="AK75">
        <f t="shared" si="49"/>
        <v>-0.45620194591015406</v>
      </c>
      <c r="AL75">
        <f t="shared" si="35"/>
        <v>-1.1544702304677068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-5.3704661561381261E-16</v>
      </c>
      <c r="AR75">
        <f t="shared" si="36"/>
        <v>-5.3705214252867335E-16</v>
      </c>
      <c r="AS75">
        <f t="shared" si="36"/>
        <v>-3.1332938526476914E-4</v>
      </c>
      <c r="AT75">
        <f t="shared" si="36"/>
        <v>-2.0470853170631651E-4</v>
      </c>
      <c r="AU75">
        <f t="shared" si="23"/>
        <v>-5.1803791697162271E-4</v>
      </c>
      <c r="AW75">
        <v>72</v>
      </c>
      <c r="AX75">
        <f>IF(Z75&gt;0, (R75*SUMPRODUCT(K75:$K$98, X75:$X$98)-K75*$AZ$3)/Z75, 0)</f>
        <v>-5.9053700760202486E+18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250000</v>
      </c>
      <c r="S76">
        <f t="shared" si="28"/>
        <v>-3.2030560360410006E+19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-5.818902371302987</v>
      </c>
      <c r="AC76">
        <f t="shared" si="29"/>
        <v>-5.1954485458062392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-2.0332533614465317E-13</v>
      </c>
      <c r="AI76">
        <f t="shared" si="33"/>
        <v>-2.0332736368042187E-13</v>
      </c>
      <c r="AJ76">
        <f t="shared" si="34"/>
        <v>-0.62345382549674788</v>
      </c>
      <c r="AK76">
        <f t="shared" si="49"/>
        <v>-0.40732316599120916</v>
      </c>
      <c r="AL76">
        <f t="shared" si="35"/>
        <v>-1.0307769914881604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-8.146147813095298E-17</v>
      </c>
      <c r="AR76">
        <f t="shared" si="36"/>
        <v>-8.1462290455003757E-17</v>
      </c>
      <c r="AS76">
        <f t="shared" si="36"/>
        <v>-2.4978426758989948E-4</v>
      </c>
      <c r="AT76">
        <f t="shared" si="36"/>
        <v>-1.6319238815873453E-4</v>
      </c>
      <c r="AU76">
        <f t="shared" si="23"/>
        <v>-4.1297665574871548E-4</v>
      </c>
      <c r="AW76">
        <v>73</v>
      </c>
      <c r="AX76">
        <f>IF(Z76&gt;0, (R76*SUMPRODUCT(K76:$K$98, X76:$X$98)-K76*$AZ$3)/Z76, 0)</f>
        <v>-3.2030560360410006E+19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250000</v>
      </c>
      <c r="S77">
        <f t="shared" si="28"/>
        <v>-1.785087468505299E+20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-5.1954485458062392</v>
      </c>
      <c r="AC77">
        <f t="shared" si="29"/>
        <v>-4.6387933444698559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-3.3648617120157025E-14</v>
      </c>
      <c r="AI77">
        <f t="shared" si="33"/>
        <v>-3.3648941949712037E-14</v>
      </c>
      <c r="AJ77">
        <f t="shared" si="34"/>
        <v>-0.55665520133638324</v>
      </c>
      <c r="AK77">
        <f t="shared" si="49"/>
        <v>-0.3636813982064368</v>
      </c>
      <c r="AL77">
        <f t="shared" si="35"/>
        <v>-0.92033659954285363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-1.2036770634816095E-17</v>
      </c>
      <c r="AR77">
        <f t="shared" si="36"/>
        <v>-1.2036886832722092E-17</v>
      </c>
      <c r="AS77">
        <f t="shared" si="36"/>
        <v>-1.9912648883123405E-4</v>
      </c>
      <c r="AT77">
        <f t="shared" si="36"/>
        <v>-1.3009597270307281E-4</v>
      </c>
      <c r="AU77">
        <f t="shared" si="23"/>
        <v>-3.292224615343189E-4</v>
      </c>
      <c r="AW77">
        <v>74</v>
      </c>
      <c r="AX77">
        <f>IF(Z77&gt;0, (R77*SUMPRODUCT(K77:$K$98, X77:$X$98)-K77*$AZ$3)/Z77, 0)</f>
        <v>-1.785087468505299E+20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250000</v>
      </c>
      <c r="S78">
        <f t="shared" si="28"/>
        <v>-1.0230041101535151E+21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-4.6387933444698559</v>
      </c>
      <c r="AC78">
        <f t="shared" si="29"/>
        <v>-4.1417797718480855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-5.4194641112815305E-15</v>
      </c>
      <c r="AI78">
        <f t="shared" si="33"/>
        <v>-5.4195147193354323E-15</v>
      </c>
      <c r="AJ78">
        <f t="shared" si="34"/>
        <v>-0.49701357262177037</v>
      </c>
      <c r="AK78">
        <f t="shared" si="49"/>
        <v>-0.32471553411288995</v>
      </c>
      <c r="AL78">
        <f t="shared" si="35"/>
        <v>-0.8217291067346657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-1.7309363030478386E-18</v>
      </c>
      <c r="AR78">
        <f t="shared" si="36"/>
        <v>-1.7309524668817393E-18</v>
      </c>
      <c r="AS78">
        <f t="shared" si="36"/>
        <v>-1.5874241775449131E-4</v>
      </c>
      <c r="AT78">
        <f t="shared" si="36"/>
        <v>-1.0371171293293431E-4</v>
      </c>
      <c r="AU78">
        <f t="shared" si="23"/>
        <v>-2.6245413068742732E-4</v>
      </c>
      <c r="AW78">
        <v>75</v>
      </c>
      <c r="AX78">
        <f>IF(Z78&gt;0, (R78*SUMPRODUCT(K78:$K$98, X78:$X$98)-K78*$AZ$3)/Z78, 0)</f>
        <v>-1.0230041101535151E+21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250000</v>
      </c>
      <c r="S79">
        <f t="shared" si="28"/>
        <v>-6.0326797257492828E+21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-4.1417797718480855</v>
      </c>
      <c r="AC79">
        <f t="shared" si="29"/>
        <v>-3.6980176534357914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-8.4879008962844801E-16</v>
      </c>
      <c r="AI79">
        <f t="shared" si="33"/>
        <v>-8.4879775209732903E-16</v>
      </c>
      <c r="AJ79">
        <f t="shared" si="34"/>
        <v>-0.44376211841229418</v>
      </c>
      <c r="AK79">
        <f t="shared" si="49"/>
        <v>-0.28992458402936599</v>
      </c>
      <c r="AL79">
        <f t="shared" si="35"/>
        <v>-0.73368670244166101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-2.4205107698661273E-19</v>
      </c>
      <c r="AR79">
        <f t="shared" si="36"/>
        <v>-2.4205326210737193E-19</v>
      </c>
      <c r="AS79">
        <f t="shared" si="36"/>
        <v>-1.2654848354152665E-4</v>
      </c>
      <c r="AT79">
        <f t="shared" si="36"/>
        <v>-8.267834258046421E-5</v>
      </c>
      <c r="AU79">
        <f t="shared" si="23"/>
        <v>-2.0922682612199109E-4</v>
      </c>
      <c r="AW79">
        <v>76</v>
      </c>
      <c r="AX79">
        <f>IF(Z79&gt;0, (R79*SUMPRODUCT(K79:$K$98, X79:$X$98)-K79*$AZ$3)/Z79, 0)</f>
        <v>-6.0326797257492828E+21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250000</v>
      </c>
      <c r="S80">
        <f t="shared" si="28"/>
        <v>-3.6814312855516765E+22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-3.6980176534357914</v>
      </c>
      <c r="AC80">
        <f t="shared" si="29"/>
        <v>-3.3018014762819554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-1.2929488802203007E-16</v>
      </c>
      <c r="AI80">
        <f t="shared" si="33"/>
        <v>-1.2929600912182121E-16</v>
      </c>
      <c r="AJ80">
        <f t="shared" si="34"/>
        <v>-0.39621617715383595</v>
      </c>
      <c r="AK80">
        <f t="shared" si="49"/>
        <v>-0.2588612357405054</v>
      </c>
      <c r="AL80">
        <f t="shared" si="35"/>
        <v>-0.65507741289434152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-3.2920775025415736E-20</v>
      </c>
      <c r="AR80">
        <f t="shared" si="36"/>
        <v>-3.292106047733553E-20</v>
      </c>
      <c r="AS80">
        <f t="shared" si="36"/>
        <v>-1.0088367629267157E-4</v>
      </c>
      <c r="AT80">
        <f t="shared" si="36"/>
        <v>-6.5910668511211893E-5</v>
      </c>
      <c r="AU80">
        <f t="shared" si="23"/>
        <v>-1.667943448038835E-4</v>
      </c>
      <c r="AW80">
        <v>77</v>
      </c>
      <c r="AX80">
        <f>IF(Z80&gt;0, (R80*SUMPRODUCT(K80:$K$98, X80:$X$98)-K80*$AZ$3)/Z80, 0)</f>
        <v>-3.6814312855516765E+22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250000</v>
      </c>
      <c r="S81">
        <f t="shared" si="28"/>
        <v>-2.3272284348215852E+23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-3.3018014762819554</v>
      </c>
      <c r="AC81">
        <f t="shared" si="29"/>
        <v>-2.9480370323946028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-1.903087893670396E-17</v>
      </c>
      <c r="AI81">
        <f t="shared" si="33"/>
        <v>-1.903103728155036E-17</v>
      </c>
      <c r="AJ81">
        <f t="shared" si="34"/>
        <v>-0.35376444388735262</v>
      </c>
      <c r="AK81">
        <f t="shared" si="49"/>
        <v>-0.2311261033397369</v>
      </c>
      <c r="AL81">
        <f t="shared" si="35"/>
        <v>-0.58489054722708955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-4.3264283961067933E-21</v>
      </c>
      <c r="AR81">
        <f t="shared" si="36"/>
        <v>-4.3264643937946631E-21</v>
      </c>
      <c r="AS81">
        <f t="shared" si="36"/>
        <v>-8.0423849085356589E-5</v>
      </c>
      <c r="AT81">
        <f t="shared" si="36"/>
        <v>-5.254358140243294E-5</v>
      </c>
      <c r="AU81">
        <f t="shared" si="23"/>
        <v>-1.3296743048778954E-4</v>
      </c>
      <c r="AW81">
        <v>78</v>
      </c>
      <c r="AX81">
        <f>IF(Z81&gt;0, (R81*SUMPRODUCT(K81:$K$98, X81:$X$98)-K81*$AZ$3)/Z81, 0)</f>
        <v>-2.3272284348215852E+23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250000</v>
      </c>
      <c r="S82">
        <f t="shared" si="28"/>
        <v>-1.5255582986008403E+24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-2.9480370323946028</v>
      </c>
      <c r="AC82">
        <f t="shared" si="29"/>
        <v>-2.6321759217808953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-2.7038816240361767E-18</v>
      </c>
      <c r="AI82">
        <f t="shared" si="33"/>
        <v>-2.7039031913529109E-18</v>
      </c>
      <c r="AJ82">
        <f t="shared" si="34"/>
        <v>-0.31586111061370747</v>
      </c>
      <c r="AK82">
        <f t="shared" si="49"/>
        <v>-0.20636259226762221</v>
      </c>
      <c r="AL82">
        <f t="shared" si="35"/>
        <v>-0.52222370288132969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-5.4883313760236654E-22</v>
      </c>
      <c r="AR82">
        <f t="shared" si="36"/>
        <v>-5.4883751533029947E-22</v>
      </c>
      <c r="AS82">
        <f t="shared" si="36"/>
        <v>-6.411340009993345E-5</v>
      </c>
      <c r="AT82">
        <f t="shared" si="36"/>
        <v>-4.1887421398623191E-5</v>
      </c>
      <c r="AU82">
        <f t="shared" si="23"/>
        <v>-1.0600082149855664E-4</v>
      </c>
      <c r="AW82">
        <v>79</v>
      </c>
      <c r="AX82">
        <f>IF(Z82&gt;0, (R82*SUMPRODUCT(K82:$K$98, X82:$X$98)-K82*$AZ$3)/Z82, 0)</f>
        <v>-1.5255582986008403E+24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250000</v>
      </c>
      <c r="S83">
        <f t="shared" si="28"/>
        <v>-1.0381184007908459E+25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-2.6321759217808953</v>
      </c>
      <c r="AC83">
        <f t="shared" si="29"/>
        <v>-2.3501570730186563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-3.7043631473751436E-19</v>
      </c>
      <c r="AI83">
        <f t="shared" si="33"/>
        <v>-3.7043914456534424E-19</v>
      </c>
      <c r="AJ83">
        <f t="shared" si="34"/>
        <v>-0.28201884876223904</v>
      </c>
      <c r="AK83">
        <f t="shared" si="49"/>
        <v>-0.1842523145246627</v>
      </c>
      <c r="AL83">
        <f t="shared" si="35"/>
        <v>-0.46627116328690177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-6.7134874826125029E-23</v>
      </c>
      <c r="AR83">
        <f t="shared" si="36"/>
        <v>-6.7135387681181561E-23</v>
      </c>
      <c r="AS83">
        <f t="shared" si="36"/>
        <v>-5.1110810028645969E-5</v>
      </c>
      <c r="AT83">
        <f t="shared" si="36"/>
        <v>-3.3392395885382007E-5</v>
      </c>
      <c r="AU83">
        <f t="shared" si="23"/>
        <v>-8.4503205914027976E-5</v>
      </c>
      <c r="AW83">
        <v>80</v>
      </c>
      <c r="AX83">
        <f>IF(Z83&gt;0, (R83*SUMPRODUCT(K83:$K$98, X83:$X$98)-K83*$AZ$3)/Z83, 0)</f>
        <v>-1.0381184007908459E+25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250000</v>
      </c>
      <c r="S84">
        <f t="shared" si="28"/>
        <v>-7.3411436881942851E+25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-2.3501570730186563</v>
      </c>
      <c r="AC84">
        <f t="shared" si="29"/>
        <v>-2.0983545294809431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-4.8884720379248063E-20</v>
      </c>
      <c r="AI84">
        <f t="shared" si="33"/>
        <v>-4.8885077672780684E-20</v>
      </c>
      <c r="AJ84">
        <f t="shared" si="34"/>
        <v>-0.25180254353771314</v>
      </c>
      <c r="AK84">
        <f t="shared" si="49"/>
        <v>-0.16451099511130596</v>
      </c>
      <c r="AL84">
        <f t="shared" si="35"/>
        <v>-0.4163135386490191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-7.9102414721225074E-24</v>
      </c>
      <c r="AR84">
        <f t="shared" si="36"/>
        <v>-7.9102992872863771E-24</v>
      </c>
      <c r="AS84">
        <f t="shared" si="36"/>
        <v>-4.0745224831509811E-5</v>
      </c>
      <c r="AT84">
        <f t="shared" si="36"/>
        <v>-2.6620213556586415E-5</v>
      </c>
      <c r="AU84">
        <f t="shared" si="23"/>
        <v>-6.7365438388096227E-5</v>
      </c>
      <c r="AW84">
        <v>81</v>
      </c>
      <c r="AX84">
        <f>IF(Z84&gt;0, (R84*SUMPRODUCT(K84:$K$98, X84:$X$98)-K84*$AZ$3)/Z84, 0)</f>
        <v>-7.3411436881942851E+25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250000</v>
      </c>
      <c r="S85">
        <f t="shared" si="28"/>
        <v>-5.4020319947298091E+26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-2.0983545294809431</v>
      </c>
      <c r="AC85">
        <f t="shared" si="29"/>
        <v>-1.8735308298936995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-6.2073628282594803E-21</v>
      </c>
      <c r="AI85">
        <f t="shared" si="33"/>
        <v>-6.2074061807153643E-21</v>
      </c>
      <c r="AJ85">
        <f t="shared" si="34"/>
        <v>-0.22482369958724369</v>
      </c>
      <c r="AK85">
        <f t="shared" si="49"/>
        <v>-0.14688481706366605</v>
      </c>
      <c r="AL85">
        <f t="shared" si="35"/>
        <v>-0.37170851665090976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-8.9682088682454849E-25</v>
      </c>
      <c r="AR85">
        <f t="shared" si="36"/>
        <v>-8.9682715025541393E-25</v>
      </c>
      <c r="AS85">
        <f t="shared" si="36"/>
        <v>-3.2481843775119398E-5</v>
      </c>
      <c r="AT85">
        <f t="shared" si="36"/>
        <v>-2.1221471266411365E-5</v>
      </c>
      <c r="AU85">
        <f t="shared" si="23"/>
        <v>-5.370331504153077E-5</v>
      </c>
      <c r="AW85">
        <v>82</v>
      </c>
      <c r="AX85">
        <f>IF(Z85&gt;0, (R85*SUMPRODUCT(K85:$K$98, X85:$X$98)-K85*$AZ$3)/Z85, 0)</f>
        <v>-5.4020319947298091E+26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250000</v>
      </c>
      <c r="S86">
        <f t="shared" si="28"/>
        <v>-4.1432618967498601E+27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-1.8735308298936995</v>
      </c>
      <c r="AC86">
        <f t="shared" si="29"/>
        <v>-1.67279538383366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-7.5744393872308169E-22</v>
      </c>
      <c r="AI86">
        <f t="shared" si="33"/>
        <v>-7.5744898545747095E-22</v>
      </c>
      <c r="AJ86">
        <f t="shared" si="34"/>
        <v>-0.20073544606003946</v>
      </c>
      <c r="AK86">
        <f t="shared" si="49"/>
        <v>-0.13114715809255897</v>
      </c>
      <c r="AL86">
        <f t="shared" si="35"/>
        <v>-0.3318826041525984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-9.7708209537324989E-26</v>
      </c>
      <c r="AR86">
        <f t="shared" si="36"/>
        <v>-9.7708860552345344E-26</v>
      </c>
      <c r="AS86">
        <f t="shared" si="36"/>
        <v>-2.5894326989093967E-5</v>
      </c>
      <c r="AT86">
        <f t="shared" si="36"/>
        <v>-1.691762696620804E-5</v>
      </c>
      <c r="AU86">
        <f t="shared" si="23"/>
        <v>-4.2811953955302007E-5</v>
      </c>
      <c r="AW86">
        <v>83</v>
      </c>
      <c r="AX86">
        <f>IF(Z86&gt;0, (R86*SUMPRODUCT(K86:$K$98, X86:$X$98)-K86*$AZ$3)/Z86, 0)</f>
        <v>-4.1432618967498601E+27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250000</v>
      </c>
      <c r="S87">
        <f t="shared" si="28"/>
        <v>-3.3181635264334688E+28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-1.67279538383366</v>
      </c>
      <c r="AC87">
        <f t="shared" si="29"/>
        <v>-1.4935673069943391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-8.867237450612488E-23</v>
      </c>
      <c r="AI87">
        <f t="shared" si="33"/>
        <v>-8.867293715444491E-23</v>
      </c>
      <c r="AJ87">
        <f t="shared" si="34"/>
        <v>-0.17922807683932085</v>
      </c>
      <c r="AK87">
        <f t="shared" si="49"/>
        <v>-0.11709567686835622</v>
      </c>
      <c r="AL87">
        <f t="shared" si="35"/>
        <v>-0.29632375370767705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-1.0212942250200705E-26</v>
      </c>
      <c r="AR87">
        <f t="shared" si="36"/>
        <v>-1.0213007053865112E-26</v>
      </c>
      <c r="AS87">
        <f t="shared" si="36"/>
        <v>-2.0642798939009846E-5</v>
      </c>
      <c r="AT87">
        <f t="shared" si="36"/>
        <v>-1.3486628640153092E-5</v>
      </c>
      <c r="AU87">
        <f t="shared" si="23"/>
        <v>-3.4129427579162938E-5</v>
      </c>
      <c r="AW87">
        <v>84</v>
      </c>
      <c r="AX87">
        <f>IF(Z87&gt;0, (R87*SUMPRODUCT(K87:$K$98, X87:$X$98)-K87*$AZ$3)/Z87, 0)</f>
        <v>-3.3181635264334688E+28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250000</v>
      </c>
      <c r="S88">
        <f t="shared" si="28"/>
        <v>-2.7801702017904966E+29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-1.4935673069943391</v>
      </c>
      <c r="AC88">
        <f t="shared" si="29"/>
        <v>-1.3335422383878028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-9.9412815216897662E-24</v>
      </c>
      <c r="AI88">
        <f t="shared" si="33"/>
        <v>-9.9413414794505139E-24</v>
      </c>
      <c r="AJ88">
        <f t="shared" si="34"/>
        <v>-0.16002506860653631</v>
      </c>
      <c r="AK88">
        <f t="shared" si="49"/>
        <v>-0.10454971148960375</v>
      </c>
      <c r="AL88">
        <f t="shared" si="35"/>
        <v>-0.26457478009614005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-1.0223200718968002E-27</v>
      </c>
      <c r="AR88">
        <f t="shared" si="36"/>
        <v>-1.0223262377037081E-27</v>
      </c>
      <c r="AS88">
        <f t="shared" si="36"/>
        <v>-1.6456312929695333E-5</v>
      </c>
      <c r="AT88">
        <f t="shared" si="36"/>
        <v>-1.0751457780734287E-5</v>
      </c>
      <c r="AU88">
        <f t="shared" si="23"/>
        <v>-2.7207770710429618E-5</v>
      </c>
      <c r="AW88">
        <v>85</v>
      </c>
      <c r="AX88">
        <f>IF(Z88&gt;0, (R88*SUMPRODUCT(K88:$K$98, X88:$X$98)-K88*$AZ$3)/Z88, 0)</f>
        <v>-2.7801702017904966E+29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-1.3335422383878028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-1.1991552149657686E-24</v>
      </c>
      <c r="AI89">
        <f t="shared" si="33"/>
        <v>-1.1991552149657686E-24</v>
      </c>
      <c r="AJ89">
        <f t="shared" si="34"/>
        <v>-1.3335422383878028</v>
      </c>
      <c r="AK89">
        <f t="shared" si="49"/>
        <v>-9.3347956687146211E-2</v>
      </c>
      <c r="AL89">
        <f t="shared" si="35"/>
        <v>-1.4268901950749491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-1.1010369478239814E-28</v>
      </c>
      <c r="AR89">
        <f t="shared" si="36"/>
        <v>-1.1010369478239814E-28</v>
      </c>
      <c r="AS89">
        <f t="shared" si="36"/>
        <v>-1.2244280453642362E-4</v>
      </c>
      <c r="AT89">
        <f t="shared" si="36"/>
        <v>-8.5709963175496556E-6</v>
      </c>
      <c r="AU89">
        <f t="shared" si="23"/>
        <v>-1.3101380085397328E-4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17801.137527835857</v>
      </c>
      <c r="AO91" s="8">
        <f t="shared" si="50"/>
        <v>-1780.1137527835858</v>
      </c>
      <c r="AP91" s="8">
        <f t="shared" si="50"/>
        <v>-731.12140721250751</v>
      </c>
      <c r="AQ91" s="8">
        <f t="shared" si="50"/>
        <v>-12967.679279034766</v>
      </c>
      <c r="AR91" s="8">
        <f t="shared" si="50"/>
        <v>2322.2230888049912</v>
      </c>
      <c r="AS91" s="8">
        <f t="shared" si="50"/>
        <v>-3425.6974734753489</v>
      </c>
      <c r="AT91" s="8">
        <f t="shared" si="50"/>
        <v>1640.0713515598698</v>
      </c>
      <c r="AU91" s="8">
        <f t="shared" si="50"/>
        <v>536.59696688950942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45407.044921387031</v>
      </c>
      <c r="K3">
        <v>1</v>
      </c>
      <c r="L3" s="2">
        <v>0</v>
      </c>
      <c r="O3">
        <f>$C$3</f>
        <v>45407.044921387031</v>
      </c>
      <c r="P3">
        <f>O3*C5</f>
        <v>4540.7044921387032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45407.044921387031</v>
      </c>
      <c r="AF3">
        <f t="shared" ref="AF3:AG34" si="4">-$Z3*P3</f>
        <v>-4540.7044921387032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40241.383458548327</v>
      </c>
      <c r="AJ3">
        <f t="shared" ref="AJ3:AJ66" si="7">AB3-AC3</f>
        <v>0</v>
      </c>
      <c r="AL3">
        <f t="shared" ref="AL3:AL66" si="8">SUM(AI3:AK3)</f>
        <v>40241.383458548327</v>
      </c>
      <c r="AN3">
        <f t="shared" ref="AN3:AU34" si="9">AE3*$K3</f>
        <v>45407.044921387031</v>
      </c>
      <c r="AO3">
        <f t="shared" si="9"/>
        <v>-4540.7044921387032</v>
      </c>
      <c r="AP3">
        <f t="shared" si="9"/>
        <v>-624.95697070000006</v>
      </c>
      <c r="AQ3">
        <f t="shared" si="9"/>
        <v>0</v>
      </c>
      <c r="AR3">
        <f t="shared" si="9"/>
        <v>40241.383458548327</v>
      </c>
      <c r="AS3">
        <f t="shared" si="9"/>
        <v>0</v>
      </c>
      <c r="AT3">
        <f t="shared" si="9"/>
        <v>0</v>
      </c>
      <c r="AU3">
        <f t="shared" si="9"/>
        <v>40241.383458548327</v>
      </c>
      <c r="AW3">
        <v>0</v>
      </c>
      <c r="AX3">
        <f>IF(Z3&gt;0, (R3*SUMPRODUCT(K3:$K$98, X3:$X$98)-K3*$AZ$3)/Z3, 0)</f>
        <v>0</v>
      </c>
      <c r="AZ3">
        <f>C6*ABS(SUMPRODUCT(X4:X79, K4:K79))/1</f>
        <v>34568.795422839568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2347.462849504217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2318.7763699059287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-2318.7763699059287</v>
      </c>
      <c r="AK4">
        <f>G4*SUM(AB4, AE4:AF4)</f>
        <v>0</v>
      </c>
      <c r="AL4">
        <f t="shared" si="8"/>
        <v>-2873.8278699059288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-2163.2394532194503</v>
      </c>
      <c r="AT4">
        <f t="shared" si="9"/>
        <v>0</v>
      </c>
      <c r="AU4">
        <f t="shared" si="9"/>
        <v>-2681.0596789867791</v>
      </c>
      <c r="AW4">
        <v>1</v>
      </c>
      <c r="AX4">
        <f>IF(Z4&gt;0, (R4*SUMPRODUCT(K4:$K$98, X4:$X$98)-K4*$AZ$3)/Z4, 0)</f>
        <v>2347.462849504217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250000</v>
      </c>
      <c r="S5">
        <f t="shared" si="1"/>
        <v>4603.3861164863347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2318.7763699059287</v>
      </c>
      <c r="AC5">
        <f t="shared" si="2"/>
        <v>4490.9210697270173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-583.23383853245457</v>
      </c>
      <c r="AI5">
        <f t="shared" si="6"/>
        <v>-595.42845179127789</v>
      </c>
      <c r="AJ5">
        <f t="shared" si="7"/>
        <v>-2172.1446998210886</v>
      </c>
      <c r="AK5">
        <f>G5*SUM(AB5, AE5:AF5)</f>
        <v>95.069831166143075</v>
      </c>
      <c r="AL5">
        <f t="shared" si="8"/>
        <v>-2672.5033204462234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-498.72793150692064</v>
      </c>
      <c r="AR5">
        <f t="shared" si="9"/>
        <v>-509.15564307695394</v>
      </c>
      <c r="AS5">
        <f t="shared" si="9"/>
        <v>-1857.4183483615052</v>
      </c>
      <c r="AT5">
        <f t="shared" si="9"/>
        <v>81.294974868925266</v>
      </c>
      <c r="AU5">
        <f t="shared" si="9"/>
        <v>-2285.2790165695337</v>
      </c>
      <c r="AW5">
        <v>2</v>
      </c>
      <c r="AX5">
        <f>IF(Z5&gt;0, (R5*SUMPRODUCT(K5:$K$98, X5:$X$98)-K5*$AZ$3)/Z5, 0)</f>
        <v>4603.3861164863347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250000</v>
      </c>
      <c r="S6">
        <f t="shared" si="1"/>
        <v>7147.5130894650365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4490.9210697270173</v>
      </c>
      <c r="AC6">
        <f t="shared" si="2"/>
        <v>6885.5317695389604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-616.7157374158229</v>
      </c>
      <c r="AI6">
        <f t="shared" si="6"/>
        <v>-628.75756875518721</v>
      </c>
      <c r="AJ6">
        <f t="shared" si="7"/>
        <v>-2394.6106998119431</v>
      </c>
      <c r="AK6">
        <f>G6*SUM(AB6, AE6:AF6)</f>
        <v>262.71888257903055</v>
      </c>
      <c r="AL6">
        <f t="shared" si="8"/>
        <v>-2760.6493859880998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-475.74070517725181</v>
      </c>
      <c r="AR6">
        <f t="shared" si="9"/>
        <v>-485.02989464567628</v>
      </c>
      <c r="AS6">
        <f t="shared" si="9"/>
        <v>-1847.2267105215883</v>
      </c>
      <c r="AT6">
        <f t="shared" si="9"/>
        <v>202.66398095376522</v>
      </c>
      <c r="AU6">
        <f t="shared" si="9"/>
        <v>-2129.5926242134997</v>
      </c>
      <c r="AW6">
        <v>3</v>
      </c>
      <c r="AX6">
        <f>IF(Z6&gt;0, (R6*SUMPRODUCT(K6:$K$98, X6:$X$98)-K6*$AZ$3)/Z6, 0)</f>
        <v>7147.5130894650365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250000</v>
      </c>
      <c r="S7">
        <f t="shared" si="1"/>
        <v>9267.4300728639482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6885.5317695389604</v>
      </c>
      <c r="AC7">
        <f t="shared" si="2"/>
        <v>8814.1869388555751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-655.03564598137416</v>
      </c>
      <c r="AI7">
        <f t="shared" si="6"/>
        <v>-666.92430722504582</v>
      </c>
      <c r="AJ7">
        <f t="shared" si="7"/>
        <v>-1928.6551693166148</v>
      </c>
      <c r="AK7">
        <f>G7*SUM(AB7, AE7:AF7)</f>
        <v>338.07960988436292</v>
      </c>
      <c r="AL7">
        <f t="shared" si="8"/>
        <v>-2257.4998666572974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-459.74075786849164</v>
      </c>
      <c r="AR7">
        <f t="shared" si="9"/>
        <v>-468.0848871746436</v>
      </c>
      <c r="AS7">
        <f t="shared" si="9"/>
        <v>-1353.6383777713027</v>
      </c>
      <c r="AT7">
        <f t="shared" si="9"/>
        <v>237.28323339603509</v>
      </c>
      <c r="AU7">
        <f t="shared" si="9"/>
        <v>-1584.4400315499108</v>
      </c>
      <c r="AW7">
        <v>4</v>
      </c>
      <c r="AX7">
        <f>IF(Z7&gt;0, (R7*SUMPRODUCT(K7:$K$98, X7:$X$98)-K7*$AZ$3)/Z7, 0)</f>
        <v>9267.4300728639482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250000</v>
      </c>
      <c r="S8">
        <f t="shared" si="1"/>
        <v>10633.275373791175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8814.1869388555751</v>
      </c>
      <c r="AC8">
        <f t="shared" si="2"/>
        <v>9969.216449833606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-1008.2483517423575</v>
      </c>
      <c r="AI8">
        <f t="shared" si="6"/>
        <v>-1019.9677139560054</v>
      </c>
      <c r="AJ8">
        <f t="shared" si="7"/>
        <v>-1155.0295109780309</v>
      </c>
      <c r="AK8">
        <f t="shared" ref="AK8:AK71" si="22">G8*SUM(AB8:AB8, AE8:AF8)</f>
        <v>187.74218179762374</v>
      </c>
      <c r="AL8">
        <f t="shared" si="8"/>
        <v>-1987.2550431364125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-660.54816277349096</v>
      </c>
      <c r="AR8">
        <f t="shared" si="9"/>
        <v>-668.22603615233118</v>
      </c>
      <c r="AS8">
        <f t="shared" si="9"/>
        <v>-756.71100290641778</v>
      </c>
      <c r="AT8">
        <f t="shared" si="9"/>
        <v>122.99822067370627</v>
      </c>
      <c r="AU8">
        <f t="shared" si="9"/>
        <v>-1301.9388183850429</v>
      </c>
      <c r="AW8">
        <v>5</v>
      </c>
      <c r="AX8">
        <f>IF(Z8&gt;0, (R8*SUMPRODUCT(K8:$K$98, X8:$X$98)-K8*$AZ$3)/Z8, 0)</f>
        <v>10633.275373791175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250000</v>
      </c>
      <c r="S9">
        <f t="shared" si="1"/>
        <v>11388.76075142935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9969.216449833606</v>
      </c>
      <c r="AC9">
        <f t="shared" si="2"/>
        <v>10507.643577158746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-1385.1859551747132</v>
      </c>
      <c r="AI9">
        <f t="shared" si="6"/>
        <v>-1396.7188644684657</v>
      </c>
      <c r="AJ9">
        <f t="shared" si="7"/>
        <v>-538.42712732513974</v>
      </c>
      <c r="AK9">
        <f t="shared" si="22"/>
        <v>58.818377054018271</v>
      </c>
      <c r="AL9">
        <f t="shared" si="8"/>
        <v>-1876.327614739587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-859.45324928478988</v>
      </c>
      <c r="AR9">
        <f t="shared" si="9"/>
        <v>-866.60896460892639</v>
      </c>
      <c r="AS9">
        <f t="shared" si="9"/>
        <v>-334.07279531960006</v>
      </c>
      <c r="AT9">
        <f t="shared" si="9"/>
        <v>36.494482988284318</v>
      </c>
      <c r="AU9">
        <f t="shared" si="9"/>
        <v>-1164.1872769402421</v>
      </c>
      <c r="AW9">
        <v>6</v>
      </c>
      <c r="AX9">
        <f>IF(Z9&gt;0, (R9*SUMPRODUCT(K9:$K$98, X9:$X$98)-K9*$AZ$3)/Z9, 0)</f>
        <v>11388.76075142935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250000</v>
      </c>
      <c r="S10">
        <f t="shared" si="1"/>
        <v>11860.311639711432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10507.643577158746</v>
      </c>
      <c r="AC10">
        <f t="shared" si="2"/>
        <v>10749.004156529674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-1776.5256570786757</v>
      </c>
      <c r="AI10">
        <f t="shared" si="6"/>
        <v>-1787.8544109966369</v>
      </c>
      <c r="AJ10">
        <f t="shared" si="7"/>
        <v>-241.36057937092846</v>
      </c>
      <c r="AK10">
        <f t="shared" si="22"/>
        <v>43.08133866635086</v>
      </c>
      <c r="AL10">
        <f t="shared" si="8"/>
        <v>-1986.1336517012146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-1045.6921532123047</v>
      </c>
      <c r="AR10">
        <f t="shared" si="9"/>
        <v>-1052.3604436647856</v>
      </c>
      <c r="AS10">
        <f t="shared" si="9"/>
        <v>-142.06879756410871</v>
      </c>
      <c r="AT10">
        <f t="shared" si="9"/>
        <v>25.358382871522952</v>
      </c>
      <c r="AU10">
        <f t="shared" si="9"/>
        <v>-1169.0708583573714</v>
      </c>
      <c r="AW10">
        <v>7</v>
      </c>
      <c r="AX10">
        <f>IF(Z10&gt;0, (R10*SUMPRODUCT(K10:$K$98, X10:$X$98)-K10*$AZ$3)/Z10, 0)</f>
        <v>11860.311639711432</v>
      </c>
    </row>
    <row r="11" spans="1:52" x14ac:dyDescent="0.25">
      <c r="A11" t="s">
        <v>33</v>
      </c>
      <c r="C11" s="12">
        <f>AU81</f>
        <v>1887.5007368228994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250000</v>
      </c>
      <c r="S11">
        <f t="shared" si="1"/>
        <v>12062.807656040237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10749.004156529674</v>
      </c>
      <c r="AC11">
        <f t="shared" si="2"/>
        <v>10716.44639732916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-2212.4761854176227</v>
      </c>
      <c r="AI11">
        <f t="shared" si="6"/>
        <v>-2223.5810279871334</v>
      </c>
      <c r="AJ11">
        <f t="shared" si="7"/>
        <v>32.557759200513829</v>
      </c>
      <c r="AK11">
        <f t="shared" si="22"/>
        <v>25.797609975671214</v>
      </c>
      <c r="AL11">
        <f t="shared" si="8"/>
        <v>-2165.2256588109485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-1237.4570389722023</v>
      </c>
      <c r="AR11">
        <f t="shared" si="9"/>
        <v>-1243.6680733303983</v>
      </c>
      <c r="AS11">
        <f t="shared" si="9"/>
        <v>18.209835912079196</v>
      </c>
      <c r="AT11">
        <f t="shared" si="9"/>
        <v>14.428826065320131</v>
      </c>
      <c r="AU11">
        <f t="shared" si="9"/>
        <v>-1211.029411352999</v>
      </c>
      <c r="AW11">
        <v>8</v>
      </c>
      <c r="AX11">
        <f>IF(Z11&gt;0, (R11*SUMPRODUCT(K11:$K$98, X11:$X$98)-K11*$AZ$3)/Z11, 0)</f>
        <v>12062.807656040237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250000</v>
      </c>
      <c r="S12">
        <f t="shared" si="1"/>
        <v>12017.291769113939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10716.44639732916</v>
      </c>
      <c r="AC12">
        <f t="shared" si="2"/>
        <v>10439.932940441733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-2690.2402826572797</v>
      </c>
      <c r="AI12">
        <f t="shared" si="6"/>
        <v>-2701.0995647869622</v>
      </c>
      <c r="AJ12">
        <f t="shared" si="7"/>
        <v>276.51345688742731</v>
      </c>
      <c r="AK12">
        <f t="shared" si="22"/>
        <v>24.647826713857068</v>
      </c>
      <c r="AL12">
        <f t="shared" si="8"/>
        <v>-2399.9382811856776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-1429.8913093776816</v>
      </c>
      <c r="AR12">
        <f t="shared" si="9"/>
        <v>-1435.6631332714105</v>
      </c>
      <c r="AS12">
        <f t="shared" si="9"/>
        <v>146.96984186809237</v>
      </c>
      <c r="AT12">
        <f t="shared" si="9"/>
        <v>13.100581922139449</v>
      </c>
      <c r="AU12">
        <f t="shared" si="9"/>
        <v>-1275.5927094811786</v>
      </c>
      <c r="AW12">
        <v>9</v>
      </c>
      <c r="AX12">
        <f>IF(Z12&gt;0, (R12*SUMPRODUCT(K12:$K$98, X12:$X$98)-K12*$AZ$3)/Z12, 0)</f>
        <v>12017.291769113939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250000</v>
      </c>
      <c r="S13">
        <f t="shared" si="1"/>
        <v>11706.073234309644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10439.932940441733</v>
      </c>
      <c r="AC13">
        <f t="shared" si="2"/>
        <v>9918.2464574969708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-3195.3937193569227</v>
      </c>
      <c r="AI13">
        <f t="shared" si="6"/>
        <v>-3205.9846389793406</v>
      </c>
      <c r="AJ13">
        <f t="shared" si="7"/>
        <v>521.68648294476225</v>
      </c>
      <c r="AK13">
        <f t="shared" si="22"/>
        <v>20.879865880883468</v>
      </c>
      <c r="AL13">
        <f t="shared" si="8"/>
        <v>-2663.4182901536951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-1614.4351056270691</v>
      </c>
      <c r="AR13">
        <f t="shared" si="9"/>
        <v>-1619.7860432394605</v>
      </c>
      <c r="AS13">
        <f t="shared" si="9"/>
        <v>263.57596157716716</v>
      </c>
      <c r="AT13">
        <f t="shared" si="9"/>
        <v>10.549306733214447</v>
      </c>
      <c r="AU13">
        <f t="shared" si="9"/>
        <v>-1345.660774929079</v>
      </c>
      <c r="AW13">
        <v>10</v>
      </c>
      <c r="AX13">
        <f>IF(Z13&gt;0, (R13*SUMPRODUCT(K13:$K$98, X13:$X$98)-K13*$AZ$3)/Z13, 0)</f>
        <v>11706.073234309644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250000</v>
      </c>
      <c r="S14">
        <f t="shared" si="1"/>
        <v>12350.934331267186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9918.2464574969708</v>
      </c>
      <c r="AC14">
        <f t="shared" si="2"/>
        <v>10175.11250523442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-3741.8528172261945</v>
      </c>
      <c r="AI14">
        <f t="shared" si="6"/>
        <v>-3752.1507350115271</v>
      </c>
      <c r="AJ14">
        <f t="shared" si="7"/>
        <v>-256.86604773744875</v>
      </c>
      <c r="AK14">
        <f t="shared" si="22"/>
        <v>694.27725202478803</v>
      </c>
      <c r="AL14">
        <f t="shared" si="8"/>
        <v>-3314.7395307241877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-1687.9706603761067</v>
      </c>
      <c r="AR14">
        <f t="shared" si="9"/>
        <v>-1692.6161084826126</v>
      </c>
      <c r="AS14">
        <f t="shared" si="9"/>
        <v>-115.87370572982427</v>
      </c>
      <c r="AT14">
        <f t="shared" si="9"/>
        <v>313.1923378143785</v>
      </c>
      <c r="AU14">
        <f t="shared" si="9"/>
        <v>-1495.2974763980583</v>
      </c>
      <c r="AW14">
        <v>11</v>
      </c>
      <c r="AX14">
        <f>IF(Z14&gt;0, (R14*SUMPRODUCT(K14:$K$98, X14:$X$98)-K14*$AZ$3)/Z14, 0)</f>
        <v>12350.934331267186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250000</v>
      </c>
      <c r="S15">
        <f t="shared" si="1"/>
        <v>12724.697768295004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10175.11250523442</v>
      </c>
      <c r="AC15">
        <f t="shared" si="2"/>
        <v>10157.946446076636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-4327.3043032846745</v>
      </c>
      <c r="AI15">
        <f t="shared" si="6"/>
        <v>-4337.282876676989</v>
      </c>
      <c r="AJ15">
        <f t="shared" si="7"/>
        <v>17.16605915778382</v>
      </c>
      <c r="AK15">
        <f t="shared" si="22"/>
        <v>712.25787536640939</v>
      </c>
      <c r="AL15">
        <f t="shared" si="8"/>
        <v>-3607.8589421527959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-1742.9206148596272</v>
      </c>
      <c r="AR15">
        <f t="shared" si="9"/>
        <v>-1746.9397131373132</v>
      </c>
      <c r="AS15">
        <f t="shared" si="9"/>
        <v>6.9140222838710468</v>
      </c>
      <c r="AT15">
        <f t="shared" si="9"/>
        <v>286.87812251380905</v>
      </c>
      <c r="AU15">
        <f t="shared" si="9"/>
        <v>-1453.1475683396332</v>
      </c>
      <c r="AW15">
        <v>12</v>
      </c>
      <c r="AX15">
        <f>IF(Z15&gt;0, (R15*SUMPRODUCT(K15:$K$98, X15:$X$98)-K15*$AZ$3)/Z15, 0)</f>
        <v>12724.697768295004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250000</v>
      </c>
      <c r="S16">
        <f t="shared" si="1"/>
        <v>12853.548095435191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10157.946446076636</v>
      </c>
      <c r="AC16">
        <f t="shared" si="2"/>
        <v>9906.8156537333616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-4889.3528802051833</v>
      </c>
      <c r="AI16">
        <f t="shared" si="6"/>
        <v>-4898.9872002195652</v>
      </c>
      <c r="AJ16">
        <f t="shared" si="7"/>
        <v>251.13079234327415</v>
      </c>
      <c r="AK16">
        <f t="shared" si="22"/>
        <v>711.05625122536458</v>
      </c>
      <c r="AL16">
        <f t="shared" si="8"/>
        <v>-3936.8001566509265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-1758.30224343553</v>
      </c>
      <c r="AR16">
        <f t="shared" si="9"/>
        <v>-1761.7669241223848</v>
      </c>
      <c r="AS16">
        <f t="shared" si="9"/>
        <v>90.31130425472395</v>
      </c>
      <c r="AT16">
        <f t="shared" si="9"/>
        <v>255.70905442315902</v>
      </c>
      <c r="AU16">
        <f t="shared" si="9"/>
        <v>-1415.7465654445018</v>
      </c>
      <c r="AW16">
        <v>13</v>
      </c>
      <c r="AX16">
        <f>IF(Z16&gt;0, (R16*SUMPRODUCT(K16:$K$98, X16:$X$98)-K16*$AZ$3)/Z16, 0)</f>
        <v>12853.548095435191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250000</v>
      </c>
      <c r="S17">
        <f t="shared" si="1"/>
        <v>12789.355108740579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9906.8156537333616</v>
      </c>
      <c r="AC17">
        <f t="shared" si="2"/>
        <v>9480.4686089731495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-5440.0160985109333</v>
      </c>
      <c r="AI17">
        <f t="shared" si="6"/>
        <v>-5449.2820745202453</v>
      </c>
      <c r="AJ17">
        <f t="shared" si="7"/>
        <v>426.34704476021216</v>
      </c>
      <c r="AK17">
        <f t="shared" si="22"/>
        <v>693.47709576133536</v>
      </c>
      <c r="AL17">
        <f t="shared" si="8"/>
        <v>-4329.4579339986976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-1746.7240890372782</v>
      </c>
      <c r="AR17">
        <f t="shared" si="9"/>
        <v>-1749.6992830828137</v>
      </c>
      <c r="AS17">
        <f t="shared" si="9"/>
        <v>136.89493558233457</v>
      </c>
      <c r="AT17">
        <f t="shared" si="9"/>
        <v>222.66719921904314</v>
      </c>
      <c r="AU17">
        <f t="shared" si="9"/>
        <v>-1390.1371482814359</v>
      </c>
      <c r="AW17">
        <v>14</v>
      </c>
      <c r="AX17">
        <f>IF(Z17&gt;0, (R17*SUMPRODUCT(K17:$K$98, X17:$X$98)-K17*$AZ$3)/Z17, 0)</f>
        <v>12789.355108740579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250000</v>
      </c>
      <c r="S18">
        <f t="shared" si="1"/>
        <v>12569.571206556337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9480.4686089731495</v>
      </c>
      <c r="AC18">
        <f t="shared" si="2"/>
        <v>8922.9902330388359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-5994.275890443686</v>
      </c>
      <c r="AI18">
        <f t="shared" si="6"/>
        <v>-6003.149492898383</v>
      </c>
      <c r="AJ18">
        <f t="shared" si="7"/>
        <v>557.47837593431359</v>
      </c>
      <c r="AK18">
        <f t="shared" si="22"/>
        <v>663.63280262812054</v>
      </c>
      <c r="AL18">
        <f t="shared" si="8"/>
        <v>-4782.0383143359486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-1718.4734620414079</v>
      </c>
      <c r="AR18">
        <f t="shared" si="9"/>
        <v>-1721.017397390699</v>
      </c>
      <c r="AS18">
        <f t="shared" si="9"/>
        <v>159.82110470296539</v>
      </c>
      <c r="AT18">
        <f t="shared" si="9"/>
        <v>190.25406582882118</v>
      </c>
      <c r="AU18">
        <f t="shared" si="9"/>
        <v>-1370.9422268589124</v>
      </c>
      <c r="AW18">
        <v>15</v>
      </c>
      <c r="AX18">
        <f>IF(Z18&gt;0, (R18*SUMPRODUCT(K18:$K$98, X18:$X$98)-K18*$AZ$3)/Z18, 0)</f>
        <v>12569.571206556337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250000</v>
      </c>
      <c r="S19">
        <f t="shared" si="1"/>
        <v>12222.262167018866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8922.9902330388359</v>
      </c>
      <c r="AC19">
        <f t="shared" si="2"/>
        <v>8266.3433005536426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-6613.5864202306184</v>
      </c>
      <c r="AI19">
        <f t="shared" si="6"/>
        <v>-6622.0406073397571</v>
      </c>
      <c r="AJ19">
        <f t="shared" si="7"/>
        <v>656.64693248519325</v>
      </c>
      <c r="AK19">
        <f t="shared" si="22"/>
        <v>624.60931631271853</v>
      </c>
      <c r="AL19">
        <f t="shared" si="8"/>
        <v>-5340.784358541845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-1692.8758606849058</v>
      </c>
      <c r="AR19">
        <f t="shared" si="9"/>
        <v>-1695.039874030977</v>
      </c>
      <c r="AS19">
        <f t="shared" si="9"/>
        <v>168.08153252471027</v>
      </c>
      <c r="AT19">
        <f t="shared" si="9"/>
        <v>159.88088258894066</v>
      </c>
      <c r="AU19">
        <f t="shared" si="9"/>
        <v>-1367.0774589173261</v>
      </c>
      <c r="AW19">
        <v>16</v>
      </c>
      <c r="AX19">
        <f>IF(Z19&gt;0, (R19*SUMPRODUCT(K19:$K$98, X19:$X$98)-K19*$AZ$3)/Z19, 0)</f>
        <v>12222.262167018866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250000</v>
      </c>
      <c r="S20">
        <f t="shared" si="1"/>
        <v>11737.361434608176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8266.3433005536426</v>
      </c>
      <c r="AC20">
        <f t="shared" si="2"/>
        <v>7521.5268412582063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-7188.0988690333106</v>
      </c>
      <c r="AI20">
        <f t="shared" si="6"/>
        <v>-7196.1091093279056</v>
      </c>
      <c r="AJ20">
        <f t="shared" si="7"/>
        <v>744.81645929543629</v>
      </c>
      <c r="AK20">
        <f t="shared" si="22"/>
        <v>578.64403103875509</v>
      </c>
      <c r="AL20">
        <f t="shared" si="8"/>
        <v>-5872.6486189937141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-1642.7977475898235</v>
      </c>
      <c r="AR20">
        <f t="shared" si="9"/>
        <v>-1644.6284409279888</v>
      </c>
      <c r="AS20">
        <f t="shared" si="9"/>
        <v>170.22342402239707</v>
      </c>
      <c r="AT20">
        <f t="shared" si="9"/>
        <v>132.24569224304551</v>
      </c>
      <c r="AU20">
        <f t="shared" si="9"/>
        <v>-1342.1593246625462</v>
      </c>
      <c r="AW20">
        <v>17</v>
      </c>
      <c r="AX20">
        <f>IF(Z20&gt;0, (R20*SUMPRODUCT(K20:$K$98, X20:$X$98)-K20*$AZ$3)/Z20, 0)</f>
        <v>11737.361434608176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250000</v>
      </c>
      <c r="S21">
        <f t="shared" si="1"/>
        <v>11137.779696200474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7521.5268412582063</v>
      </c>
      <c r="AC21">
        <f t="shared" si="2"/>
        <v>6725.2107020518461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-7647.8349154046173</v>
      </c>
      <c r="AI21">
        <f t="shared" si="6"/>
        <v>-7655.3826615504968</v>
      </c>
      <c r="AJ21">
        <f t="shared" si="7"/>
        <v>796.31613920636028</v>
      </c>
      <c r="AK21">
        <f t="shared" si="22"/>
        <v>526.50687888807454</v>
      </c>
      <c r="AL21">
        <f t="shared" si="8"/>
        <v>-6332.5596434560621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-1560.5961775297365</v>
      </c>
      <c r="AR21">
        <f t="shared" si="9"/>
        <v>-1562.1363498679887</v>
      </c>
      <c r="AS21">
        <f t="shared" si="9"/>
        <v>162.49408318784762</v>
      </c>
      <c r="AT21">
        <f t="shared" si="9"/>
        <v>107.4375469298908</v>
      </c>
      <c r="AU21">
        <f t="shared" si="9"/>
        <v>-1292.2047197502502</v>
      </c>
      <c r="AW21">
        <v>18</v>
      </c>
      <c r="AX21">
        <f>IF(Z21&gt;0, (R21*SUMPRODUCT(K21:$K$98, X21:$X$98)-K21*$AZ$3)/Z21, 0)</f>
        <v>11137.779696200474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250000</v>
      </c>
      <c r="S22">
        <f t="shared" si="1"/>
        <v>10469.600617409164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6725.2107020518461</v>
      </c>
      <c r="AC22">
        <f t="shared" si="2"/>
        <v>5920.401674864489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-8074.1339627036659</v>
      </c>
      <c r="AI22">
        <f t="shared" si="6"/>
        <v>-8081.2025246899511</v>
      </c>
      <c r="AJ22">
        <f t="shared" si="7"/>
        <v>804.80902718735706</v>
      </c>
      <c r="AK22">
        <f t="shared" si="22"/>
        <v>470.76474914362927</v>
      </c>
      <c r="AL22">
        <f t="shared" si="8"/>
        <v>-6805.6287483589649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-1471.0585622360188</v>
      </c>
      <c r="AR22">
        <f t="shared" si="9"/>
        <v>-1472.3464116426119</v>
      </c>
      <c r="AS22">
        <f t="shared" si="9"/>
        <v>146.63135586771466</v>
      </c>
      <c r="AT22">
        <f t="shared" si="9"/>
        <v>85.770500988162013</v>
      </c>
      <c r="AU22">
        <f t="shared" si="9"/>
        <v>-1239.9445547867351</v>
      </c>
      <c r="AW22">
        <v>19</v>
      </c>
      <c r="AX22">
        <f>IF(Z22&gt;0, (R22*SUMPRODUCT(K22:$K$98, X22:$X$98)-K22*$AZ$3)/Z22, 0)</f>
        <v>10469.600617409164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250000</v>
      </c>
      <c r="S23">
        <f t="shared" si="1"/>
        <v>9739.3984905083398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5920.401674864489</v>
      </c>
      <c r="AC23">
        <f t="shared" si="2"/>
        <v>5124.1530682913071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-8425.9683393280466</v>
      </c>
      <c r="AI23">
        <f t="shared" si="6"/>
        <v>-8432.5449172775025</v>
      </c>
      <c r="AJ23">
        <f t="shared" si="7"/>
        <v>796.24860657318186</v>
      </c>
      <c r="AK23">
        <f t="shared" si="22"/>
        <v>414.42811724051427</v>
      </c>
      <c r="AL23">
        <f t="shared" si="8"/>
        <v>-7221.8681934638062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-1370.6791659764108</v>
      </c>
      <c r="AR23">
        <f t="shared" si="9"/>
        <v>-1371.7489989042967</v>
      </c>
      <c r="AS23">
        <f t="shared" si="9"/>
        <v>129.52830250661077</v>
      </c>
      <c r="AT23">
        <f t="shared" si="9"/>
        <v>67.416344711983911</v>
      </c>
      <c r="AU23">
        <f t="shared" si="9"/>
        <v>-1174.8043516857022</v>
      </c>
      <c r="AW23">
        <v>20</v>
      </c>
      <c r="AX23">
        <f>IF(Z23&gt;0, (R23*SUMPRODUCT(K23:$K$98, X23:$X$98)-K23*$AZ$3)/Z23, 0)</f>
        <v>9739.3984905083398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250000</v>
      </c>
      <c r="S24">
        <f t="shared" si="1"/>
        <v>8964.306602122917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5124.1530682913071</v>
      </c>
      <c r="AC24">
        <f t="shared" si="2"/>
        <v>4355.9827912995734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-8734.9346756946852</v>
      </c>
      <c r="AI24">
        <f t="shared" si="6"/>
        <v>-8741.0087411308614</v>
      </c>
      <c r="AJ24">
        <f t="shared" si="7"/>
        <v>768.17027699173377</v>
      </c>
      <c r="AK24">
        <f t="shared" si="22"/>
        <v>358.69071478039154</v>
      </c>
      <c r="AL24">
        <f t="shared" si="8"/>
        <v>-7614.1477493587363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-1268.6961662080721</v>
      </c>
      <c r="AR24">
        <f t="shared" si="9"/>
        <v>-1269.5783872913753</v>
      </c>
      <c r="AS24">
        <f t="shared" si="9"/>
        <v>111.57206339804688</v>
      </c>
      <c r="AT24">
        <f t="shared" si="9"/>
        <v>52.097646014751028</v>
      </c>
      <c r="AU24">
        <f t="shared" si="9"/>
        <v>-1105.9086778785772</v>
      </c>
      <c r="AW24">
        <v>21</v>
      </c>
      <c r="AX24">
        <f>IF(Z24&gt;0, (R24*SUMPRODUCT(K24:$K$98, X24:$X$98)-K24*$AZ$3)/Z24, 0)</f>
        <v>8964.306602122917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250000</v>
      </c>
      <c r="S25">
        <f t="shared" si="1"/>
        <v>8146.964320354452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4355.9827912995734</v>
      </c>
      <c r="AC25">
        <f t="shared" si="2"/>
        <v>3625.2409902563941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-9021.3481278239069</v>
      </c>
      <c r="AI25">
        <f t="shared" si="6"/>
        <v>-9026.9103851993314</v>
      </c>
      <c r="AJ25">
        <f t="shared" si="7"/>
        <v>730.74180104317929</v>
      </c>
      <c r="AK25">
        <f t="shared" si="22"/>
        <v>304.91879539097016</v>
      </c>
      <c r="AL25">
        <f t="shared" si="8"/>
        <v>-7991.2497887651816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-1169.9071242510788</v>
      </c>
      <c r="AR25">
        <f t="shared" si="9"/>
        <v>-1170.6284493167148</v>
      </c>
      <c r="AS25">
        <f t="shared" si="9"/>
        <v>94.764111407226608</v>
      </c>
      <c r="AT25">
        <f t="shared" si="9"/>
        <v>39.54250140793549</v>
      </c>
      <c r="AU25">
        <f t="shared" si="9"/>
        <v>-1036.3218365015525</v>
      </c>
      <c r="AW25">
        <v>22</v>
      </c>
      <c r="AX25">
        <f>IF(Z25&gt;0, (R25*SUMPRODUCT(K25:$K$98, X25:$X$98)-K25*$AZ$3)/Z25, 0)</f>
        <v>8146.964320354452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250000</v>
      </c>
      <c r="S26">
        <f t="shared" si="1"/>
        <v>7270.9610474222636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3625.2409902563941</v>
      </c>
      <c r="AC26">
        <f t="shared" si="2"/>
        <v>2935.650263473965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-9195.204953212482</v>
      </c>
      <c r="AI26">
        <f t="shared" si="6"/>
        <v>-9200.2518277664913</v>
      </c>
      <c r="AJ26">
        <f t="shared" si="7"/>
        <v>689.5907267824291</v>
      </c>
      <c r="AK26">
        <f t="shared" si="22"/>
        <v>253.7668693179476</v>
      </c>
      <c r="AL26">
        <f t="shared" si="8"/>
        <v>-8256.8942316661141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-1064.6903908302581</v>
      </c>
      <c r="AR26">
        <f t="shared" si="9"/>
        <v>-1065.2747561455196</v>
      </c>
      <c r="AS26">
        <f t="shared" si="9"/>
        <v>79.84603107235823</v>
      </c>
      <c r="AT26">
        <f t="shared" si="9"/>
        <v>29.383047865562162</v>
      </c>
      <c r="AU26">
        <f t="shared" si="9"/>
        <v>-956.04567720759928</v>
      </c>
      <c r="AW26">
        <v>23</v>
      </c>
      <c r="AX26">
        <f>IF(Z26&gt;0, (R26*SUMPRODUCT(K26:$K$98, X26:$X$98)-K26*$AZ$3)/Z26, 0)</f>
        <v>7270.9610474222636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250000</v>
      </c>
      <c r="S27">
        <f t="shared" si="1"/>
        <v>6340.1366294429035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2935.650263473965</v>
      </c>
      <c r="AC27">
        <f t="shared" si="2"/>
        <v>2299.8137989550037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-9243.4064631621859</v>
      </c>
      <c r="AI27">
        <f t="shared" si="6"/>
        <v>-9247.9406986474969</v>
      </c>
      <c r="AJ27">
        <f t="shared" si="7"/>
        <v>635.83646451896129</v>
      </c>
      <c r="AK27">
        <f t="shared" si="22"/>
        <v>205.49551844317756</v>
      </c>
      <c r="AL27">
        <f t="shared" si="8"/>
        <v>-8406.6087156853573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-955.59957704881708</v>
      </c>
      <c r="AR27">
        <f t="shared" si="9"/>
        <v>-956.06833426827632</v>
      </c>
      <c r="AS27">
        <f t="shared" si="9"/>
        <v>65.733889230991565</v>
      </c>
      <c r="AT27">
        <f t="shared" si="9"/>
        <v>21.244487223658112</v>
      </c>
      <c r="AU27">
        <f t="shared" si="9"/>
        <v>-869.08995781362648</v>
      </c>
      <c r="AW27">
        <v>24</v>
      </c>
      <c r="AX27">
        <f>IF(Z27&gt;0, (R27*SUMPRODUCT(K27:$K$98, X27:$X$98)-K27*$AZ$3)/Z27, 0)</f>
        <v>6340.1366294429035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250000</v>
      </c>
      <c r="S28">
        <f t="shared" si="1"/>
        <v>5359.5662159958156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2299.8137989550037</v>
      </c>
      <c r="AC28">
        <f t="shared" si="2"/>
        <v>1727.1195132555558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-9215.3952540070713</v>
      </c>
      <c r="AI28">
        <f t="shared" si="6"/>
        <v>-9219.4233773748292</v>
      </c>
      <c r="AJ28">
        <f t="shared" si="7"/>
        <v>572.69428569944785</v>
      </c>
      <c r="AK28">
        <f t="shared" si="22"/>
        <v>160.98696592685027</v>
      </c>
      <c r="AL28">
        <f t="shared" si="8"/>
        <v>-8485.7421257485312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-850.62832955600334</v>
      </c>
      <c r="AR28">
        <f t="shared" si="9"/>
        <v>-851.00014603886893</v>
      </c>
      <c r="AS28">
        <f t="shared" si="9"/>
        <v>52.862625005581343</v>
      </c>
      <c r="AT28">
        <f t="shared" si="9"/>
        <v>14.859924087043483</v>
      </c>
      <c r="AU28">
        <f t="shared" si="9"/>
        <v>-783.2775969462441</v>
      </c>
      <c r="AW28">
        <v>25</v>
      </c>
      <c r="AX28">
        <f>IF(Z28&gt;0, (R28*SUMPRODUCT(K28:$K$98, X28:$X$98)-K28*$AZ$3)/Z28, 0)</f>
        <v>5359.5662159958156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250000</v>
      </c>
      <c r="S29">
        <f t="shared" si="1"/>
        <v>4310.8307995960067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1727.1195132555558</v>
      </c>
      <c r="AC29">
        <f t="shared" si="2"/>
        <v>1218.3709081186344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-9099.2963315458401</v>
      </c>
      <c r="AI29">
        <f t="shared" si="6"/>
        <v>-9102.8292088633425</v>
      </c>
      <c r="AJ29">
        <f t="shared" si="7"/>
        <v>508.74860513692147</v>
      </c>
      <c r="AK29">
        <f t="shared" si="22"/>
        <v>120.89836592788892</v>
      </c>
      <c r="AL29">
        <f t="shared" si="8"/>
        <v>-8473.1822377985318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-749.92125224133576</v>
      </c>
      <c r="AR29">
        <f t="shared" si="9"/>
        <v>-750.21241539125663</v>
      </c>
      <c r="AS29">
        <f t="shared" si="9"/>
        <v>41.92866977170948</v>
      </c>
      <c r="AT29">
        <f t="shared" si="9"/>
        <v>9.9638753005828455</v>
      </c>
      <c r="AU29">
        <f t="shared" si="9"/>
        <v>-698.31987031896426</v>
      </c>
      <c r="AW29">
        <v>26</v>
      </c>
      <c r="AX29">
        <f>IF(Z29&gt;0, (R29*SUMPRODUCT(K29:$K$98, X29:$X$98)-K29*$AZ$3)/Z29, 0)</f>
        <v>4310.8307995960067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250000</v>
      </c>
      <c r="S30">
        <f t="shared" si="1"/>
        <v>3168.0733672924607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1218.3709081186344</v>
      </c>
      <c r="AC30">
        <f t="shared" si="2"/>
        <v>773.69940982290564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-8896.5601987541904</v>
      </c>
      <c r="AI30">
        <f t="shared" si="6"/>
        <v>-8899.6129192885801</v>
      </c>
      <c r="AJ30">
        <f t="shared" si="7"/>
        <v>444.67149829572872</v>
      </c>
      <c r="AK30">
        <f t="shared" si="22"/>
        <v>85.28596356830441</v>
      </c>
      <c r="AL30">
        <f t="shared" si="8"/>
        <v>-8369.6554574245456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-654.6541899070063</v>
      </c>
      <c r="AR30">
        <f t="shared" si="9"/>
        <v>-654.87882462467314</v>
      </c>
      <c r="AS30">
        <f t="shared" si="9"/>
        <v>32.721192571966121</v>
      </c>
      <c r="AT30">
        <f t="shared" si="9"/>
        <v>6.2757753719314122</v>
      </c>
      <c r="AU30">
        <f t="shared" si="9"/>
        <v>-615.88185668077551</v>
      </c>
      <c r="AW30">
        <v>27</v>
      </c>
      <c r="AX30">
        <f>IF(Z30&gt;0, (R30*SUMPRODUCT(K30:$K$98, X30:$X$98)-K30*$AZ$3)/Z30, 0)</f>
        <v>3168.0733672924607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250000</v>
      </c>
      <c r="S31">
        <f t="shared" si="1"/>
        <v>1888.3371760893801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773.69940982290564</v>
      </c>
      <c r="AC31">
        <f t="shared" si="2"/>
        <v>391.58964308162012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-8600.6830594488365</v>
      </c>
      <c r="AI31">
        <f t="shared" si="6"/>
        <v>-8603.275218624909</v>
      </c>
      <c r="AJ31">
        <f t="shared" si="7"/>
        <v>382.10976674128551</v>
      </c>
      <c r="AK31">
        <f t="shared" si="22"/>
        <v>54.158958687603402</v>
      </c>
      <c r="AL31">
        <f t="shared" si="8"/>
        <v>-8167.0064931960205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-565.0732533480068</v>
      </c>
      <c r="AR31">
        <f t="shared" si="9"/>
        <v>-565.24356073041986</v>
      </c>
      <c r="AS31">
        <f t="shared" si="9"/>
        <v>25.104983817690307</v>
      </c>
      <c r="AT31">
        <f t="shared" si="9"/>
        <v>3.5582963320480214</v>
      </c>
      <c r="AU31">
        <f t="shared" si="9"/>
        <v>-536.58028058068157</v>
      </c>
      <c r="AW31">
        <v>28</v>
      </c>
      <c r="AX31">
        <f>IF(Z31&gt;0, (R31*SUMPRODUCT(K31:$K$98, X31:$X$98)-K31*$AZ$3)/Z31, 0)</f>
        <v>1888.3371760893801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250000</v>
      </c>
      <c r="S32">
        <f t="shared" si="1"/>
        <v>404.95918923694427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391.58964308162012</v>
      </c>
      <c r="AC32">
        <f t="shared" si="2"/>
        <v>69.859624703007739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-8197.1807113552495</v>
      </c>
      <c r="AI32">
        <f t="shared" si="6"/>
        <v>-8199.3370899039946</v>
      </c>
      <c r="AJ32">
        <f t="shared" si="7"/>
        <v>321.73001837861239</v>
      </c>
      <c r="AK32">
        <f t="shared" si="22"/>
        <v>27.411275015713411</v>
      </c>
      <c r="AL32">
        <f t="shared" si="8"/>
        <v>-7850.195796509669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-480.85960366151301</v>
      </c>
      <c r="AR32">
        <f t="shared" si="9"/>
        <v>-480.9861002425701</v>
      </c>
      <c r="AS32">
        <f t="shared" si="9"/>
        <v>18.873192451307194</v>
      </c>
      <c r="AT32">
        <f t="shared" si="9"/>
        <v>1.6079888078658031</v>
      </c>
      <c r="AU32">
        <f t="shared" si="9"/>
        <v>-460.50491898339709</v>
      </c>
      <c r="AW32">
        <v>29</v>
      </c>
      <c r="AX32">
        <f>IF(Z32&gt;0, (R32*SUMPRODUCT(K32:$K$98, X32:$X$98)-K32*$AZ$3)/Z32, 0)</f>
        <v>404.95918923694427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250000</v>
      </c>
      <c r="S33">
        <f t="shared" si="1"/>
        <v>-1384.1294976374118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69.859624703007739</v>
      </c>
      <c r="AC33">
        <f t="shared" si="2"/>
        <v>-193.72923345011645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-7705.1268483180756</v>
      </c>
      <c r="AI33">
        <f t="shared" si="6"/>
        <v>-7706.8764067389166</v>
      </c>
      <c r="AJ33">
        <f t="shared" si="7"/>
        <v>263.58885815312419</v>
      </c>
      <c r="AK33">
        <f t="shared" si="22"/>
        <v>4.8901737292105425</v>
      </c>
      <c r="AL33">
        <f t="shared" si="8"/>
        <v>-7438.3973748565813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-403.56691492367491</v>
      </c>
      <c r="AR33">
        <f t="shared" si="9"/>
        <v>-403.65855052011312</v>
      </c>
      <c r="AS33">
        <f t="shared" si="9"/>
        <v>13.805839201249603</v>
      </c>
      <c r="AT33">
        <f t="shared" si="9"/>
        <v>0.25612976453062442</v>
      </c>
      <c r="AU33">
        <f t="shared" si="9"/>
        <v>-389.59658155433283</v>
      </c>
      <c r="AW33">
        <v>30</v>
      </c>
      <c r="AX33">
        <f>IF(Z33&gt;0, (R33*SUMPRODUCT(K33:$K$98, X33:$X$98)-K33*$AZ$3)/Z33, 0)</f>
        <v>-1384.1294976374118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250000</v>
      </c>
      <c r="S34">
        <f t="shared" si="1"/>
        <v>-3658.3273709997525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-193.72923345011645</v>
      </c>
      <c r="AC34">
        <f t="shared" si="2"/>
        <v>-403.30441131273119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-7080.5458932053016</v>
      </c>
      <c r="AI34">
        <f t="shared" si="6"/>
        <v>-7081.9239287472747</v>
      </c>
      <c r="AJ34">
        <f t="shared" si="7"/>
        <v>209.57517786261474</v>
      </c>
      <c r="AK34">
        <f t="shared" si="22"/>
        <v>-13.561046341508153</v>
      </c>
      <c r="AL34">
        <f t="shared" si="8"/>
        <v>-6885.9097972261679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-331.11928941554902</v>
      </c>
      <c r="AR34">
        <f t="shared" si="9"/>
        <v>-331.18373277292989</v>
      </c>
      <c r="AS34">
        <f t="shared" si="9"/>
        <v>9.8007109931451986</v>
      </c>
      <c r="AT34">
        <f t="shared" si="9"/>
        <v>-0.63417766031861411</v>
      </c>
      <c r="AU34">
        <f t="shared" ref="AU34:AU79" si="23">AL34*$K34</f>
        <v>-322.0171994401033</v>
      </c>
      <c r="AW34">
        <v>31</v>
      </c>
      <c r="AX34">
        <f>IF(Z34&gt;0, (R34*SUMPRODUCT(K34:$K$98, X34:$X$98)-K34*$AZ$3)/Z34, 0)</f>
        <v>-3658.3273709997525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250000</v>
      </c>
      <c r="S35">
        <f t="shared" si="1"/>
        <v>-6694.4696280401231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-403.30441131273119</v>
      </c>
      <c r="AC35">
        <f t="shared" si="2"/>
        <v>-561.2167926380472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-6326.8791135568263</v>
      </c>
      <c r="AI35">
        <f t="shared" ref="AI35:AI66" si="25">SUM(AE35:AH35)</f>
        <v>-6327.9270247877012</v>
      </c>
      <c r="AJ35">
        <f t="shared" si="7"/>
        <v>157.91238132531601</v>
      </c>
      <c r="AK35">
        <f t="shared" si="22"/>
        <v>-28.231308791891188</v>
      </c>
      <c r="AL35">
        <f t="shared" si="8"/>
        <v>-6198.2459522542758</v>
      </c>
      <c r="AN35">
        <f t="shared" ref="AN35:AT66" si="26">AE35*$K35</f>
        <v>0</v>
      </c>
      <c r="AO35">
        <f t="shared" si="26"/>
        <v>0</v>
      </c>
      <c r="AP35">
        <f t="shared" si="26"/>
        <v>-4.3754649733660236E-2</v>
      </c>
      <c r="AQ35">
        <f t="shared" si="26"/>
        <v>-264.17350188117354</v>
      </c>
      <c r="AR35">
        <f t="shared" si="26"/>
        <v>-264.21725653090715</v>
      </c>
      <c r="AS35">
        <f t="shared" si="26"/>
        <v>6.5934983135234946</v>
      </c>
      <c r="AT35">
        <f t="shared" si="26"/>
        <v>-1.1787744909274804</v>
      </c>
      <c r="AU35">
        <f t="shared" si="23"/>
        <v>-258.80253270831111</v>
      </c>
      <c r="AW35">
        <v>32</v>
      </c>
      <c r="AX35">
        <f>IF(Z35&gt;0, (R35*SUMPRODUCT(K35:$K$98, X35:$X$98)-K35*$AZ$3)/Z35, 0)</f>
        <v>-6694.4696280401231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250000</v>
      </c>
      <c r="S36">
        <f t="shared" si="1"/>
        <v>-10975.096022863823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-561.2167926380472</v>
      </c>
      <c r="AC36">
        <f t="shared" si="2"/>
        <v>-670.74126943865588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-5469.9316420239038</v>
      </c>
      <c r="AI36">
        <f t="shared" si="25"/>
        <v>-5470.6955775603692</v>
      </c>
      <c r="AJ36">
        <f t="shared" si="7"/>
        <v>109.52447680060868</v>
      </c>
      <c r="AK36">
        <f t="shared" si="22"/>
        <v>-39.285175484663306</v>
      </c>
      <c r="AL36">
        <f t="shared" si="8"/>
        <v>-5400.4562762444239</v>
      </c>
      <c r="AN36">
        <f t="shared" si="26"/>
        <v>0</v>
      </c>
      <c r="AO36">
        <f t="shared" si="26"/>
        <v>0</v>
      </c>
      <c r="AP36">
        <f t="shared" si="26"/>
        <v>-2.8479896511108049E-2</v>
      </c>
      <c r="AQ36">
        <f t="shared" si="26"/>
        <v>-203.92177042647529</v>
      </c>
      <c r="AR36">
        <f t="shared" si="26"/>
        <v>-203.95025032298642</v>
      </c>
      <c r="AS36">
        <f t="shared" si="26"/>
        <v>4.0831269339135083</v>
      </c>
      <c r="AT36">
        <f t="shared" si="26"/>
        <v>-1.4645708686376115</v>
      </c>
      <c r="AU36">
        <f t="shared" si="23"/>
        <v>-201.33169425771052</v>
      </c>
      <c r="AW36">
        <v>33</v>
      </c>
      <c r="AX36">
        <f>IF(Z36&gt;0, (R36*SUMPRODUCT(K36:$K$98, X36:$X$98)-K36*$AZ$3)/Z36, 0)</f>
        <v>-10975.096022863823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250000</v>
      </c>
      <c r="S37">
        <f t="shared" si="1"/>
        <v>-17370.025569337307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-670.74126943865588</v>
      </c>
      <c r="AC37">
        <f t="shared" si="2"/>
        <v>-736.58355318605538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-4524.5639658921282</v>
      </c>
      <c r="AI37">
        <f t="shared" si="25"/>
        <v>-4525.0940338749342</v>
      </c>
      <c r="AJ37">
        <f t="shared" si="7"/>
        <v>65.842283747399506</v>
      </c>
      <c r="AK37">
        <f t="shared" si="22"/>
        <v>-46.951888860705914</v>
      </c>
      <c r="AL37">
        <f t="shared" si="8"/>
        <v>-4506.2036389882405</v>
      </c>
      <c r="AN37">
        <f t="shared" si="26"/>
        <v>0</v>
      </c>
      <c r="AO37">
        <f t="shared" si="26"/>
        <v>0</v>
      </c>
      <c r="AP37">
        <f t="shared" si="26"/>
        <v>-1.7643926667482199E-2</v>
      </c>
      <c r="AQ37">
        <f t="shared" si="26"/>
        <v>-150.60535140030188</v>
      </c>
      <c r="AR37">
        <f t="shared" si="26"/>
        <v>-150.62299532696937</v>
      </c>
      <c r="AS37">
        <f t="shared" si="26"/>
        <v>2.1916366649974561</v>
      </c>
      <c r="AT37">
        <f t="shared" si="26"/>
        <v>-1.5628479946531761</v>
      </c>
      <c r="AU37">
        <f t="shared" si="23"/>
        <v>-149.9942066566251</v>
      </c>
      <c r="AW37">
        <v>34</v>
      </c>
      <c r="AX37">
        <f>IF(Z37&gt;0, (R37*SUMPRODUCT(K37:$K$98, X37:$X$98)-K37*$AZ$3)/Z37, 0)</f>
        <v>-17370.025569337307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250000</v>
      </c>
      <c r="S38">
        <f t="shared" si="1"/>
        <v>-27513.138593670079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-736.58355318605538</v>
      </c>
      <c r="AC38">
        <f t="shared" si="2"/>
        <v>-763.90364862289698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-3554.0837420814578</v>
      </c>
      <c r="AI38">
        <f t="shared" si="25"/>
        <v>-3554.4308051973317</v>
      </c>
      <c r="AJ38">
        <f t="shared" si="7"/>
        <v>27.320095436841598</v>
      </c>
      <c r="AK38">
        <f t="shared" si="22"/>
        <v>-51.560848723023881</v>
      </c>
      <c r="AL38">
        <f t="shared" si="8"/>
        <v>-3578.6715584835138</v>
      </c>
      <c r="AN38">
        <f t="shared" si="26"/>
        <v>0</v>
      </c>
      <c r="AO38">
        <f t="shared" si="26"/>
        <v>0</v>
      </c>
      <c r="AP38">
        <f t="shared" si="26"/>
        <v>-1.0314640837351088E-2</v>
      </c>
      <c r="AQ38">
        <f t="shared" si="26"/>
        <v>-105.62660112453855</v>
      </c>
      <c r="AR38">
        <f t="shared" si="26"/>
        <v>-105.6369157653759</v>
      </c>
      <c r="AS38">
        <f t="shared" si="26"/>
        <v>0.81194733518056028</v>
      </c>
      <c r="AT38">
        <f t="shared" si="26"/>
        <v>-1.5323772867883911</v>
      </c>
      <c r="AU38">
        <f t="shared" si="23"/>
        <v>-106.35734571698373</v>
      </c>
      <c r="AW38">
        <v>35</v>
      </c>
      <c r="AX38">
        <f>IF(Z38&gt;0, (R38*SUMPRODUCT(K38:$K$98, X38:$X$98)-K38*$AZ$3)/Z38, 0)</f>
        <v>-27513.138593670079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250000</v>
      </c>
      <c r="S39">
        <f t="shared" si="1"/>
        <v>-44689.772844587977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-763.90364862289698</v>
      </c>
      <c r="AC39">
        <f t="shared" si="2"/>
        <v>-759.45412835148818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-2623.3713512101526</v>
      </c>
      <c r="AI39">
        <f t="shared" si="25"/>
        <v>-2623.583775127307</v>
      </c>
      <c r="AJ39">
        <f t="shared" si="7"/>
        <v>-4.4495202714088009</v>
      </c>
      <c r="AK39">
        <f t="shared" si="22"/>
        <v>-53.473255403602792</v>
      </c>
      <c r="AL39">
        <f t="shared" si="8"/>
        <v>-2681.5065508023185</v>
      </c>
      <c r="AN39">
        <f t="shared" si="26"/>
        <v>0</v>
      </c>
      <c r="AO39">
        <f t="shared" si="26"/>
        <v>0</v>
      </c>
      <c r="AP39">
        <f t="shared" si="26"/>
        <v>-5.6367794051664201E-3</v>
      </c>
      <c r="AQ39">
        <f t="shared" si="26"/>
        <v>-69.612526699842562</v>
      </c>
      <c r="AR39">
        <f t="shared" si="26"/>
        <v>-69.618163479247727</v>
      </c>
      <c r="AS39">
        <f t="shared" si="26"/>
        <v>-0.1180703404998506</v>
      </c>
      <c r="AT39">
        <f t="shared" si="26"/>
        <v>-1.4189407145098483</v>
      </c>
      <c r="AU39">
        <f t="shared" si="23"/>
        <v>-71.155174534257426</v>
      </c>
      <c r="AW39">
        <v>36</v>
      </c>
      <c r="AX39">
        <f>IF(Z39&gt;0, (R39*SUMPRODUCT(K39:$K$98, X39:$X$98)-K39*$AZ$3)/Z39, 0)</f>
        <v>-44689.772844587977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250000</v>
      </c>
      <c r="S40">
        <f t="shared" si="1"/>
        <v>-76092.609630106002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-759.45412835148818</v>
      </c>
      <c r="AC40">
        <f t="shared" si="2"/>
        <v>-730.78440380494987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-1805.0231915866416</v>
      </c>
      <c r="AI40">
        <f t="shared" si="25"/>
        <v>-1805.1432401050452</v>
      </c>
      <c r="AJ40">
        <f t="shared" si="7"/>
        <v>-28.669724546538305</v>
      </c>
      <c r="AK40">
        <f t="shared" si="22"/>
        <v>-53.161788984604179</v>
      </c>
      <c r="AL40">
        <f t="shared" si="8"/>
        <v>-1886.9747536361876</v>
      </c>
      <c r="AN40">
        <f t="shared" si="26"/>
        <v>0</v>
      </c>
      <c r="AO40">
        <f t="shared" si="26"/>
        <v>0</v>
      </c>
      <c r="AP40">
        <f t="shared" si="26"/>
        <v>-2.8442411002911842E-3</v>
      </c>
      <c r="AQ40">
        <f t="shared" si="26"/>
        <v>-42.765385335511233</v>
      </c>
      <c r="AR40">
        <f t="shared" si="26"/>
        <v>-42.768229576611525</v>
      </c>
      <c r="AS40">
        <f t="shared" si="26"/>
        <v>-0.67925543749825223</v>
      </c>
      <c r="AT40">
        <f t="shared" si="26"/>
        <v>-1.2595319559596951</v>
      </c>
      <c r="AU40">
        <f t="shared" si="23"/>
        <v>-44.707016970069475</v>
      </c>
      <c r="AW40">
        <v>37</v>
      </c>
      <c r="AX40">
        <f>IF(Z40&gt;0, (R40*SUMPRODUCT(K40:$K$98, X40:$X$98)-K40*$AZ$3)/Z40, 0)</f>
        <v>-76092.609630106002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250000</v>
      </c>
      <c r="S41">
        <f t="shared" si="1"/>
        <v>-139375.05323486865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-730.78440380494987</v>
      </c>
      <c r="AC41">
        <f t="shared" si="2"/>
        <v>-685.79777909904919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-1146.830588776578</v>
      </c>
      <c r="AI41">
        <f t="shared" si="25"/>
        <v>-1146.8920952803587</v>
      </c>
      <c r="AJ41">
        <f t="shared" si="7"/>
        <v>-44.986624705900681</v>
      </c>
      <c r="AK41">
        <f t="shared" si="22"/>
        <v>-51.154908266346496</v>
      </c>
      <c r="AL41">
        <f t="shared" si="8"/>
        <v>-1243.0336282526059</v>
      </c>
      <c r="AN41">
        <f t="shared" si="26"/>
        <v>0</v>
      </c>
      <c r="AO41">
        <f t="shared" si="26"/>
        <v>0</v>
      </c>
      <c r="AP41">
        <f t="shared" si="26"/>
        <v>-1.3011058266481944E-3</v>
      </c>
      <c r="AQ41">
        <f t="shared" si="26"/>
        <v>-24.260002918612397</v>
      </c>
      <c r="AR41">
        <f t="shared" si="26"/>
        <v>-24.261304024439042</v>
      </c>
      <c r="AS41">
        <f t="shared" si="26"/>
        <v>-0.95164504447682585</v>
      </c>
      <c r="AT41">
        <f t="shared" si="26"/>
        <v>-1.0821286386918012</v>
      </c>
      <c r="AU41">
        <f t="shared" si="23"/>
        <v>-26.295077707607671</v>
      </c>
      <c r="AW41">
        <v>38</v>
      </c>
      <c r="AX41">
        <f>IF(Z41&gt;0, (R41*SUMPRODUCT(K41:$K$98, X41:$X$98)-K41*$AZ$3)/Z41, 0)</f>
        <v>-139375.05323486865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250000</v>
      </c>
      <c r="S42">
        <f t="shared" si="1"/>
        <v>-283390.66930358822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-685.79777909904919</v>
      </c>
      <c r="AC42">
        <f t="shared" si="2"/>
        <v>-631.70777305211539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-660.55233505614251</v>
      </c>
      <c r="AI42">
        <f t="shared" si="25"/>
        <v>-660.58019887813271</v>
      </c>
      <c r="AJ42">
        <f t="shared" si="7"/>
        <v>-54.090006046933809</v>
      </c>
      <c r="AK42">
        <f t="shared" si="22"/>
        <v>-48.005844536933445</v>
      </c>
      <c r="AL42">
        <f t="shared" si="8"/>
        <v>-762.67604946199992</v>
      </c>
      <c r="AN42">
        <f t="shared" si="26"/>
        <v>0</v>
      </c>
      <c r="AO42">
        <f t="shared" si="26"/>
        <v>0</v>
      </c>
      <c r="AP42">
        <f t="shared" si="26"/>
        <v>-5.2627682375603788E-4</v>
      </c>
      <c r="AQ42">
        <f t="shared" si="26"/>
        <v>-12.476155817409824</v>
      </c>
      <c r="AR42">
        <f t="shared" si="26"/>
        <v>-12.476682094233579</v>
      </c>
      <c r="AS42">
        <f t="shared" si="26"/>
        <v>-1.0216228265226392</v>
      </c>
      <c r="AT42">
        <f t="shared" si="26"/>
        <v>-0.90670846926644943</v>
      </c>
      <c r="AU42">
        <f t="shared" si="23"/>
        <v>-14.405013390022667</v>
      </c>
      <c r="AW42">
        <v>39</v>
      </c>
      <c r="AX42">
        <f>IF(Z42&gt;0, (R42*SUMPRODUCT(K42:$K$98, X42:$X$98)-K42*$AZ$3)/Z42, 0)</f>
        <v>-283390.66930358822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250000</v>
      </c>
      <c r="S43">
        <f t="shared" si="1"/>
        <v>-667168.62439577922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-631.70777305211539</v>
      </c>
      <c r="AC43">
        <f t="shared" si="2"/>
        <v>-574.22856372171623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-336.52997616195665</v>
      </c>
      <c r="AI43">
        <f t="shared" si="25"/>
        <v>-336.54073484691884</v>
      </c>
      <c r="AJ43">
        <f t="shared" si="7"/>
        <v>-57.479209330399158</v>
      </c>
      <c r="AK43">
        <f t="shared" si="22"/>
        <v>-44.219544113648084</v>
      </c>
      <c r="AL43">
        <f t="shared" si="8"/>
        <v>-438.23948829096605</v>
      </c>
      <c r="AN43">
        <f t="shared" si="26"/>
        <v>0</v>
      </c>
      <c r="AO43">
        <f t="shared" si="26"/>
        <v>0</v>
      </c>
      <c r="AP43">
        <f t="shared" si="26"/>
        <v>-1.8143235005085252E-4</v>
      </c>
      <c r="AQ43">
        <f t="shared" si="26"/>
        <v>-5.6751754189557611</v>
      </c>
      <c r="AR43">
        <f t="shared" si="26"/>
        <v>-5.6753568513058124</v>
      </c>
      <c r="AS43">
        <f t="shared" si="26"/>
        <v>-0.96931809645363198</v>
      </c>
      <c r="AT43">
        <f t="shared" si="26"/>
        <v>-0.7457097066159506</v>
      </c>
      <c r="AU43">
        <f t="shared" si="23"/>
        <v>-7.3903846543753948</v>
      </c>
      <c r="AW43">
        <v>40</v>
      </c>
      <c r="AX43">
        <f>IF(Z43&gt;0, (R43*SUMPRODUCT(K43:$K$98, X43:$X$98)-K43*$AZ$3)/Z43, 0)</f>
        <v>-667168.62439577922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250000</v>
      </c>
      <c r="S44">
        <f t="shared" si="1"/>
        <v>-1915593.3365031977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-574.22856372171623</v>
      </c>
      <c r="AC44">
        <f t="shared" si="2"/>
        <v>-517.44359168727101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-145.49150291151591</v>
      </c>
      <c r="AI44">
        <f t="shared" si="25"/>
        <v>-145.4948794344829</v>
      </c>
      <c r="AJ44">
        <f t="shared" si="7"/>
        <v>-56.784972034445218</v>
      </c>
      <c r="AK44">
        <f t="shared" si="22"/>
        <v>-40.195999460520142</v>
      </c>
      <c r="AL44">
        <f t="shared" si="8"/>
        <v>-242.47585092944826</v>
      </c>
      <c r="AN44">
        <f t="shared" si="26"/>
        <v>0</v>
      </c>
      <c r="AO44">
        <f t="shared" si="26"/>
        <v>0</v>
      </c>
      <c r="AP44">
        <f t="shared" si="26"/>
        <v>-5.0840196535994403E-5</v>
      </c>
      <c r="AQ44">
        <f t="shared" si="26"/>
        <v>-2.1906608291076828</v>
      </c>
      <c r="AR44">
        <f t="shared" si="26"/>
        <v>-2.190711669304219</v>
      </c>
      <c r="AS44">
        <f t="shared" si="26"/>
        <v>-0.85500947772523239</v>
      </c>
      <c r="AT44">
        <f t="shared" si="26"/>
        <v>-0.60522985702160381</v>
      </c>
      <c r="AU44">
        <f t="shared" si="23"/>
        <v>-3.6509510040510551</v>
      </c>
      <c r="AW44">
        <v>41</v>
      </c>
      <c r="AX44">
        <f>IF(Z44&gt;0, (R44*SUMPRODUCT(K44:$K$98, X44:$X$98)-K44*$AZ$3)/Z44, 0)</f>
        <v>-1915593.3365031977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250000</v>
      </c>
      <c r="S45">
        <f t="shared" si="1"/>
        <v>-7205539.1111000273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-517.44359168727101</v>
      </c>
      <c r="AC45">
        <f t="shared" si="2"/>
        <v>-463.86626371869914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-50.761068774000009</v>
      </c>
      <c r="AI45">
        <f t="shared" si="25"/>
        <v>-50.761873478298618</v>
      </c>
      <c r="AJ45">
        <f t="shared" si="7"/>
        <v>-53.577327968571865</v>
      </c>
      <c r="AK45">
        <f t="shared" si="22"/>
        <v>-36.221051418108971</v>
      </c>
      <c r="AL45">
        <f t="shared" si="8"/>
        <v>-140.56025286497945</v>
      </c>
      <c r="AN45">
        <f t="shared" si="26"/>
        <v>0</v>
      </c>
      <c r="AO45">
        <f t="shared" si="26"/>
        <v>0</v>
      </c>
      <c r="AP45">
        <f t="shared" si="26"/>
        <v>-1.081822005492727E-5</v>
      </c>
      <c r="AQ45">
        <f t="shared" si="26"/>
        <v>-0.68241764480564127</v>
      </c>
      <c r="AR45">
        <f t="shared" si="26"/>
        <v>-0.68242846302569615</v>
      </c>
      <c r="AS45">
        <f t="shared" si="26"/>
        <v>-0.72027864760049065</v>
      </c>
      <c r="AT45">
        <f t="shared" si="26"/>
        <v>-0.48694570855431907</v>
      </c>
      <c r="AU45">
        <f t="shared" si="23"/>
        <v>-1.8896528191805058</v>
      </c>
      <c r="AW45">
        <v>42</v>
      </c>
      <c r="AX45">
        <f>IF(Z45&gt;0, (R45*SUMPRODUCT(K45:$K$98, X45:$X$98)-K45*$AZ$3)/Z45, 0)</f>
        <v>-7205539.1111000273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250000</v>
      </c>
      <c r="S46">
        <f t="shared" si="1"/>
        <v>-27269445.124656435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-463.86626371869914</v>
      </c>
      <c r="AC46">
        <f t="shared" si="2"/>
        <v>-414.75583422271961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-12.13075903226051</v>
      </c>
      <c r="AI46">
        <f t="shared" si="25"/>
        <v>-12.130949151564518</v>
      </c>
      <c r="AJ46">
        <f t="shared" si="7"/>
        <v>-49.110429495979531</v>
      </c>
      <c r="AK46">
        <f t="shared" si="22"/>
        <v>-32.47063846030894</v>
      </c>
      <c r="AL46">
        <f t="shared" si="8"/>
        <v>-93.712017107853001</v>
      </c>
      <c r="AN46">
        <f t="shared" si="26"/>
        <v>0</v>
      </c>
      <c r="AO46">
        <f t="shared" si="26"/>
        <v>0</v>
      </c>
      <c r="AP46">
        <f t="shared" si="26"/>
        <v>-2.2820632806719529E-6</v>
      </c>
      <c r="AQ46">
        <f t="shared" si="26"/>
        <v>-0.14560941035759661</v>
      </c>
      <c r="AR46">
        <f t="shared" si="26"/>
        <v>-0.14561169242087726</v>
      </c>
      <c r="AS46">
        <f t="shared" si="26"/>
        <v>-0.58948831332818552</v>
      </c>
      <c r="AT46">
        <f t="shared" si="26"/>
        <v>-0.38975553859132561</v>
      </c>
      <c r="AU46">
        <f t="shared" si="23"/>
        <v>-1.1248555443403885</v>
      </c>
      <c r="AW46">
        <v>43</v>
      </c>
      <c r="AX46">
        <f>IF(Z46&gt;0, (R46*SUMPRODUCT(K46:$K$98, X46:$X$98)-K46*$AZ$3)/Z46, 0)</f>
        <v>-27269445.124656435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250000</v>
      </c>
      <c r="S47">
        <f t="shared" si="1"/>
        <v>-104071718.84819004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-414.75583422271961</v>
      </c>
      <c r="AC47">
        <f t="shared" si="2"/>
        <v>-370.44354440023335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-2.8744865920022979</v>
      </c>
      <c r="AI47">
        <f t="shared" si="25"/>
        <v>-2.8745310857836657</v>
      </c>
      <c r="AJ47">
        <f t="shared" si="7"/>
        <v>-44.312289822486264</v>
      </c>
      <c r="AK47">
        <f t="shared" si="22"/>
        <v>-29.032908395590376</v>
      </c>
      <c r="AL47">
        <f t="shared" si="8"/>
        <v>-76.219729303860305</v>
      </c>
      <c r="AN47">
        <f t="shared" si="26"/>
        <v>0</v>
      </c>
      <c r="AO47">
        <f t="shared" si="26"/>
        <v>0</v>
      </c>
      <c r="AP47">
        <f t="shared" si="26"/>
        <v>-4.7685106957065118E-7</v>
      </c>
      <c r="AQ47">
        <f t="shared" si="26"/>
        <v>-3.0806597320466145E-2</v>
      </c>
      <c r="AR47">
        <f t="shared" si="26"/>
        <v>-3.0807074171535713E-2</v>
      </c>
      <c r="AS47">
        <f t="shared" si="26"/>
        <v>-0.4749059789345621</v>
      </c>
      <c r="AT47">
        <f t="shared" si="26"/>
        <v>-0.31115299701638632</v>
      </c>
      <c r="AU47">
        <f t="shared" si="23"/>
        <v>-0.81686605012248414</v>
      </c>
      <c r="AW47">
        <v>44</v>
      </c>
      <c r="AX47">
        <f>IF(Z47&gt;0, (R47*SUMPRODUCT(K47:$K$98, X47:$X$98)-K47*$AZ$3)/Z47, 0)</f>
        <v>-104071718.84819004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250000</v>
      </c>
      <c r="S48">
        <f t="shared" si="1"/>
        <v>-401290161.07442892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-370.44354440023335</v>
      </c>
      <c r="AC48">
        <f t="shared" si="2"/>
        <v>-330.779798111086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-0.67490416472370296</v>
      </c>
      <c r="AI48">
        <f t="shared" si="25"/>
        <v>-0.67491446835902091</v>
      </c>
      <c r="AJ48">
        <f t="shared" si="7"/>
        <v>-39.663746289147355</v>
      </c>
      <c r="AK48">
        <f t="shared" si="22"/>
        <v>-25.931048108016338</v>
      </c>
      <c r="AL48">
        <f t="shared" si="8"/>
        <v>-66.269708865522716</v>
      </c>
      <c r="AN48">
        <f t="shared" si="26"/>
        <v>0</v>
      </c>
      <c r="AO48">
        <f t="shared" si="26"/>
        <v>0</v>
      </c>
      <c r="AP48">
        <f t="shared" si="26"/>
        <v>-9.8595229225297014E-8</v>
      </c>
      <c r="AQ48">
        <f t="shared" si="26"/>
        <v>-6.4581411096895002E-3</v>
      </c>
      <c r="AR48">
        <f t="shared" si="26"/>
        <v>-6.458239704918726E-3</v>
      </c>
      <c r="AS48">
        <f t="shared" si="26"/>
        <v>-0.37954139841336298</v>
      </c>
      <c r="AT48">
        <f t="shared" si="26"/>
        <v>-0.24813355222407765</v>
      </c>
      <c r="AU48">
        <f t="shared" si="23"/>
        <v>-0.63413319034235938</v>
      </c>
      <c r="AW48">
        <v>45</v>
      </c>
      <c r="AX48">
        <f>IF(Z48&gt;0, (R48*SUMPRODUCT(K48:$K$98, X48:$X$98)-K48*$AZ$3)/Z48, 0)</f>
        <v>-401290161.07442892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250000</v>
      </c>
      <c r="S49">
        <f t="shared" si="1"/>
        <v>-1565602867.8271942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-330.779798111086</v>
      </c>
      <c r="AC49">
        <f t="shared" si="2"/>
        <v>-295.34469117499236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-0.15685048367518867</v>
      </c>
      <c r="AI49">
        <f t="shared" si="25"/>
        <v>-0.15685284174996966</v>
      </c>
      <c r="AJ49">
        <f t="shared" si="7"/>
        <v>-35.435106936093632</v>
      </c>
      <c r="AK49">
        <f t="shared" si="22"/>
        <v>-23.154585867776021</v>
      </c>
      <c r="AL49">
        <f t="shared" si="8"/>
        <v>-58.746545645619619</v>
      </c>
      <c r="AN49">
        <f t="shared" si="26"/>
        <v>0</v>
      </c>
      <c r="AO49">
        <f t="shared" si="26"/>
        <v>0</v>
      </c>
      <c r="AP49">
        <f t="shared" si="26"/>
        <v>-2.0146748868337835E-8</v>
      </c>
      <c r="AQ49">
        <f t="shared" si="26"/>
        <v>-1.3400878250090298E-3</v>
      </c>
      <c r="AR49">
        <f t="shared" si="26"/>
        <v>-1.340107971757898E-3</v>
      </c>
      <c r="AS49">
        <f t="shared" si="26"/>
        <v>-0.30274790533185764</v>
      </c>
      <c r="AT49">
        <f t="shared" si="26"/>
        <v>-0.19782647708494841</v>
      </c>
      <c r="AU49">
        <f t="shared" si="23"/>
        <v>-0.50191449038856395</v>
      </c>
      <c r="AW49">
        <v>46</v>
      </c>
      <c r="AX49">
        <f>IF(Z49&gt;0, (R49*SUMPRODUCT(K49:$K$98, X49:$X$98)-K49*$AZ$3)/Z49, 0)</f>
        <v>-1565602867.8271942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250000</v>
      </c>
      <c r="S50">
        <f t="shared" si="1"/>
        <v>-6180848358.2292042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-295.34469117499236</v>
      </c>
      <c r="AC50">
        <f t="shared" si="2"/>
        <v>-263.70177672960006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-3.6023797245913508E-2</v>
      </c>
      <c r="AI50">
        <f t="shared" si="25"/>
        <v>-3.6024330550084402E-2</v>
      </c>
      <c r="AJ50">
        <f t="shared" si="7"/>
        <v>-31.642914445392307</v>
      </c>
      <c r="AK50">
        <f t="shared" si="22"/>
        <v>-20.674128382249467</v>
      </c>
      <c r="AL50">
        <f t="shared" si="8"/>
        <v>-52.353067158191863</v>
      </c>
      <c r="AN50">
        <f t="shared" si="26"/>
        <v>0</v>
      </c>
      <c r="AO50">
        <f t="shared" si="26"/>
        <v>0</v>
      </c>
      <c r="AP50">
        <f t="shared" si="26"/>
        <v>-4.0682193099871281E-9</v>
      </c>
      <c r="AQ50">
        <f t="shared" si="26"/>
        <v>-2.748013527226584E-4</v>
      </c>
      <c r="AR50">
        <f t="shared" si="26"/>
        <v>-2.7480542094196838E-4</v>
      </c>
      <c r="AS50">
        <f t="shared" si="26"/>
        <v>-0.24138254038911908</v>
      </c>
      <c r="AT50">
        <f t="shared" si="26"/>
        <v>-0.15770903902831995</v>
      </c>
      <c r="AU50">
        <f t="shared" si="23"/>
        <v>-0.39936638483838105</v>
      </c>
      <c r="AW50">
        <v>47</v>
      </c>
      <c r="AX50">
        <f>IF(Z50&gt;0, (R50*SUMPRODUCT(K50:$K$98, X50:$X$98)-K50*$AZ$3)/Z50, 0)</f>
        <v>-6180848358.2292042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250000</v>
      </c>
      <c r="S51">
        <f t="shared" si="1"/>
        <v>-24719750525.246868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-263.70177672960006</v>
      </c>
      <c r="AC51">
        <f t="shared" si="2"/>
        <v>-235.44825284058018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-8.1782471285122126E-3</v>
      </c>
      <c r="AI51">
        <f t="shared" si="25"/>
        <v>-8.1783661872849734E-3</v>
      </c>
      <c r="AJ51">
        <f t="shared" si="7"/>
        <v>-28.253523889019874</v>
      </c>
      <c r="AK51">
        <f t="shared" si="22"/>
        <v>-18.459124371072004</v>
      </c>
      <c r="AL51">
        <f t="shared" si="8"/>
        <v>-46.720826626279162</v>
      </c>
      <c r="AN51">
        <f t="shared" si="26"/>
        <v>0</v>
      </c>
      <c r="AO51">
        <f t="shared" si="26"/>
        <v>0</v>
      </c>
      <c r="AP51">
        <f t="shared" si="26"/>
        <v>-8.1091018570869334E-10</v>
      </c>
      <c r="AQ51">
        <f t="shared" si="26"/>
        <v>-5.5702101944527143E-5</v>
      </c>
      <c r="AR51">
        <f t="shared" si="26"/>
        <v>-5.570291285471285E-5</v>
      </c>
      <c r="AS51">
        <f t="shared" si="26"/>
        <v>-0.1924349610898369</v>
      </c>
      <c r="AT51">
        <f t="shared" si="26"/>
        <v>-0.12572523321525142</v>
      </c>
      <c r="AU51">
        <f t="shared" si="23"/>
        <v>-0.31821589721794302</v>
      </c>
      <c r="AW51">
        <v>48</v>
      </c>
      <c r="AX51">
        <f>IF(Z51&gt;0, (R51*SUMPRODUCT(K51:$K$98, X51:$X$98)-K51*$AZ$3)/Z51, 0)</f>
        <v>-24719750525.246868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250000</v>
      </c>
      <c r="S52">
        <f t="shared" si="1"/>
        <v>-100234991116.53563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-235.44825284058018</v>
      </c>
      <c r="AC52">
        <f t="shared" si="2"/>
        <v>-210.22170256913518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-1.8330415547206248E-3</v>
      </c>
      <c r="AI52">
        <f t="shared" si="25"/>
        <v>-1.8330677708279226E-3</v>
      </c>
      <c r="AJ52">
        <f t="shared" si="7"/>
        <v>-25.226550271445007</v>
      </c>
      <c r="AK52">
        <f t="shared" si="22"/>
        <v>-16.481377698840614</v>
      </c>
      <c r="AL52">
        <f t="shared" si="8"/>
        <v>-41.709761038056449</v>
      </c>
      <c r="AN52">
        <f t="shared" si="26"/>
        <v>0</v>
      </c>
      <c r="AO52">
        <f t="shared" si="26"/>
        <v>0</v>
      </c>
      <c r="AP52">
        <f t="shared" si="26"/>
        <v>-1.5942687638631663E-10</v>
      </c>
      <c r="AQ52">
        <f t="shared" si="26"/>
        <v>-1.1147196112480923E-5</v>
      </c>
      <c r="AR52">
        <f t="shared" si="26"/>
        <v>-1.1147355539357309E-5</v>
      </c>
      <c r="AS52">
        <f t="shared" si="26"/>
        <v>-0.15340912615590707</v>
      </c>
      <c r="AT52">
        <f t="shared" si="26"/>
        <v>-0.10022748744550254</v>
      </c>
      <c r="AU52">
        <f t="shared" si="23"/>
        <v>-0.25364776095694896</v>
      </c>
      <c r="AW52">
        <v>49</v>
      </c>
      <c r="AX52">
        <f>IF(Z52&gt;0, (R52*SUMPRODUCT(K52:$K$98, X52:$X$98)-K52*$AZ$3)/Z52, 0)</f>
        <v>-100234991116.53563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250000</v>
      </c>
      <c r="S53">
        <f t="shared" si="1"/>
        <v>-412344813775.26648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-210.22170256913518</v>
      </c>
      <c r="AC53">
        <f t="shared" si="2"/>
        <v>-187.69795838280726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-4.0527977381635358E-4</v>
      </c>
      <c r="AI53">
        <f t="shared" si="25"/>
        <v>-4.0528546377388769E-4</v>
      </c>
      <c r="AJ53">
        <f t="shared" si="7"/>
        <v>-22.523744186327917</v>
      </c>
      <c r="AK53">
        <f t="shared" si="22"/>
        <v>-14.715519179839463</v>
      </c>
      <c r="AL53">
        <f t="shared" si="8"/>
        <v>-37.239668651631156</v>
      </c>
      <c r="AN53">
        <f t="shared" si="26"/>
        <v>0</v>
      </c>
      <c r="AO53">
        <f t="shared" si="26"/>
        <v>0</v>
      </c>
      <c r="AP53">
        <f t="shared" si="26"/>
        <v>-3.0894724994138395E-11</v>
      </c>
      <c r="AQ53">
        <f t="shared" si="26"/>
        <v>-2.2005449219467581E-6</v>
      </c>
      <c r="AR53">
        <f t="shared" si="26"/>
        <v>-2.2005758166717523E-6</v>
      </c>
      <c r="AS53">
        <f t="shared" si="26"/>
        <v>-0.12229702564656267</v>
      </c>
      <c r="AT53">
        <f t="shared" si="26"/>
        <v>-7.9900757691597366E-2</v>
      </c>
      <c r="AU53">
        <f t="shared" si="23"/>
        <v>-0.2021999839139767</v>
      </c>
      <c r="AW53">
        <v>50</v>
      </c>
      <c r="AX53">
        <f>IF(Z53&gt;0, (R53*SUMPRODUCT(K53:$K$98, X53:$X$98)-K53*$AZ$3)/Z53, 0)</f>
        <v>-412344813775.26648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250000</v>
      </c>
      <c r="S54">
        <f t="shared" si="1"/>
        <v>-1723165772649.6104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-187.69795838280726</v>
      </c>
      <c r="AC54">
        <f t="shared" si="2"/>
        <v>-167.58746474984855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-8.834726735312354E-5</v>
      </c>
      <c r="AI54">
        <f t="shared" si="25"/>
        <v>-8.8348483047714636E-5</v>
      </c>
      <c r="AJ54">
        <f t="shared" si="7"/>
        <v>-20.110493632958708</v>
      </c>
      <c r="AK54">
        <f t="shared" si="22"/>
        <v>-13.138857086796509</v>
      </c>
      <c r="AL54">
        <f t="shared" si="8"/>
        <v>-33.24943906823826</v>
      </c>
      <c r="AN54">
        <f t="shared" si="26"/>
        <v>0</v>
      </c>
      <c r="AO54">
        <f t="shared" si="26"/>
        <v>0</v>
      </c>
      <c r="AP54">
        <f t="shared" si="26"/>
        <v>-5.8936151110697612E-12</v>
      </c>
      <c r="AQ54">
        <f t="shared" si="26"/>
        <v>-4.2830230035355142E-7</v>
      </c>
      <c r="AR54">
        <f t="shared" si="26"/>
        <v>-4.283081939686625E-7</v>
      </c>
      <c r="AS54">
        <f t="shared" si="26"/>
        <v>-9.7494477670872021E-2</v>
      </c>
      <c r="AT54">
        <f t="shared" si="26"/>
        <v>-6.3696398121730335E-2</v>
      </c>
      <c r="AU54">
        <f t="shared" si="23"/>
        <v>-0.1611913041007963</v>
      </c>
      <c r="AW54">
        <v>51</v>
      </c>
      <c r="AX54">
        <f>IF(Z54&gt;0, (R54*SUMPRODUCT(K54:$K$98, X54:$X$98)-K54*$AZ$3)/Z54, 0)</f>
        <v>-1723165772649.6104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250000</v>
      </c>
      <c r="S55">
        <f t="shared" si="1"/>
        <v>-7320260871169.9004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-167.58746474984855</v>
      </c>
      <c r="AC55">
        <f t="shared" si="2"/>
        <v>-149.63166532680833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-1.8960563937768304E-5</v>
      </c>
      <c r="AI55">
        <f t="shared" si="25"/>
        <v>-1.89608194472166E-5</v>
      </c>
      <c r="AJ55">
        <f t="shared" si="7"/>
        <v>-17.955799423040219</v>
      </c>
      <c r="AK55">
        <f t="shared" si="22"/>
        <v>-11.731122532489399</v>
      </c>
      <c r="AL55">
        <f t="shared" si="8"/>
        <v>-29.686940916349066</v>
      </c>
      <c r="AN55">
        <f t="shared" si="26"/>
        <v>0</v>
      </c>
      <c r="AO55">
        <f t="shared" si="26"/>
        <v>0</v>
      </c>
      <c r="AP55">
        <f t="shared" si="26"/>
        <v>-1.1059773363124089E-12</v>
      </c>
      <c r="AQ55">
        <f t="shared" si="26"/>
        <v>-8.2071148987306502E-8</v>
      </c>
      <c r="AR55">
        <f t="shared" si="26"/>
        <v>-8.2072254964642814E-8</v>
      </c>
      <c r="AS55">
        <f t="shared" si="26"/>
        <v>-7.772200734489218E-2</v>
      </c>
      <c r="AT55">
        <f t="shared" si="26"/>
        <v>-5.0778379182829715E-2</v>
      </c>
      <c r="AU55">
        <f t="shared" si="23"/>
        <v>-0.12850046859997688</v>
      </c>
      <c r="AW55">
        <v>52</v>
      </c>
      <c r="AX55">
        <f>IF(Z55&gt;0, (R55*SUMPRODUCT(K55:$K$98, X55:$X$98)-K55*$AZ$3)/Z55, 0)</f>
        <v>-7320260871169.9004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250000</v>
      </c>
      <c r="S56">
        <f t="shared" si="1"/>
        <v>-31652715427015.086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-149.63166532680833</v>
      </c>
      <c r="AC56">
        <f t="shared" si="2"/>
        <v>-133.59970125589507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-4.0038877082900459E-6</v>
      </c>
      <c r="AI56">
        <f t="shared" si="25"/>
        <v>-4.0039404682584456E-6</v>
      </c>
      <c r="AJ56">
        <f t="shared" si="7"/>
        <v>-16.031964070913261</v>
      </c>
      <c r="AK56">
        <f t="shared" si="22"/>
        <v>-10.474216572876584</v>
      </c>
      <c r="AL56">
        <f t="shared" si="8"/>
        <v>-26.506184647730315</v>
      </c>
      <c r="AN56">
        <f t="shared" si="26"/>
        <v>0</v>
      </c>
      <c r="AO56">
        <f t="shared" si="26"/>
        <v>0</v>
      </c>
      <c r="AP56">
        <f t="shared" si="26"/>
        <v>-2.0390401028651839E-13</v>
      </c>
      <c r="AQ56">
        <f t="shared" si="26"/>
        <v>-1.5474019132649713E-8</v>
      </c>
      <c r="AR56">
        <f t="shared" si="26"/>
        <v>-1.5474223036660001E-8</v>
      </c>
      <c r="AS56">
        <f t="shared" si="26"/>
        <v>-6.1959509567068388E-2</v>
      </c>
      <c r="AT56">
        <f t="shared" si="26"/>
        <v>-4.0480213097042195E-2</v>
      </c>
      <c r="AU56">
        <f t="shared" si="23"/>
        <v>-0.10243973813833362</v>
      </c>
      <c r="AW56">
        <v>53</v>
      </c>
      <c r="AX56">
        <f>IF(Z56&gt;0, (R56*SUMPRODUCT(K56:$K$98, X56:$X$98)-K56*$AZ$3)/Z56, 0)</f>
        <v>-31652715427015.086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250000</v>
      </c>
      <c r="S57">
        <f t="shared" si="1"/>
        <v>-139502418022494.88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-133.59970125589507</v>
      </c>
      <c r="AC57">
        <f t="shared" si="2"/>
        <v>-119.28544756334732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-8.3087787617088028E-7</v>
      </c>
      <c r="AI57">
        <f t="shared" si="25"/>
        <v>-8.3088856464578764E-7</v>
      </c>
      <c r="AJ57">
        <f t="shared" si="7"/>
        <v>-14.314253692547751</v>
      </c>
      <c r="AK57">
        <f t="shared" si="22"/>
        <v>-9.351979087912655</v>
      </c>
      <c r="AL57">
        <f t="shared" si="8"/>
        <v>-23.666233611348972</v>
      </c>
      <c r="AN57">
        <f t="shared" si="26"/>
        <v>0</v>
      </c>
      <c r="AO57">
        <f t="shared" si="26"/>
        <v>0</v>
      </c>
      <c r="AP57">
        <f t="shared" si="26"/>
        <v>-3.6882381857093925E-14</v>
      </c>
      <c r="AQ57">
        <f t="shared" si="26"/>
        <v>-2.8670839732805E-9</v>
      </c>
      <c r="AR57">
        <f t="shared" si="26"/>
        <v>-2.8671208556623571E-9</v>
      </c>
      <c r="AS57">
        <f t="shared" si="26"/>
        <v>-4.9393741882392421E-2</v>
      </c>
      <c r="AT57">
        <f t="shared" si="26"/>
        <v>-3.2270578060131609E-2</v>
      </c>
      <c r="AU57">
        <f t="shared" si="23"/>
        <v>-8.166432280964489E-2</v>
      </c>
      <c r="AW57">
        <v>54</v>
      </c>
      <c r="AX57">
        <f>IF(Z57&gt;0, (R57*SUMPRODUCT(K57:$K$98, X57:$X$98)-K57*$AZ$3)/Z57, 0)</f>
        <v>-139502418022494.88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250000</v>
      </c>
      <c r="S58">
        <f t="shared" si="1"/>
        <v>-627129889160215.75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-119.28544756334732</v>
      </c>
      <c r="AC58">
        <f t="shared" si="2"/>
        <v>-106.50486389833779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-1.6917454441360655E-7</v>
      </c>
      <c r="AI58">
        <f t="shared" si="25"/>
        <v>-1.691766672765441E-7</v>
      </c>
      <c r="AJ58">
        <f t="shared" si="7"/>
        <v>-12.78058366500953</v>
      </c>
      <c r="AK58">
        <f t="shared" si="22"/>
        <v>-8.3499813294343124</v>
      </c>
      <c r="AL58">
        <f t="shared" si="8"/>
        <v>-21.13056516362051</v>
      </c>
      <c r="AN58">
        <f t="shared" si="26"/>
        <v>0</v>
      </c>
      <c r="AO58">
        <f t="shared" si="26"/>
        <v>0</v>
      </c>
      <c r="AP58">
        <f t="shared" si="26"/>
        <v>-6.5404427743163366E-15</v>
      </c>
      <c r="AQ58">
        <f t="shared" si="26"/>
        <v>-5.2121896663015505E-10</v>
      </c>
      <c r="AR58">
        <f t="shared" si="26"/>
        <v>-5.212255070729293E-10</v>
      </c>
      <c r="AS58">
        <f t="shared" si="26"/>
        <v>-3.9376388651712127E-2</v>
      </c>
      <c r="AT58">
        <f t="shared" si="26"/>
        <v>-2.572590725746798E-2</v>
      </c>
      <c r="AU58">
        <f t="shared" si="23"/>
        <v>-6.5102296430405618E-2</v>
      </c>
      <c r="AW58">
        <v>55</v>
      </c>
      <c r="AX58">
        <f>IF(Z58&gt;0, (R58*SUMPRODUCT(K58:$K$98, X58:$X$98)-K58*$AZ$3)/Z58, 0)</f>
        <v>-627129889160215.75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250000</v>
      </c>
      <c r="S59">
        <f t="shared" si="1"/>
        <v>-2879465771813319.5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-106.50486389833779</v>
      </c>
      <c r="AC59">
        <f t="shared" si="2"/>
        <v>-95.093628481112077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-3.3776499424655674E-8</v>
      </c>
      <c r="AI59">
        <f t="shared" si="25"/>
        <v>-3.3776912233992617E-8</v>
      </c>
      <c r="AJ59">
        <f t="shared" si="7"/>
        <v>-11.411235417225711</v>
      </c>
      <c r="AK59">
        <f t="shared" si="22"/>
        <v>-7.4553404728836457</v>
      </c>
      <c r="AL59">
        <f t="shared" si="8"/>
        <v>-18.86657592388627</v>
      </c>
      <c r="AN59">
        <f t="shared" si="26"/>
        <v>0</v>
      </c>
      <c r="AO59">
        <f t="shared" si="26"/>
        <v>0</v>
      </c>
      <c r="AP59">
        <f t="shared" si="26"/>
        <v>-1.1355772522797943E-15</v>
      </c>
      <c r="AQ59">
        <f t="shared" si="26"/>
        <v>-9.291413971463934E-11</v>
      </c>
      <c r="AR59">
        <f t="shared" si="26"/>
        <v>-9.2915275291891624E-11</v>
      </c>
      <c r="AS59">
        <f t="shared" si="26"/>
        <v>-3.1390615958822358E-2</v>
      </c>
      <c r="AT59">
        <f t="shared" si="26"/>
        <v>-2.0508535760578688E-2</v>
      </c>
      <c r="AU59">
        <f t="shared" si="23"/>
        <v>-5.1899151812316323E-2</v>
      </c>
      <c r="AW59">
        <v>56</v>
      </c>
      <c r="AX59">
        <f>IF(Z59&gt;0, (R59*SUMPRODUCT(K59:$K$98, X59:$X$98)-K59*$AZ$3)/Z59, 0)</f>
        <v>-2879465771813319.5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250000</v>
      </c>
      <c r="S60">
        <f t="shared" si="1"/>
        <v>-1.3511611669843118E+16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-95.093628481112077</v>
      </c>
      <c r="AC60">
        <f t="shared" si="2"/>
        <v>-84.905025429645207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-6.6026608091575163E-9</v>
      </c>
      <c r="AI60">
        <f t="shared" si="25"/>
        <v>-6.6027393573606329E-9</v>
      </c>
      <c r="AJ60">
        <f t="shared" si="7"/>
        <v>-10.18860305146687</v>
      </c>
      <c r="AK60">
        <f t="shared" si="22"/>
        <v>-6.6565539936778464</v>
      </c>
      <c r="AL60">
        <f t="shared" si="8"/>
        <v>-16.845157051747456</v>
      </c>
      <c r="AN60">
        <f t="shared" si="26"/>
        <v>0</v>
      </c>
      <c r="AO60">
        <f t="shared" si="26"/>
        <v>0</v>
      </c>
      <c r="AP60">
        <f t="shared" si="26"/>
        <v>-1.929236208974856E-16</v>
      </c>
      <c r="AQ60">
        <f t="shared" si="26"/>
        <v>-1.6216911149139508E-11</v>
      </c>
      <c r="AR60">
        <f t="shared" si="26"/>
        <v>-1.6217104072760405E-11</v>
      </c>
      <c r="AS60">
        <f t="shared" si="26"/>
        <v>-2.5024406855843402E-2</v>
      </c>
      <c r="AT60">
        <f t="shared" si="26"/>
        <v>-1.6349279145947433E-2</v>
      </c>
      <c r="AU60">
        <f t="shared" si="23"/>
        <v>-4.1373686018007942E-2</v>
      </c>
      <c r="AW60">
        <v>57</v>
      </c>
      <c r="AX60">
        <f>IF(Z60&gt;0, (R60*SUMPRODUCT(K60:$K$98, X60:$X$98)-K60*$AZ$3)/Z60, 0)</f>
        <v>-1.3511611669843118E+16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250000</v>
      </c>
      <c r="S61">
        <f t="shared" si="1"/>
        <v>-6.4802723381169664E+16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-84.905025429645207</v>
      </c>
      <c r="AC61">
        <f t="shared" si="2"/>
        <v>-75.808058419340199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-1.2627973517515407E-9</v>
      </c>
      <c r="AI61">
        <f t="shared" si="25"/>
        <v>-1.2628119746050381E-9</v>
      </c>
      <c r="AJ61">
        <f t="shared" si="7"/>
        <v>-9.0969670103050078</v>
      </c>
      <c r="AK61">
        <f t="shared" si="22"/>
        <v>-5.9433517800751652</v>
      </c>
      <c r="AL61">
        <f t="shared" si="8"/>
        <v>-15.040318791642985</v>
      </c>
      <c r="AN61">
        <f t="shared" si="26"/>
        <v>0</v>
      </c>
      <c r="AO61">
        <f t="shared" si="26"/>
        <v>0</v>
      </c>
      <c r="AP61">
        <f t="shared" si="26"/>
        <v>-3.2067363604560232E-17</v>
      </c>
      <c r="AQ61">
        <f t="shared" si="26"/>
        <v>-2.7692667402036298E-12</v>
      </c>
      <c r="AR61">
        <f t="shared" si="26"/>
        <v>-2.7692988075672345E-12</v>
      </c>
      <c r="AS61">
        <f t="shared" si="26"/>
        <v>-1.9949303934970478E-2</v>
      </c>
      <c r="AT61">
        <f t="shared" si="26"/>
        <v>-1.3033545237534279E-2</v>
      </c>
      <c r="AU61">
        <f t="shared" si="23"/>
        <v>-3.2982849175274061E-2</v>
      </c>
      <c r="AW61">
        <v>58</v>
      </c>
      <c r="AX61">
        <f>IF(Z61&gt;0, (R61*SUMPRODUCT(K61:$K$98, X61:$X$98)-K61*$AZ$3)/Z61, 0)</f>
        <v>-6.4802723381169664E+16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250000</v>
      </c>
      <c r="S62">
        <f t="shared" si="1"/>
        <v>-3.179925815372553E+17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-75.808058419340199</v>
      </c>
      <c r="AC62">
        <f t="shared" si="2"/>
        <v>-67.685766445841878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-2.3631917732434491E-10</v>
      </c>
      <c r="AI62">
        <f t="shared" si="25"/>
        <v>-2.3632183799044121E-10</v>
      </c>
      <c r="AJ62">
        <f t="shared" si="7"/>
        <v>-8.1222919734983208</v>
      </c>
      <c r="AK62">
        <f t="shared" si="22"/>
        <v>-5.3065640893538149</v>
      </c>
      <c r="AL62">
        <f t="shared" si="8"/>
        <v>-13.428856063088457</v>
      </c>
      <c r="AN62">
        <f t="shared" si="26"/>
        <v>0</v>
      </c>
      <c r="AO62">
        <f t="shared" si="26"/>
        <v>0</v>
      </c>
      <c r="AP62">
        <f t="shared" si="26"/>
        <v>-5.2095892200501784E-18</v>
      </c>
      <c r="AQ62">
        <f t="shared" si="26"/>
        <v>-4.6271339360818628E-13</v>
      </c>
      <c r="AR62">
        <f t="shared" si="26"/>
        <v>-4.6271860319740635E-13</v>
      </c>
      <c r="AS62">
        <f t="shared" si="26"/>
        <v>-1.5903462958385867E-2</v>
      </c>
      <c r="AT62">
        <f t="shared" si="26"/>
        <v>-1.0390262466148523E-2</v>
      </c>
      <c r="AU62">
        <f t="shared" si="23"/>
        <v>-2.6293725424997107E-2</v>
      </c>
      <c r="AW62">
        <v>59</v>
      </c>
      <c r="AX62">
        <f>IF(Z62&gt;0, (R62*SUMPRODUCT(K62:$K$98, X62:$X$98)-K62*$AZ$3)/Z62, 0)</f>
        <v>-3.179925815372553E+17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250000</v>
      </c>
      <c r="S63">
        <f t="shared" si="1"/>
        <v>-1.5980533095327688E+18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-67.685766445841878</v>
      </c>
      <c r="AC63">
        <f t="shared" si="2"/>
        <v>-60.433720040930645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-4.3226917112723243E-11</v>
      </c>
      <c r="AI63">
        <f t="shared" si="25"/>
        <v>-4.3227389826302949E-11</v>
      </c>
      <c r="AJ63">
        <f t="shared" si="7"/>
        <v>-7.2520464049112334</v>
      </c>
      <c r="AK63">
        <f t="shared" si="22"/>
        <v>-4.7380036512089321</v>
      </c>
      <c r="AL63">
        <f t="shared" si="8"/>
        <v>-11.990050056163394</v>
      </c>
      <c r="AN63">
        <f t="shared" si="26"/>
        <v>0</v>
      </c>
      <c r="AO63">
        <f t="shared" si="26"/>
        <v>0</v>
      </c>
      <c r="AP63">
        <f t="shared" si="26"/>
        <v>-8.264054268051225E-19</v>
      </c>
      <c r="AQ63">
        <f t="shared" si="26"/>
        <v>-7.5569986604070354E-14</v>
      </c>
      <c r="AR63">
        <f t="shared" si="26"/>
        <v>-7.5570813009497152E-14</v>
      </c>
      <c r="AS63">
        <f t="shared" si="26"/>
        <v>-1.267814330228818E-2</v>
      </c>
      <c r="AT63">
        <f t="shared" si="26"/>
        <v>-8.2830536241620643E-3</v>
      </c>
      <c r="AU63">
        <f t="shared" si="23"/>
        <v>-2.0961196926525816E-2</v>
      </c>
      <c r="AW63">
        <v>60</v>
      </c>
      <c r="AX63">
        <f>IF(Z63&gt;0, (R63*SUMPRODUCT(K63:$K$98, X63:$X$98)-K63*$AZ$3)/Z63, 0)</f>
        <v>-1.5980533095327688E+18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250000</v>
      </c>
      <c r="S64">
        <f t="shared" si="1"/>
        <v>-8.2315975955205775E+18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-60.433720040930645</v>
      </c>
      <c r="AC64">
        <f t="shared" si="2"/>
        <v>-53.958678607973859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-7.7209619808278289E-12</v>
      </c>
      <c r="AI64">
        <f t="shared" si="25"/>
        <v>-7.7210439191726978E-12</v>
      </c>
      <c r="AJ64">
        <f t="shared" si="7"/>
        <v>-6.475041432956786</v>
      </c>
      <c r="AK64">
        <f t="shared" si="22"/>
        <v>-4.2303604028651458</v>
      </c>
      <c r="AL64">
        <f t="shared" si="8"/>
        <v>-10.705401835829653</v>
      </c>
      <c r="AN64">
        <f t="shared" si="26"/>
        <v>0</v>
      </c>
      <c r="AO64">
        <f t="shared" si="26"/>
        <v>0</v>
      </c>
      <c r="AP64">
        <f t="shared" si="26"/>
        <v>-1.2789814520127268E-19</v>
      </c>
      <c r="AQ64">
        <f t="shared" si="26"/>
        <v>-1.2051704462707961E-14</v>
      </c>
      <c r="AR64">
        <f t="shared" si="26"/>
        <v>-1.2051832360853164E-14</v>
      </c>
      <c r="AS64">
        <f t="shared" si="26"/>
        <v>-1.0106938219299123E-2</v>
      </c>
      <c r="AT64">
        <f t="shared" si="26"/>
        <v>-6.6031996366088322E-3</v>
      </c>
      <c r="AU64">
        <f t="shared" si="23"/>
        <v>-1.6710137855920008E-2</v>
      </c>
      <c r="AW64">
        <v>61</v>
      </c>
      <c r="AX64">
        <f>IF(Z64&gt;0, (R64*SUMPRODUCT(K64:$K$98, X64:$X$98)-K64*$AZ$3)/Z64, 0)</f>
        <v>-8.2315975955205775E+18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250000</v>
      </c>
      <c r="S65">
        <f t="shared" si="1"/>
        <v>-4.3492549490986131E+19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-53.958678607973859</v>
      </c>
      <c r="AC65">
        <f t="shared" si="2"/>
        <v>-48.177391614262383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-1.3454502360835766E-12</v>
      </c>
      <c r="AI65">
        <f t="shared" si="25"/>
        <v>-1.3454640825331921E-12</v>
      </c>
      <c r="AJ65">
        <f t="shared" si="7"/>
        <v>-5.7812869937114755</v>
      </c>
      <c r="AK65">
        <f t="shared" si="22"/>
        <v>-3.7771075025581706</v>
      </c>
      <c r="AL65">
        <f t="shared" si="8"/>
        <v>-9.5583944962709921</v>
      </c>
      <c r="AN65">
        <f t="shared" si="26"/>
        <v>0</v>
      </c>
      <c r="AO65">
        <f t="shared" si="26"/>
        <v>0</v>
      </c>
      <c r="AP65">
        <f t="shared" si="26"/>
        <v>-1.9297340779026294E-20</v>
      </c>
      <c r="AQ65">
        <f t="shared" si="26"/>
        <v>-1.8751096799419732E-15</v>
      </c>
      <c r="AR65">
        <f t="shared" si="26"/>
        <v>-1.8751289772827524E-15</v>
      </c>
      <c r="AS65">
        <f t="shared" si="26"/>
        <v>-8.0571892692117564E-3</v>
      </c>
      <c r="AT65">
        <f t="shared" si="26"/>
        <v>-5.2640303225516896E-3</v>
      </c>
      <c r="AU65">
        <f t="shared" si="23"/>
        <v>-1.3321219591765321E-2</v>
      </c>
      <c r="AW65">
        <v>62</v>
      </c>
      <c r="AX65">
        <f>IF(Z65&gt;0, (R65*SUMPRODUCT(K65:$K$98, X65:$X$98)-K65*$AZ$3)/Z65, 0)</f>
        <v>-4.3492549490986131E+19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250000</v>
      </c>
      <c r="S66">
        <f t="shared" si="1"/>
        <v>-2.3590235899965538E+20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-48.177391614262383</v>
      </c>
      <c r="AC66">
        <f t="shared" si="2"/>
        <v>-43.015528227019985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-2.2857354503699355E-13</v>
      </c>
      <c r="AI66">
        <f t="shared" si="25"/>
        <v>-2.2857582434486107E-13</v>
      </c>
      <c r="AJ66">
        <f t="shared" si="7"/>
        <v>-5.1618633872423985</v>
      </c>
      <c r="AK66">
        <f t="shared" si="22"/>
        <v>-3.3724174129983671</v>
      </c>
      <c r="AL66">
        <f t="shared" si="8"/>
        <v>-8.5342808002409942</v>
      </c>
      <c r="AN66">
        <f t="shared" si="26"/>
        <v>0</v>
      </c>
      <c r="AO66">
        <f t="shared" si="26"/>
        <v>0</v>
      </c>
      <c r="AP66">
        <f t="shared" si="26"/>
        <v>-2.8362466992182142E-21</v>
      </c>
      <c r="AQ66">
        <f t="shared" si="26"/>
        <v>-2.8442448335913631E-16</v>
      </c>
      <c r="AR66">
        <f t="shared" si="26"/>
        <v>-2.844273196058355E-16</v>
      </c>
      <c r="AS66">
        <f t="shared" si="26"/>
        <v>-6.4231419556854035E-3</v>
      </c>
      <c r="AT66">
        <f t="shared" si="26"/>
        <v>-4.1964527443811303E-3</v>
      </c>
      <c r="AU66">
        <f t="shared" si="23"/>
        <v>-1.0619594700066818E-2</v>
      </c>
      <c r="AW66">
        <v>63</v>
      </c>
      <c r="AX66">
        <f>IF(Z66&gt;0, (R66*SUMPRODUCT(K66:$K$98, X66:$X$98)-K66*$AZ$3)/Z66, 0)</f>
        <v>-2.3590235899965538E+20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-1.3147017726284097E+21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-43.015528227019985</v>
      </c>
      <c r="AC67">
        <f t="shared" ref="AC67:AC79" si="29">S67*Z67</f>
        <v>-38.406721631267843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-3.7826981361904489E-14</v>
      </c>
      <c r="AI67">
        <f t="shared" ref="AI67:AI79" si="33">SUM(AE67:AH67)</f>
        <v>-3.7827346527625255E-14</v>
      </c>
      <c r="AJ67">
        <f t="shared" ref="AJ67:AJ79" si="34">AB67-AC67</f>
        <v>-4.6088065957521422</v>
      </c>
      <c r="AK67">
        <f t="shared" si="22"/>
        <v>-3.0110869758913994</v>
      </c>
      <c r="AL67">
        <f t="shared" ref="AL67:AL79" si="35">SUM(AI67:AK67)</f>
        <v>-7.6198935716435798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-4.2026640660957263E-17</v>
      </c>
      <c r="AR67">
        <f t="shared" si="36"/>
        <v>-4.2027046368417276E-17</v>
      </c>
      <c r="AS67">
        <f t="shared" si="36"/>
        <v>-5.1204894417134919E-3</v>
      </c>
      <c r="AT67">
        <f t="shared" si="36"/>
        <v>-3.3453864352528148E-3</v>
      </c>
      <c r="AU67">
        <f t="shared" si="23"/>
        <v>-8.4658758769663497E-3</v>
      </c>
      <c r="AW67">
        <v>64</v>
      </c>
      <c r="AX67">
        <f>IF(Z67&gt;0, (R67*SUMPRODUCT(K67:$K$98, X67:$X$98)-K67*$AZ$3)/Z67, 0)</f>
        <v>-1.3147017726284097E+21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250000</v>
      </c>
      <c r="S68">
        <f t="shared" si="28"/>
        <v>-7.5343384610230533E+21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-38.406721631267843</v>
      </c>
      <c r="AC68">
        <f t="shared" si="29"/>
        <v>-34.291715742203422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-6.0924336711047614E-15</v>
      </c>
      <c r="AI68">
        <f t="shared" si="33"/>
        <v>-6.0924905634847619E-15</v>
      </c>
      <c r="AJ68">
        <f t="shared" si="34"/>
        <v>-4.1150058890644203</v>
      </c>
      <c r="AK68">
        <f t="shared" si="22"/>
        <v>-2.688470514188749</v>
      </c>
      <c r="AL68">
        <f t="shared" si="35"/>
        <v>-6.8034764032531756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-6.0436009144165931E-18</v>
      </c>
      <c r="AR68">
        <f t="shared" si="36"/>
        <v>-6.0436573507864178E-18</v>
      </c>
      <c r="AS68">
        <f t="shared" si="36"/>
        <v>-4.0820228329986451E-3</v>
      </c>
      <c r="AT68">
        <f t="shared" si="36"/>
        <v>-2.6669215842257763E-3</v>
      </c>
      <c r="AU68">
        <f t="shared" si="23"/>
        <v>-6.7489444172244275E-3</v>
      </c>
      <c r="AW68">
        <v>65</v>
      </c>
      <c r="AX68">
        <f>IF(Z68&gt;0, (R68*SUMPRODUCT(K68:$K$98, X68:$X$98)-K68*$AZ$3)/Z68, 0)</f>
        <v>-7.5343384610230533E+21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250000</v>
      </c>
      <c r="S69">
        <f t="shared" si="28"/>
        <v>-4.4430174257976432E+22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-34.291715742203422</v>
      </c>
      <c r="AC69">
        <f t="shared" si="29"/>
        <v>-30.617603341253055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-9.5418978990702433E-16</v>
      </c>
      <c r="AI69">
        <f t="shared" si="33"/>
        <v>-9.5419840387372957E-16</v>
      </c>
      <c r="AJ69">
        <f t="shared" si="34"/>
        <v>-3.6741124009503672</v>
      </c>
      <c r="AK69">
        <f t="shared" si="22"/>
        <v>-2.4004201019542397</v>
      </c>
      <c r="AL69">
        <f t="shared" si="35"/>
        <v>-6.0745325029046082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-8.4512648306930981E-19</v>
      </c>
      <c r="AR69">
        <f t="shared" si="36"/>
        <v>-8.4513411246491214E-19</v>
      </c>
      <c r="AS69">
        <f t="shared" si="36"/>
        <v>-3.2541636104899841E-3</v>
      </c>
      <c r="AT69">
        <f t="shared" si="36"/>
        <v>-2.1260535588534563E-3</v>
      </c>
      <c r="AU69">
        <f t="shared" si="23"/>
        <v>-5.3802171693434417E-3</v>
      </c>
      <c r="AW69">
        <v>66</v>
      </c>
      <c r="AX69">
        <f>IF(Z69&gt;0, (R69*SUMPRODUCT(K69:$K$98, X69:$X$98)-K69*$AZ$3)/Z69, 0)</f>
        <v>-4.4430174257976432E+22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250000</v>
      </c>
      <c r="S70">
        <f t="shared" si="28"/>
        <v>-2.7113429018562982E+23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-30.617603341253055</v>
      </c>
      <c r="AC70">
        <f t="shared" si="29"/>
        <v>-27.33714584040451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-1.4535026214997205E-16</v>
      </c>
      <c r="AI70">
        <f t="shared" si="33"/>
        <v>-1.4535152246390272E-16</v>
      </c>
      <c r="AJ70">
        <f t="shared" si="34"/>
        <v>-3.280457500848545</v>
      </c>
      <c r="AK70">
        <f t="shared" si="22"/>
        <v>-2.1432322338877139</v>
      </c>
      <c r="AL70">
        <f t="shared" si="35"/>
        <v>-5.4236897347362589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-1.1494358613692254E-19</v>
      </c>
      <c r="AR70">
        <f t="shared" si="36"/>
        <v>-1.1494458279837129E-19</v>
      </c>
      <c r="AS70">
        <f t="shared" si="36"/>
        <v>-2.5941993068319411E-3</v>
      </c>
      <c r="AT70">
        <f t="shared" si="36"/>
        <v>-1.6948768804635329E-3</v>
      </c>
      <c r="AU70">
        <f t="shared" si="23"/>
        <v>-4.2890761872954736E-3</v>
      </c>
      <c r="AW70">
        <v>67</v>
      </c>
      <c r="AX70">
        <f>IF(Z70&gt;0, (R70*SUMPRODUCT(K70:$K$98, X70:$X$98)-K70*$AZ$3)/Z70, 0)</f>
        <v>-2.7113429018562982E+23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250000</v>
      </c>
      <c r="S71">
        <f t="shared" si="28"/>
        <v>-1.7139839938112777E+24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-27.33714584040451</v>
      </c>
      <c r="AC71">
        <f t="shared" si="29"/>
        <v>-24.408165928932601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-2.1394065030034211E-17</v>
      </c>
      <c r="AI71">
        <f t="shared" si="33"/>
        <v>-2.1394243037574078E-17</v>
      </c>
      <c r="AJ71">
        <f t="shared" si="34"/>
        <v>-2.9289799114719095</v>
      </c>
      <c r="AK71">
        <f t="shared" si="22"/>
        <v>-1.9136002088283159</v>
      </c>
      <c r="AL71">
        <f t="shared" si="35"/>
        <v>-4.8425801203002257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-1.5105816756416079E-20</v>
      </c>
      <c r="AR71">
        <f t="shared" si="36"/>
        <v>-1.5105942443108847E-20</v>
      </c>
      <c r="AS71">
        <f t="shared" si="36"/>
        <v>-2.0680798045535202E-3</v>
      </c>
      <c r="AT71">
        <f t="shared" si="36"/>
        <v>-1.351145472308301E-3</v>
      </c>
      <c r="AU71">
        <f t="shared" si="23"/>
        <v>-3.4192252768618214E-3</v>
      </c>
      <c r="AW71">
        <v>68</v>
      </c>
      <c r="AX71">
        <f>IF(Z71&gt;0, (R71*SUMPRODUCT(K71:$K$98, X71:$X$98)-K71*$AZ$3)/Z71, 0)</f>
        <v>-1.7139839938112777E+24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250000</v>
      </c>
      <c r="S72">
        <f t="shared" si="28"/>
        <v>-1.1235607413108396E+25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-24.408165928932601</v>
      </c>
      <c r="AC72">
        <f t="shared" si="29"/>
        <v>-21.79300529368982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-3.0396399183948174E-18</v>
      </c>
      <c r="AI72">
        <f t="shared" si="33"/>
        <v>-3.039664163863367E-18</v>
      </c>
      <c r="AJ72">
        <f t="shared" si="34"/>
        <v>-2.6151606352427805</v>
      </c>
      <c r="AK72">
        <f t="shared" ref="AK72:AK79" si="49">G72*SUM(AB72:AB72, AE72:AF72)</f>
        <v>-1.7085716150252821</v>
      </c>
      <c r="AL72">
        <f t="shared" si="35"/>
        <v>-4.3237322502680628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-1.916262572132396E-21</v>
      </c>
      <c r="AR72">
        <f t="shared" si="36"/>
        <v>-1.9162778570625761E-21</v>
      </c>
      <c r="AS72">
        <f t="shared" si="36"/>
        <v>-1.6486605584769799E-3</v>
      </c>
      <c r="AT72">
        <f t="shared" si="36"/>
        <v>-1.0771248982049595E-3</v>
      </c>
      <c r="AU72">
        <f t="shared" si="23"/>
        <v>-2.7257854566819393E-3</v>
      </c>
      <c r="AW72">
        <v>69</v>
      </c>
      <c r="AX72">
        <f>IF(Z72&gt;0, (R72*SUMPRODUCT(K72:$K$98, X72:$X$98)-K72*$AZ$3)/Z72, 0)</f>
        <v>-1.1235607413108396E+25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250000</v>
      </c>
      <c r="S73">
        <f t="shared" si="28"/>
        <v>-7.6456539289959273E+25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-21.79300529368982</v>
      </c>
      <c r="AC73">
        <f t="shared" si="29"/>
        <v>-19.45804044079448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-4.1643576386247524E-19</v>
      </c>
      <c r="AI73">
        <f t="shared" si="33"/>
        <v>-4.1643894508814633E-19</v>
      </c>
      <c r="AJ73">
        <f t="shared" si="34"/>
        <v>-2.3349648528953395</v>
      </c>
      <c r="AK73">
        <f t="shared" si="49"/>
        <v>-1.5255103705582875</v>
      </c>
      <c r="AL73">
        <f t="shared" si="35"/>
        <v>-3.8604752234536273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-2.3440284323229627E-22</v>
      </c>
      <c r="AR73">
        <f t="shared" si="36"/>
        <v>-2.3440463387663323E-22</v>
      </c>
      <c r="AS73">
        <f t="shared" si="36"/>
        <v>-1.314302103377694E-3</v>
      </c>
      <c r="AT73">
        <f t="shared" si="36"/>
        <v>-8.5867737420675962E-4</v>
      </c>
      <c r="AU73">
        <f t="shared" si="23"/>
        <v>-2.172979477584454E-3</v>
      </c>
      <c r="AW73">
        <v>70</v>
      </c>
      <c r="AX73">
        <f>IF(Z73&gt;0, (R73*SUMPRODUCT(K73:$K$98, X73:$X$98)-K73*$AZ$3)/Z73, 0)</f>
        <v>-7.6456539289959273E+25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250000</v>
      </c>
      <c r="S74">
        <f t="shared" si="28"/>
        <v>-5.4066900307525339E+26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-19.45804044079448</v>
      </c>
      <c r="AC74">
        <f t="shared" si="29"/>
        <v>-17.373250393566501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-5.4955049120280219E-20</v>
      </c>
      <c r="AI74">
        <f t="shared" si="33"/>
        <v>-5.495545078123856E-20</v>
      </c>
      <c r="AJ74">
        <f t="shared" si="34"/>
        <v>-2.0847900472279797</v>
      </c>
      <c r="AK74">
        <f t="shared" si="49"/>
        <v>-1.3620628308556137</v>
      </c>
      <c r="AL74">
        <f t="shared" si="35"/>
        <v>-3.4468528780835932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-2.7618776329318483E-23</v>
      </c>
      <c r="AR74">
        <f t="shared" si="36"/>
        <v>-2.7618978192192712E-23</v>
      </c>
      <c r="AS74">
        <f t="shared" si="36"/>
        <v>-1.047753590065125E-3</v>
      </c>
      <c r="AT74">
        <f t="shared" si="36"/>
        <v>-6.8453234550921516E-4</v>
      </c>
      <c r="AU74">
        <f t="shared" si="23"/>
        <v>-1.7322859355743401E-3</v>
      </c>
      <c r="AW74">
        <v>71</v>
      </c>
      <c r="AX74">
        <f>IF(Z74&gt;0, (R74*SUMPRODUCT(K74:$K$98, X74:$X$98)-K74*$AZ$3)/Z74, 0)</f>
        <v>-5.4066900307525339E+26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250000</v>
      </c>
      <c r="S75">
        <f t="shared" si="28"/>
        <v>-3.9785507234630912E+27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-17.373250393566501</v>
      </c>
      <c r="AC75">
        <f t="shared" si="29"/>
        <v>-15.511830708541515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-6.9781708167284883E-21</v>
      </c>
      <c r="AI75">
        <f t="shared" si="33"/>
        <v>-6.978219552536408E-21</v>
      </c>
      <c r="AJ75">
        <f t="shared" si="34"/>
        <v>-1.8614196850249858</v>
      </c>
      <c r="AK75">
        <f t="shared" si="49"/>
        <v>-1.2161275275496553</v>
      </c>
      <c r="AL75">
        <f t="shared" si="35"/>
        <v>-3.077547212574641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-3.1312691992981727E-24</v>
      </c>
      <c r="AR75">
        <f t="shared" si="36"/>
        <v>-3.1312910682002461E-24</v>
      </c>
      <c r="AS75">
        <f t="shared" si="36"/>
        <v>-8.3526274718202093E-4</v>
      </c>
      <c r="AT75">
        <f t="shared" si="36"/>
        <v>-5.457049948255861E-4</v>
      </c>
      <c r="AU75">
        <f t="shared" si="23"/>
        <v>-1.3809677420076071E-3</v>
      </c>
      <c r="AW75">
        <v>72</v>
      </c>
      <c r="AX75">
        <f>IF(Z75&gt;0, (R75*SUMPRODUCT(K75:$K$98, X75:$X$98)-K75*$AZ$3)/Z75, 0)</f>
        <v>-3.9785507234630912E+27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250000</v>
      </c>
      <c r="S76">
        <f t="shared" si="28"/>
        <v>-3.0514772279936649E+28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-15.511830708541515</v>
      </c>
      <c r="AC76">
        <f t="shared" si="29"/>
        <v>-13.849848846912067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-8.5150060254933459E-22</v>
      </c>
      <c r="AI76">
        <f t="shared" si="33"/>
        <v>-8.5150627596904751E-22</v>
      </c>
      <c r="AJ76">
        <f t="shared" si="34"/>
        <v>-1.6619818616294477</v>
      </c>
      <c r="AK76">
        <f t="shared" si="49"/>
        <v>-1.0858281495979061</v>
      </c>
      <c r="AL76">
        <f t="shared" si="35"/>
        <v>-2.7478100112273536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-3.411502915884395E-25</v>
      </c>
      <c r="AR76">
        <f t="shared" si="36"/>
        <v>-3.4115256462122841E-25</v>
      </c>
      <c r="AS76">
        <f t="shared" si="36"/>
        <v>-6.6586634819995139E-4</v>
      </c>
      <c r="AT76">
        <f t="shared" si="36"/>
        <v>-4.3503268082396829E-4</v>
      </c>
      <c r="AU76">
        <f t="shared" si="23"/>
        <v>-1.1008990290239196E-3</v>
      </c>
      <c r="AW76">
        <v>73</v>
      </c>
      <c r="AX76">
        <f>IF(Z76&gt;0, (R76*SUMPRODUCT(K76:$K$98, X76:$X$98)-K76*$AZ$3)/Z76, 0)</f>
        <v>-3.0514772279936649E+28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250000</v>
      </c>
      <c r="S77">
        <f t="shared" si="28"/>
        <v>-2.4437992798894928E+29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-13.849848846912067</v>
      </c>
      <c r="AC77">
        <f t="shared" si="29"/>
        <v>-12.365936470457202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-9.9683391022619042E-23</v>
      </c>
      <c r="AI77">
        <f t="shared" si="33"/>
        <v>-9.9684023538583638E-23</v>
      </c>
      <c r="AJ77">
        <f t="shared" si="34"/>
        <v>-1.4839123764548656</v>
      </c>
      <c r="AK77">
        <f t="shared" si="49"/>
        <v>-0.9694894192838448</v>
      </c>
      <c r="AL77">
        <f t="shared" si="35"/>
        <v>-2.4534017957387104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-3.5658705068184742E-26</v>
      </c>
      <c r="AR77">
        <f t="shared" si="36"/>
        <v>-3.5658931331557218E-26</v>
      </c>
      <c r="AS77">
        <f t="shared" si="36"/>
        <v>-5.3082457605225771E-4</v>
      </c>
      <c r="AT77">
        <f t="shared" si="36"/>
        <v>-3.4680538968747472E-4</v>
      </c>
      <c r="AU77">
        <f t="shared" si="23"/>
        <v>-8.7762996573973243E-4</v>
      </c>
      <c r="AW77">
        <v>74</v>
      </c>
      <c r="AX77">
        <f>IF(Z77&gt;0, (R77*SUMPRODUCT(K77:$K$98, X77:$X$98)-K77*$AZ$3)/Z77, 0)</f>
        <v>-2.4437992798894928E+29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250000</v>
      </c>
      <c r="S78">
        <f t="shared" si="28"/>
        <v>-2.0475717616028912E+30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-12.365936470457202</v>
      </c>
      <c r="AC78">
        <f t="shared" si="29"/>
        <v>-11.041014705765358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-1.117575410280784E-23</v>
      </c>
      <c r="AI78">
        <f t="shared" si="33"/>
        <v>-1.1175821505907654E-23</v>
      </c>
      <c r="AJ78">
        <f t="shared" si="34"/>
        <v>-1.3249217646918439</v>
      </c>
      <c r="AK78">
        <f t="shared" si="49"/>
        <v>-0.86561555293200421</v>
      </c>
      <c r="AL78">
        <f t="shared" si="35"/>
        <v>-2.1905373176238481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-3.5694522730055599E-27</v>
      </c>
      <c r="AR78">
        <f t="shared" si="36"/>
        <v>-3.5694738010515088E-27</v>
      </c>
      <c r="AS78">
        <f t="shared" si="36"/>
        <v>-4.2317010208247567E-4</v>
      </c>
      <c r="AT78">
        <f t="shared" si="36"/>
        <v>-2.7647113336055061E-4</v>
      </c>
      <c r="AU78">
        <f t="shared" si="23"/>
        <v>-6.9964123544302627E-4</v>
      </c>
      <c r="AW78">
        <v>75</v>
      </c>
      <c r="AX78">
        <f>IF(Z78&gt;0, (R78*SUMPRODUCT(K78:$K$98, X78:$X$98)-K78*$AZ$3)/Z78, 0)</f>
        <v>-2.0475717616028912E+30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-11.041014705765358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-1.3480619962645621E-24</v>
      </c>
      <c r="AI79">
        <f t="shared" si="33"/>
        <v>-1.3480619962645621E-24</v>
      </c>
      <c r="AJ79">
        <f t="shared" si="34"/>
        <v>-11.041014705765358</v>
      </c>
      <c r="AK79">
        <f t="shared" si="49"/>
        <v>-0.7728710294035751</v>
      </c>
      <c r="AL79">
        <f t="shared" si="35"/>
        <v>-11.813885735168933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-3.8442939193999767E-28</v>
      </c>
      <c r="AR79">
        <f t="shared" si="36"/>
        <v>-3.8442939193999767E-28</v>
      </c>
      <c r="AS79">
        <f t="shared" si="36"/>
        <v>-3.1485870690660372E-3</v>
      </c>
      <c r="AT79">
        <f t="shared" si="36"/>
        <v>-2.2040109483462261E-4</v>
      </c>
      <c r="AU79">
        <f t="shared" si="23"/>
        <v>-3.3689881639006598E-3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45407.044921387031</v>
      </c>
      <c r="AO81" s="8">
        <f t="shared" si="50"/>
        <v>-4540.7044921387032</v>
      </c>
      <c r="AP81" s="8">
        <f t="shared" si="50"/>
        <v>-721.5025073290318</v>
      </c>
      <c r="AQ81" s="8">
        <f t="shared" si="50"/>
        <v>-34568.795422839576</v>
      </c>
      <c r="AR81" s="8">
        <f t="shared" si="50"/>
        <v>5576.0424990797155</v>
      </c>
      <c r="AS81" s="8">
        <f t="shared" si="50"/>
        <v>-6418.1535887641221</v>
      </c>
      <c r="AT81" s="8">
        <f t="shared" si="50"/>
        <v>2729.6118265073155</v>
      </c>
      <c r="AU81" s="8">
        <f t="shared" si="50"/>
        <v>1887.5007368228994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96459.599384074681</v>
      </c>
      <c r="K3">
        <v>1</v>
      </c>
      <c r="L3" s="2">
        <v>0</v>
      </c>
      <c r="O3">
        <f>$C$3</f>
        <v>96459.599384074681</v>
      </c>
      <c r="P3" s="2">
        <f>O3*C5</f>
        <v>9645.9599384074681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96459.599384074681</v>
      </c>
      <c r="AF3">
        <f t="shared" ref="AF3:AG34" si="4">-$Z3*P3</f>
        <v>-9645.9599384074681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86188.682474967209</v>
      </c>
      <c r="AJ3">
        <f t="shared" ref="AJ3:AJ66" si="7">AB3-AC3</f>
        <v>0</v>
      </c>
      <c r="AL3">
        <f t="shared" ref="AL3:AL66" si="8">SUM(AI3:AK3)</f>
        <v>86188.682474967209</v>
      </c>
      <c r="AN3">
        <f t="shared" ref="AN3:AU34" si="9">AE3*$K3</f>
        <v>96459.599384074681</v>
      </c>
      <c r="AO3">
        <f t="shared" si="9"/>
        <v>-9645.9599384074681</v>
      </c>
      <c r="AP3">
        <f t="shared" si="9"/>
        <v>-624.95697070000006</v>
      </c>
      <c r="AQ3">
        <f t="shared" si="9"/>
        <v>0</v>
      </c>
      <c r="AR3">
        <f t="shared" si="9"/>
        <v>86188.682474967209</v>
      </c>
      <c r="AS3">
        <f t="shared" si="9"/>
        <v>0</v>
      </c>
      <c r="AT3">
        <f t="shared" si="9"/>
        <v>0</v>
      </c>
      <c r="AU3">
        <f t="shared" si="9"/>
        <v>86188.682474967209</v>
      </c>
      <c r="AW3">
        <v>0</v>
      </c>
      <c r="AX3">
        <f>IF(Z3&gt;0, (R3*SUMPRODUCT(K3:$K$98, X3:$X$98)-K3*$AZ$3)/Z3, 0)</f>
        <v>0</v>
      </c>
      <c r="AZ3">
        <f>C6*ABS(SUMPRODUCT(X4:X69, K4:K69))/1</f>
        <v>81428.129825824144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5617.3738946191052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5461.9670999876398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-5461.9670999876398</v>
      </c>
      <c r="AK4">
        <f>G4*SUM(AB4, AE4:AF4)</f>
        <v>0</v>
      </c>
      <c r="AL4">
        <f t="shared" si="8"/>
        <v>-9878.3125999876393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-5095.593898673048</v>
      </c>
      <c r="AT4">
        <f t="shared" si="9"/>
        <v>0</v>
      </c>
      <c r="AU4">
        <f t="shared" si="9"/>
        <v>-9215.7035171076022</v>
      </c>
      <c r="AW4">
        <v>1</v>
      </c>
      <c r="AX4">
        <f>IF(Z4&gt;0, (R4*SUMPRODUCT(K4:$K$98, X4:$X$98)-K4*$AZ$3)/Z4, 0)</f>
        <v>5617.3738946191052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250000</v>
      </c>
      <c r="S5">
        <f t="shared" si="1"/>
        <v>8149.3531688634157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5461.9670999876398</v>
      </c>
      <c r="AC5">
        <f t="shared" si="2"/>
        <v>7678.1735292626254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-5107.3283264809552</v>
      </c>
      <c r="AI5">
        <f t="shared" si="6"/>
        <v>-5119.1056009623808</v>
      </c>
      <c r="AJ5">
        <f t="shared" si="7"/>
        <v>-2216.2064292749856</v>
      </c>
      <c r="AK5">
        <f>G5*SUM(AB5, AE5:AF5)</f>
        <v>223.94065109949324</v>
      </c>
      <c r="AL5">
        <f t="shared" si="8"/>
        <v>-7111.3713791378732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-4367.3174008589522</v>
      </c>
      <c r="AR5">
        <f t="shared" si="9"/>
        <v>-4377.3882426943474</v>
      </c>
      <c r="AS5">
        <f t="shared" si="9"/>
        <v>-1895.0958864900422</v>
      </c>
      <c r="AT5">
        <f t="shared" si="9"/>
        <v>191.49344623794224</v>
      </c>
      <c r="AU5">
        <f t="shared" si="9"/>
        <v>-6080.9906829464471</v>
      </c>
      <c r="AW5">
        <v>2</v>
      </c>
      <c r="AX5">
        <f>IF(Z5&gt;0, (R5*SUMPRODUCT(K5:$K$98, X5:$X$98)-K5*$AZ$3)/Z5, 0)</f>
        <v>8149.3531688634157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250000</v>
      </c>
      <c r="S6">
        <f t="shared" si="1"/>
        <v>11131.668215224314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7678.1735292626254</v>
      </c>
      <c r="AC6">
        <f t="shared" si="2"/>
        <v>10126.226777548261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-5770.6897211454125</v>
      </c>
      <c r="AI6">
        <f t="shared" si="6"/>
        <v>-5782.0606883959672</v>
      </c>
      <c r="AJ6">
        <f t="shared" si="7"/>
        <v>-2448.0532482856361</v>
      </c>
      <c r="AK6">
        <f>G6*SUM(AB6, AE6:AF6)</f>
        <v>449.1731514618636</v>
      </c>
      <c r="AL6">
        <f t="shared" si="8"/>
        <v>-7780.9407852197392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-4451.5679278762645</v>
      </c>
      <c r="AR6">
        <f t="shared" si="9"/>
        <v>-4460.3396060581672</v>
      </c>
      <c r="AS6">
        <f t="shared" si="9"/>
        <v>-1888.4528284148657</v>
      </c>
      <c r="AT6">
        <f t="shared" si="9"/>
        <v>346.4966740082948</v>
      </c>
      <c r="AU6">
        <f t="shared" si="9"/>
        <v>-6002.2957604647372</v>
      </c>
      <c r="AW6">
        <v>3</v>
      </c>
      <c r="AX6">
        <f>IF(Z6&gt;0, (R6*SUMPRODUCT(K6:$K$98, X6:$X$98)-K6*$AZ$3)/Z6, 0)</f>
        <v>11131.668215224314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250000</v>
      </c>
      <c r="S7">
        <f t="shared" si="1"/>
        <v>12959.572450677768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10126.226777548261</v>
      </c>
      <c r="AC7">
        <f t="shared" si="2"/>
        <v>11338.305992308837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-6420.6134741547248</v>
      </c>
      <c r="AI7">
        <f t="shared" si="6"/>
        <v>-6431.5497010590661</v>
      </c>
      <c r="AJ7">
        <f t="shared" si="7"/>
        <v>-1212.0792147605753</v>
      </c>
      <c r="AK7">
        <f>G7*SUM(AB7, AE7:AF7)</f>
        <v>497.19773477761959</v>
      </c>
      <c r="AL7">
        <f t="shared" si="8"/>
        <v>-7146.4311810420222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-4506.3466739525757</v>
      </c>
      <c r="AR7">
        <f t="shared" si="9"/>
        <v>-4514.022331416516</v>
      </c>
      <c r="AS7">
        <f t="shared" si="9"/>
        <v>-850.70517949570979</v>
      </c>
      <c r="AT7">
        <f t="shared" si="9"/>
        <v>348.96125852005895</v>
      </c>
      <c r="AU7">
        <f t="shared" si="9"/>
        <v>-5015.7662523921672</v>
      </c>
      <c r="AW7">
        <v>4</v>
      </c>
      <c r="AX7">
        <f>IF(Z7&gt;0, (R7*SUMPRODUCT(K7:$K$98, X7:$X$98)-K7*$AZ$3)/Z7, 0)</f>
        <v>12959.572450677768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250000</v>
      </c>
      <c r="S8">
        <f t="shared" si="1"/>
        <v>12693.933732994961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11338.305992308837</v>
      </c>
      <c r="AC8">
        <f t="shared" si="2"/>
        <v>10635.612916411374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-7074.7821059791277</v>
      </c>
      <c r="AI8">
        <f t="shared" si="6"/>
        <v>-7085.2552315091261</v>
      </c>
      <c r="AJ8">
        <f t="shared" si="7"/>
        <v>702.69307589746313</v>
      </c>
      <c r="AK8">
        <f t="shared" ref="AK8:AK69" si="22">G8*SUM(AB8:AB8, AE8:AF8)</f>
        <v>241.50591763617822</v>
      </c>
      <c r="AL8">
        <f t="shared" si="8"/>
        <v>-6141.0562379754847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-4635.0031855261159</v>
      </c>
      <c r="AR8">
        <f t="shared" si="9"/>
        <v>-4641.8645940425604</v>
      </c>
      <c r="AS8">
        <f t="shared" si="9"/>
        <v>460.36536481869916</v>
      </c>
      <c r="AT8">
        <f t="shared" si="9"/>
        <v>158.22122586942555</v>
      </c>
      <c r="AU8">
        <f t="shared" si="9"/>
        <v>-4023.2780033544354</v>
      </c>
      <c r="AW8">
        <v>5</v>
      </c>
      <c r="AX8">
        <f>IF(Z8&gt;0, (R8*SUMPRODUCT(K8:$K$98, X8:$X$98)-K8*$AZ$3)/Z8, 0)</f>
        <v>12693.933732994961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250000</v>
      </c>
      <c r="S9">
        <f t="shared" si="1"/>
        <v>11055.255054091409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10635.612916411374</v>
      </c>
      <c r="AC9">
        <f t="shared" si="2"/>
        <v>8824.8422326519358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-7805.7272833884927</v>
      </c>
      <c r="AI9">
        <f t="shared" si="6"/>
        <v>-7815.7053912990223</v>
      </c>
      <c r="AJ9">
        <f t="shared" si="7"/>
        <v>1810.7706837594378</v>
      </c>
      <c r="AK9">
        <f t="shared" si="22"/>
        <v>62.750116206827101</v>
      </c>
      <c r="AL9">
        <f t="shared" si="8"/>
        <v>-5942.184591332757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-4843.1458979765748</v>
      </c>
      <c r="AR9">
        <f t="shared" si="9"/>
        <v>-4849.3369203684651</v>
      </c>
      <c r="AS9">
        <f t="shared" si="9"/>
        <v>1123.5117870296319</v>
      </c>
      <c r="AT9">
        <f t="shared" si="9"/>
        <v>38.933972052982178</v>
      </c>
      <c r="AU9">
        <f t="shared" si="9"/>
        <v>-3686.8911612858515</v>
      </c>
      <c r="AW9">
        <v>6</v>
      </c>
      <c r="AX9">
        <f>IF(Z9&gt;0, (R9*SUMPRODUCT(K9:$K$98, X9:$X$98)-K9*$AZ$3)/Z9, 0)</f>
        <v>11055.255054091409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250000</v>
      </c>
      <c r="S10">
        <f t="shared" si="1"/>
        <v>8692.8952663142663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8824.8422326519358</v>
      </c>
      <c r="AC10">
        <f t="shared" si="2"/>
        <v>6574.7057310807786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-8483.7992418266113</v>
      </c>
      <c r="AI10">
        <f t="shared" si="6"/>
        <v>-8493.2533786959448</v>
      </c>
      <c r="AJ10">
        <f t="shared" si="7"/>
        <v>2250.1365015711572</v>
      </c>
      <c r="AK10">
        <f t="shared" si="22"/>
        <v>36.181853153872943</v>
      </c>
      <c r="AL10">
        <f t="shared" si="8"/>
        <v>-6206.9350239709147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-4993.7034465321567</v>
      </c>
      <c r="AR10">
        <f t="shared" si="9"/>
        <v>-4999.2683066287536</v>
      </c>
      <c r="AS10">
        <f t="shared" si="9"/>
        <v>1324.4672678799045</v>
      </c>
      <c r="AT10">
        <f t="shared" si="9"/>
        <v>21.297232483487427</v>
      </c>
      <c r="AU10">
        <f t="shared" si="9"/>
        <v>-3653.5038062653616</v>
      </c>
      <c r="AW10">
        <v>7</v>
      </c>
      <c r="AX10">
        <f>IF(Z10&gt;0, (R10*SUMPRODUCT(K10:$K$98, X10:$X$98)-K10*$AZ$3)/Z10, 0)</f>
        <v>8692.8952663142663</v>
      </c>
    </row>
    <row r="11" spans="1:52" x14ac:dyDescent="0.25">
      <c r="A11" t="s">
        <v>33</v>
      </c>
      <c r="C11" s="12">
        <f>AU71</f>
        <v>3471.0486090584336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250000</v>
      </c>
      <c r="S11">
        <f t="shared" si="1"/>
        <v>5567.1262056062606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6574.7057310807786</v>
      </c>
      <c r="AC11">
        <f t="shared" si="2"/>
        <v>3967.4793936727147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-9026.4056239463662</v>
      </c>
      <c r="AI11">
        <f t="shared" si="6"/>
        <v>-9035.3138991658088</v>
      </c>
      <c r="AJ11">
        <f t="shared" si="7"/>
        <v>2607.226337408064</v>
      </c>
      <c r="AK11">
        <f t="shared" si="22"/>
        <v>15.779293754593867</v>
      </c>
      <c r="AL11">
        <f t="shared" si="8"/>
        <v>-6412.3082680031512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-5048.5466237288865</v>
      </c>
      <c r="AR11">
        <f t="shared" si="9"/>
        <v>-5053.5290989971209</v>
      </c>
      <c r="AS11">
        <f t="shared" si="9"/>
        <v>1458.2442083146432</v>
      </c>
      <c r="AT11">
        <f t="shared" si="9"/>
        <v>8.8254952777928164</v>
      </c>
      <c r="AU11">
        <f t="shared" si="9"/>
        <v>-3586.4593954046845</v>
      </c>
      <c r="AW11">
        <v>8</v>
      </c>
      <c r="AX11">
        <f>IF(Z11&gt;0, (R11*SUMPRODUCT(K11:$K$98, X11:$X$98)-K11*$AZ$3)/Z11, 0)</f>
        <v>5567.1262056062606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250000</v>
      </c>
      <c r="S12">
        <f t="shared" si="1"/>
        <v>1771.7140030746989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3967.4793936727147</v>
      </c>
      <c r="AC12">
        <f t="shared" si="2"/>
        <v>1182.4724102517284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-9529.5477760177164</v>
      </c>
      <c r="AI12">
        <f t="shared" si="6"/>
        <v>-9537.8904910961628</v>
      </c>
      <c r="AJ12">
        <f t="shared" si="7"/>
        <v>2785.0069834209862</v>
      </c>
      <c r="AK12">
        <f t="shared" si="22"/>
        <v>9.1252026054472442</v>
      </c>
      <c r="AL12">
        <f t="shared" si="8"/>
        <v>-6743.7583050697294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-5065.0559487451719</v>
      </c>
      <c r="AR12">
        <f t="shared" si="9"/>
        <v>-5069.4901904982917</v>
      </c>
      <c r="AS12">
        <f t="shared" si="9"/>
        <v>1480.2608182702379</v>
      </c>
      <c r="AT12">
        <f t="shared" si="9"/>
        <v>4.8501421921135641</v>
      </c>
      <c r="AU12">
        <f t="shared" si="9"/>
        <v>-3584.3792300359401</v>
      </c>
      <c r="AW12">
        <v>9</v>
      </c>
      <c r="AX12">
        <f>IF(Z12&gt;0, (R12*SUMPRODUCT(K12:$K$98, X12:$X$98)-K12*$AZ$3)/Z12, 0)</f>
        <v>1771.7140030746989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250000</v>
      </c>
      <c r="S13">
        <f t="shared" si="1"/>
        <v>-2807.3649412559321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1182.4724102517284</v>
      </c>
      <c r="AC13">
        <f t="shared" si="2"/>
        <v>-1743.2720695621827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-9944.8025286357588</v>
      </c>
      <c r="AI13">
        <f t="shared" si="6"/>
        <v>-9952.5645764369892</v>
      </c>
      <c r="AJ13">
        <f t="shared" si="7"/>
        <v>2925.7444798139113</v>
      </c>
      <c r="AK13">
        <f t="shared" si="22"/>
        <v>2.3649448205034571</v>
      </c>
      <c r="AL13">
        <f t="shared" si="8"/>
        <v>-7024.4551518025746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-5024.4945477296469</v>
      </c>
      <c r="AR13">
        <f t="shared" si="9"/>
        <v>-5028.416231115938</v>
      </c>
      <c r="AS13">
        <f t="shared" si="9"/>
        <v>1478.1979978532293</v>
      </c>
      <c r="AT13">
        <f t="shared" si="9"/>
        <v>1.1948605638056009</v>
      </c>
      <c r="AU13">
        <f t="shared" si="9"/>
        <v>-3549.0233726989036</v>
      </c>
      <c r="AW13">
        <v>10</v>
      </c>
      <c r="AX13">
        <f>IF(Z13&gt;0, (R13*SUMPRODUCT(K13:$K$98, X13:$X$98)-K13*$AZ$3)/Z13, 0)</f>
        <v>-2807.3649412559321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250000</v>
      </c>
      <c r="S14">
        <f t="shared" si="1"/>
        <v>-4114.6946981550909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-1743.2720695621827</v>
      </c>
      <c r="AC14">
        <f t="shared" si="2"/>
        <v>-2359.8446346037817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-10309.462005080852</v>
      </c>
      <c r="AI14">
        <f t="shared" si="6"/>
        <v>-10316.630959303815</v>
      </c>
      <c r="AJ14">
        <f t="shared" si="7"/>
        <v>616.57256504159909</v>
      </c>
      <c r="AK14">
        <f t="shared" si="22"/>
        <v>-122.0290448693528</v>
      </c>
      <c r="AL14">
        <f t="shared" si="8"/>
        <v>-9822.0874391315683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-4650.6557683737874</v>
      </c>
      <c r="AR14">
        <f t="shared" si="9"/>
        <v>-4653.889723578608</v>
      </c>
      <c r="AS14">
        <f t="shared" si="9"/>
        <v>278.13932044354499</v>
      </c>
      <c r="AT14">
        <f t="shared" si="9"/>
        <v>-55.047982246901796</v>
      </c>
      <c r="AU14">
        <f t="shared" si="9"/>
        <v>-4430.7983853819642</v>
      </c>
      <c r="AW14">
        <v>11</v>
      </c>
      <c r="AX14">
        <f>IF(Z14&gt;0, (R14*SUMPRODUCT(K14:$K$98, X14:$X$98)-K14*$AZ$3)/Z14, 0)</f>
        <v>-4114.6946981550909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250000</v>
      </c>
      <c r="S15">
        <f t="shared" si="1"/>
        <v>-5854.7363366458885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-2359.8446346037817</v>
      </c>
      <c r="AC15">
        <f t="shared" si="2"/>
        <v>-3074.85577557754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-10647.503296985009</v>
      </c>
      <c r="AI15">
        <f t="shared" si="6"/>
        <v>-10654.068186500894</v>
      </c>
      <c r="AJ15">
        <f t="shared" si="7"/>
        <v>715.0111409737583</v>
      </c>
      <c r="AK15">
        <f t="shared" si="22"/>
        <v>-165.18912442226474</v>
      </c>
      <c r="AL15">
        <f t="shared" si="8"/>
        <v>-10104.2461699494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-4288.5250706807501</v>
      </c>
      <c r="AR15">
        <f t="shared" si="9"/>
        <v>-4291.1692298314765</v>
      </c>
      <c r="AS15">
        <f t="shared" si="9"/>
        <v>287.98706310335575</v>
      </c>
      <c r="AT15">
        <f t="shared" si="9"/>
        <v>-66.533691676741014</v>
      </c>
      <c r="AU15">
        <f t="shared" si="9"/>
        <v>-4069.715858404862</v>
      </c>
      <c r="AW15">
        <v>12</v>
      </c>
      <c r="AX15">
        <f>IF(Z15&gt;0, (R15*SUMPRODUCT(K15:$K$98, X15:$X$98)-K15*$AZ$3)/Z15, 0)</f>
        <v>-5854.7363366458885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250000</v>
      </c>
      <c r="S16">
        <f t="shared" si="1"/>
        <v>-8078.032689761144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-3074.85577557754</v>
      </c>
      <c r="AC16">
        <f t="shared" si="2"/>
        <v>-3849.4124289368265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-10852.698916896723</v>
      </c>
      <c r="AI16">
        <f t="shared" si="6"/>
        <v>-10858.655522571604</v>
      </c>
      <c r="AJ16">
        <f t="shared" si="7"/>
        <v>774.55665335928643</v>
      </c>
      <c r="AK16">
        <f t="shared" si="22"/>
        <v>-215.23990429042783</v>
      </c>
      <c r="AL16">
        <f t="shared" si="8"/>
        <v>-10299.338773502745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-3902.8324034793454</v>
      </c>
      <c r="AR16">
        <f t="shared" si="9"/>
        <v>-3904.9745096799038</v>
      </c>
      <c r="AS16">
        <f t="shared" si="9"/>
        <v>278.54498021267733</v>
      </c>
      <c r="AT16">
        <f t="shared" si="9"/>
        <v>-77.404273298192777</v>
      </c>
      <c r="AU16">
        <f t="shared" si="9"/>
        <v>-3703.833802765419</v>
      </c>
      <c r="AW16">
        <v>13</v>
      </c>
      <c r="AX16">
        <f>IF(Z16&gt;0, (R16*SUMPRODUCT(K16:$K$98, X16:$X$98)-K16*$AZ$3)/Z16, 0)</f>
        <v>-8078.032689761144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250000</v>
      </c>
      <c r="S17">
        <f t="shared" si="1"/>
        <v>-10779.036600075897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-3849.4124289368265</v>
      </c>
      <c r="AC17">
        <f t="shared" si="2"/>
        <v>-4614.7730312362946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-10909.589054472308</v>
      </c>
      <c r="AI17">
        <f t="shared" si="6"/>
        <v>-10914.940614637717</v>
      </c>
      <c r="AJ17">
        <f t="shared" si="7"/>
        <v>765.36060229946816</v>
      </c>
      <c r="AK17">
        <f t="shared" si="22"/>
        <v>-269.45887002557788</v>
      </c>
      <c r="AL17">
        <f t="shared" si="8"/>
        <v>-10419.038882363826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-3502.938531406242</v>
      </c>
      <c r="AR17">
        <f t="shared" si="9"/>
        <v>-3504.6568533533796</v>
      </c>
      <c r="AS17">
        <f t="shared" si="9"/>
        <v>245.74813320910877</v>
      </c>
      <c r="AT17">
        <f t="shared" si="9"/>
        <v>-86.52001956525018</v>
      </c>
      <c r="AU17">
        <f t="shared" si="9"/>
        <v>-3345.4287397095204</v>
      </c>
      <c r="AW17">
        <v>14</v>
      </c>
      <c r="AX17">
        <f>IF(Z17&gt;0, (R17*SUMPRODUCT(K17:$K$98, X17:$X$98)-K17*$AZ$3)/Z17, 0)</f>
        <v>-10779.036600075897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250000</v>
      </c>
      <c r="S18">
        <f t="shared" si="1"/>
        <v>-13978.106671598402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-4614.7730312362946</v>
      </c>
      <c r="AC18">
        <f t="shared" si="2"/>
        <v>-5316.3974544462144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-10876.528647357349</v>
      </c>
      <c r="AI18">
        <f t="shared" si="6"/>
        <v>-10881.282865488736</v>
      </c>
      <c r="AJ18">
        <f t="shared" si="7"/>
        <v>701.62442320991977</v>
      </c>
      <c r="AK18">
        <f t="shared" si="22"/>
        <v>-323.03411218654065</v>
      </c>
      <c r="AL18">
        <f t="shared" si="8"/>
        <v>-10502.692554465357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-3118.1457412420264</v>
      </c>
      <c r="AR18">
        <f t="shared" si="9"/>
        <v>-3119.5087078189517</v>
      </c>
      <c r="AS18">
        <f t="shared" si="9"/>
        <v>201.14572195927258</v>
      </c>
      <c r="AT18">
        <f t="shared" si="9"/>
        <v>-92.609275794542654</v>
      </c>
      <c r="AU18">
        <f t="shared" si="9"/>
        <v>-3010.9722616542217</v>
      </c>
      <c r="AW18">
        <v>15</v>
      </c>
      <c r="AX18">
        <f>IF(Z18&gt;0, (R18*SUMPRODUCT(K18:$K$98, X18:$X$98)-K18*$AZ$3)/Z18, 0)</f>
        <v>-13978.106671598402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250000</v>
      </c>
      <c r="S19">
        <f t="shared" si="1"/>
        <v>-17787.157009008613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-5316.3974544462144</v>
      </c>
      <c r="AC19">
        <f t="shared" si="2"/>
        <v>-5933.3698847986634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-10739.50215839283</v>
      </c>
      <c r="AI19">
        <f t="shared" si="6"/>
        <v>-10743.671859234984</v>
      </c>
      <c r="AJ19">
        <f t="shared" si="7"/>
        <v>616.97243035244901</v>
      </c>
      <c r="AK19">
        <f t="shared" si="22"/>
        <v>-372.14782181123502</v>
      </c>
      <c r="AL19">
        <f t="shared" si="8"/>
        <v>-10498.847250693771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-2748.9841070350299</v>
      </c>
      <c r="AR19">
        <f t="shared" si="9"/>
        <v>-2750.0514229289247</v>
      </c>
      <c r="AS19">
        <f t="shared" si="9"/>
        <v>157.92607334151077</v>
      </c>
      <c r="AT19">
        <f t="shared" si="9"/>
        <v>-95.258461010439035</v>
      </c>
      <c r="AU19">
        <f t="shared" si="9"/>
        <v>-2687.3838105978534</v>
      </c>
      <c r="AW19">
        <v>16</v>
      </c>
      <c r="AX19">
        <f>IF(Z19&gt;0, (R19*SUMPRODUCT(K19:$K$98, X19:$X$98)-K19*$AZ$3)/Z19, 0)</f>
        <v>-17787.157009008613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250000</v>
      </c>
      <c r="S20">
        <f t="shared" si="1"/>
        <v>-22374.328691014201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-5933.3698847986634</v>
      </c>
      <c r="AC20">
        <f t="shared" si="2"/>
        <v>-6449.1635356822899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-10500.221552907784</v>
      </c>
      <c r="AI20">
        <f t="shared" si="6"/>
        <v>-10503.824545663871</v>
      </c>
      <c r="AJ20">
        <f t="shared" si="7"/>
        <v>515.79365088362647</v>
      </c>
      <c r="AK20">
        <f t="shared" si="22"/>
        <v>-415.33589193590649</v>
      </c>
      <c r="AL20">
        <f t="shared" si="8"/>
        <v>-10403.366786716151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-2399.7639195843244</v>
      </c>
      <c r="AR20">
        <f t="shared" si="9"/>
        <v>-2400.5873624016986</v>
      </c>
      <c r="AS20">
        <f t="shared" si="9"/>
        <v>117.88160726936526</v>
      </c>
      <c r="AT20">
        <f t="shared" si="9"/>
        <v>-94.922576914593577</v>
      </c>
      <c r="AU20">
        <f t="shared" si="9"/>
        <v>-2377.628332046927</v>
      </c>
      <c r="AW20">
        <v>17</v>
      </c>
      <c r="AX20">
        <f>IF(Z20&gt;0, (R20*SUMPRODUCT(K20:$K$98, X20:$X$98)-K20*$AZ$3)/Z20, 0)</f>
        <v>-22374.328691014201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250000</v>
      </c>
      <c r="S21">
        <f t="shared" si="1"/>
        <v>-28007.860438882555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-6449.1635356822899</v>
      </c>
      <c r="AC21">
        <f t="shared" si="2"/>
        <v>-6855.0074051314332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-10151.010684241732</v>
      </c>
      <c r="AI21">
        <f t="shared" si="6"/>
        <v>-10154.070096536045</v>
      </c>
      <c r="AJ21">
        <f t="shared" si="7"/>
        <v>405.84386944914331</v>
      </c>
      <c r="AK21">
        <f t="shared" si="22"/>
        <v>-451.44144749776035</v>
      </c>
      <c r="AL21">
        <f t="shared" si="8"/>
        <v>-10199.667674584662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-2071.3873465001489</v>
      </c>
      <c r="AR21">
        <f t="shared" si="9"/>
        <v>-2072.0116417660388</v>
      </c>
      <c r="AS21">
        <f t="shared" si="9"/>
        <v>82.815384790860378</v>
      </c>
      <c r="AT21">
        <f t="shared" si="9"/>
        <v>-92.119901270936722</v>
      </c>
      <c r="AU21">
        <f t="shared" si="9"/>
        <v>-2081.3161582461148</v>
      </c>
      <c r="AW21">
        <v>18</v>
      </c>
      <c r="AX21">
        <f>IF(Z21&gt;0, (R21*SUMPRODUCT(K21:$K$98, X21:$X$98)-K21*$AZ$3)/Z21, 0)</f>
        <v>-28007.860438882555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250000</v>
      </c>
      <c r="S22">
        <f t="shared" si="1"/>
        <v>-35097.671509269734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-6855.0074051314332</v>
      </c>
      <c r="AC22">
        <f t="shared" si="2"/>
        <v>-7146.1089925823117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-9674.7744808724256</v>
      </c>
      <c r="AI22">
        <f t="shared" si="6"/>
        <v>-9677.3195603197528</v>
      </c>
      <c r="AJ22">
        <f t="shared" si="7"/>
        <v>291.10158745087847</v>
      </c>
      <c r="AK22">
        <f t="shared" si="22"/>
        <v>-479.85051835920035</v>
      </c>
      <c r="AL22">
        <f t="shared" si="8"/>
        <v>-9866.0684912280758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-1762.6856209633909</v>
      </c>
      <c r="AR22">
        <f t="shared" si="9"/>
        <v>-1763.1493191048703</v>
      </c>
      <c r="AS22">
        <f t="shared" si="9"/>
        <v>53.036955378520588</v>
      </c>
      <c r="AT22">
        <f t="shared" si="9"/>
        <v>-87.425873398479411</v>
      </c>
      <c r="AU22">
        <f t="shared" si="9"/>
        <v>-1797.5382371248293</v>
      </c>
      <c r="AW22">
        <v>19</v>
      </c>
      <c r="AX22">
        <f>IF(Z22&gt;0, (R22*SUMPRODUCT(K22:$K$98, X22:$X$98)-K22*$AZ$3)/Z22, 0)</f>
        <v>-35097.671509269734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250000</v>
      </c>
      <c r="S23">
        <f t="shared" si="1"/>
        <v>-44306.967584343744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-7146.1089925823117</v>
      </c>
      <c r="AC23">
        <f t="shared" si="2"/>
        <v>-7319.2537572517131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-9094.0247908317779</v>
      </c>
      <c r="AI23">
        <f t="shared" si="6"/>
        <v>-9096.0897182450899</v>
      </c>
      <c r="AJ23">
        <f t="shared" si="7"/>
        <v>173.14476466940141</v>
      </c>
      <c r="AK23">
        <f t="shared" si="22"/>
        <v>-500.22762948076189</v>
      </c>
      <c r="AL23">
        <f t="shared" si="8"/>
        <v>-9423.1725830564501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-1479.3540414204977</v>
      </c>
      <c r="AR23">
        <f t="shared" si="9"/>
        <v>-1479.6899497541986</v>
      </c>
      <c r="AS23">
        <f t="shared" si="9"/>
        <v>28.166011557689199</v>
      </c>
      <c r="AT23">
        <f t="shared" si="9"/>
        <v>-81.373625245514162</v>
      </c>
      <c r="AU23">
        <f t="shared" si="9"/>
        <v>-1532.8975634420235</v>
      </c>
      <c r="AW23">
        <v>20</v>
      </c>
      <c r="AX23">
        <f>IF(Z23&gt;0, (R23*SUMPRODUCT(K23:$K$98, X23:$X$98)-K23*$AZ$3)/Z23, 0)</f>
        <v>-44306.967584343744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250000</v>
      </c>
      <c r="S24">
        <f t="shared" si="1"/>
        <v>-56714.332799586213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-7319.2537572517131</v>
      </c>
      <c r="AC24">
        <f t="shared" si="2"/>
        <v>-7379.3748912668607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-8356.8591605324109</v>
      </c>
      <c r="AI24">
        <f t="shared" si="6"/>
        <v>-8358.4855957135642</v>
      </c>
      <c r="AJ24">
        <f t="shared" si="7"/>
        <v>60.121134015147618</v>
      </c>
      <c r="AK24">
        <f t="shared" si="22"/>
        <v>-512.34776300761996</v>
      </c>
      <c r="AL24">
        <f t="shared" si="8"/>
        <v>-8810.7122247060361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-1213.7829957686638</v>
      </c>
      <c r="AR24">
        <f t="shared" si="9"/>
        <v>-1214.0192255924148</v>
      </c>
      <c r="AS24">
        <f t="shared" si="9"/>
        <v>8.7322292684499487</v>
      </c>
      <c r="AT24">
        <f t="shared" si="9"/>
        <v>-74.415398262993193</v>
      </c>
      <c r="AU24">
        <f t="shared" si="9"/>
        <v>-1279.702394586958</v>
      </c>
      <c r="AW24">
        <v>21</v>
      </c>
      <c r="AX24">
        <f>IF(Z24&gt;0, (R24*SUMPRODUCT(K24:$K$98, X24:$X$98)-K24*$AZ$3)/Z24, 0)</f>
        <v>-56714.332799586213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250000</v>
      </c>
      <c r="S25">
        <f t="shared" si="1"/>
        <v>-74041.505491962787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-7379.3748912668607</v>
      </c>
      <c r="AC25">
        <f t="shared" si="2"/>
        <v>-7325.9856482807518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-7467.3391677959271</v>
      </c>
      <c r="AI25">
        <f t="shared" si="6"/>
        <v>-7468.5759716668781</v>
      </c>
      <c r="AJ25">
        <f t="shared" si="7"/>
        <v>-53.389242986108911</v>
      </c>
      <c r="AK25">
        <f t="shared" si="22"/>
        <v>-516.55624238868029</v>
      </c>
      <c r="AL25">
        <f t="shared" si="8"/>
        <v>-8038.5214570416674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-968.38002123645595</v>
      </c>
      <c r="AR25">
        <f t="shared" si="9"/>
        <v>-968.54041252603099</v>
      </c>
      <c r="AS25">
        <f t="shared" si="9"/>
        <v>-6.9236276932023477</v>
      </c>
      <c r="AT25">
        <f t="shared" si="9"/>
        <v>-66.988084206950617</v>
      </c>
      <c r="AU25">
        <f t="shared" si="9"/>
        <v>-1042.4521244261839</v>
      </c>
      <c r="AW25">
        <v>22</v>
      </c>
      <c r="AX25">
        <f>IF(Z25&gt;0, (R25*SUMPRODUCT(K25:$K$98, X25:$X$98)-K25*$AZ$3)/Z25, 0)</f>
        <v>-74041.505491962787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250000</v>
      </c>
      <c r="S26">
        <f t="shared" si="1"/>
        <v>-99304.653286062501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-7325.9856482807518</v>
      </c>
      <c r="AC26">
        <f t="shared" si="2"/>
        <v>-7162.9618849147309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-6455.9214839634888</v>
      </c>
      <c r="AI26">
        <f t="shared" si="6"/>
        <v>-6456.8231237215323</v>
      </c>
      <c r="AJ26">
        <f t="shared" si="7"/>
        <v>-163.02376336602083</v>
      </c>
      <c r="AK26">
        <f t="shared" si="22"/>
        <v>-512.81899537965262</v>
      </c>
      <c r="AL26">
        <f t="shared" si="8"/>
        <v>-7132.6658824672058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-747.51542819381814</v>
      </c>
      <c r="AR26">
        <f t="shared" si="9"/>
        <v>-747.61982686587214</v>
      </c>
      <c r="AS26">
        <f t="shared" si="9"/>
        <v>-18.87612459058338</v>
      </c>
      <c r="AT26">
        <f t="shared" si="9"/>
        <v>-59.378062739666468</v>
      </c>
      <c r="AU26">
        <f t="shared" si="9"/>
        <v>-825.87401419612195</v>
      </c>
      <c r="AW26">
        <v>23</v>
      </c>
      <c r="AX26">
        <f>IF(Z26&gt;0, (R26*SUMPRODUCT(K26:$K$98, X26:$X$98)-K26*$AZ$3)/Z26, 0)</f>
        <v>-99304.653286062501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250000</v>
      </c>
      <c r="S27">
        <f t="shared" si="1"/>
        <v>-137870.0014460001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-7162.9618849147309</v>
      </c>
      <c r="AC27">
        <f t="shared" si="2"/>
        <v>-6900.2953625706205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-5340.1452933262053</v>
      </c>
      <c r="AI27">
        <f t="shared" si="6"/>
        <v>-5340.7709094220018</v>
      </c>
      <c r="AJ27">
        <f t="shared" si="7"/>
        <v>-262.66652234411049</v>
      </c>
      <c r="AK27">
        <f t="shared" si="22"/>
        <v>-501.40733194403123</v>
      </c>
      <c r="AL27">
        <f t="shared" si="8"/>
        <v>-6104.8447637101435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-552.07358932217653</v>
      </c>
      <c r="AR27">
        <f t="shared" si="9"/>
        <v>-552.13826661175813</v>
      </c>
      <c r="AS27">
        <f t="shared" si="9"/>
        <v>-27.154925909321825</v>
      </c>
      <c r="AT27">
        <f t="shared" si="9"/>
        <v>-51.836369659219315</v>
      </c>
      <c r="AU27">
        <f t="shared" si="9"/>
        <v>-631.12956218029922</v>
      </c>
      <c r="AW27">
        <v>24</v>
      </c>
      <c r="AX27">
        <f>IF(Z27&gt;0, (R27*SUMPRODUCT(K27:$K$98, X27:$X$98)-K27*$AZ$3)/Z27, 0)</f>
        <v>-137870.0014460001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250000</v>
      </c>
      <c r="S28">
        <f t="shared" si="1"/>
        <v>-199891.53793562338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-6900.2953625706205</v>
      </c>
      <c r="AC28">
        <f t="shared" si="2"/>
        <v>-6550.4207817696497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-4194.7298591503613</v>
      </c>
      <c r="AI28">
        <f t="shared" si="6"/>
        <v>-4195.1394825922425</v>
      </c>
      <c r="AJ28">
        <f t="shared" si="7"/>
        <v>-349.87458080097076</v>
      </c>
      <c r="AK28">
        <f t="shared" si="22"/>
        <v>-483.0206753799435</v>
      </c>
      <c r="AL28">
        <f t="shared" si="8"/>
        <v>-5028.0347387731572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-387.19511802559339</v>
      </c>
      <c r="AR28">
        <f t="shared" si="9"/>
        <v>-387.23292837387584</v>
      </c>
      <c r="AS28">
        <f t="shared" si="9"/>
        <v>-32.295221422155215</v>
      </c>
      <c r="AT28">
        <f t="shared" si="9"/>
        <v>-44.585290040684626</v>
      </c>
      <c r="AU28">
        <f t="shared" si="9"/>
        <v>-464.11343983671571</v>
      </c>
      <c r="AW28">
        <v>25</v>
      </c>
      <c r="AX28">
        <f>IF(Z28&gt;0, (R28*SUMPRODUCT(K28:$K$98, X28:$X$98)-K28*$AZ$3)/Z28, 0)</f>
        <v>-199891.53793562338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250000</v>
      </c>
      <c r="S29">
        <f t="shared" si="1"/>
        <v>-305741.22999486409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-6550.4207817696497</v>
      </c>
      <c r="AC29">
        <f t="shared" si="2"/>
        <v>-6132.3050336138622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-3096.2506618136526</v>
      </c>
      <c r="AI29">
        <f t="shared" si="6"/>
        <v>-3096.5013764880246</v>
      </c>
      <c r="AJ29">
        <f t="shared" si="7"/>
        <v>-418.11574815578751</v>
      </c>
      <c r="AK29">
        <f t="shared" si="22"/>
        <v>-458.52945472387552</v>
      </c>
      <c r="AL29">
        <f t="shared" si="8"/>
        <v>-3973.1465793676875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-255.17843237070332</v>
      </c>
      <c r="AR29">
        <f t="shared" si="9"/>
        <v>-255.19909509622732</v>
      </c>
      <c r="AS29">
        <f t="shared" si="9"/>
        <v>-34.459135521476398</v>
      </c>
      <c r="AT29">
        <f t="shared" si="9"/>
        <v>-37.789843340297999</v>
      </c>
      <c r="AU29">
        <f t="shared" si="9"/>
        <v>-327.44807395800171</v>
      </c>
      <c r="AW29">
        <v>26</v>
      </c>
      <c r="AX29">
        <f>IF(Z29&gt;0, (R29*SUMPRODUCT(K29:$K$98, X29:$X$98)-K29*$AZ$3)/Z29, 0)</f>
        <v>-305741.22999486409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250000</v>
      </c>
      <c r="S30">
        <f t="shared" si="1"/>
        <v>-500082.48074561649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-6132.3050336138622</v>
      </c>
      <c r="AC30">
        <f t="shared" si="2"/>
        <v>-5668.4559068940443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-2130.390060469721</v>
      </c>
      <c r="AI30">
        <f t="shared" si="6"/>
        <v>-2130.5317484943257</v>
      </c>
      <c r="AJ30">
        <f t="shared" si="7"/>
        <v>-463.84912671981783</v>
      </c>
      <c r="AK30">
        <f t="shared" si="22"/>
        <v>-429.26135235297039</v>
      </c>
      <c r="AL30">
        <f t="shared" si="8"/>
        <v>-3023.6422275671139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-156.76494600891283</v>
      </c>
      <c r="AR30">
        <f t="shared" si="9"/>
        <v>-156.77537213506665</v>
      </c>
      <c r="AS30">
        <f t="shared" si="9"/>
        <v>-34.132380100609794</v>
      </c>
      <c r="AT30">
        <f t="shared" si="9"/>
        <v>-31.587235583745223</v>
      </c>
      <c r="AU30">
        <f t="shared" si="9"/>
        <v>-222.49498781942165</v>
      </c>
      <c r="AW30">
        <v>27</v>
      </c>
      <c r="AX30">
        <f>IF(Z30&gt;0, (R30*SUMPRODUCT(K30:$K$98, X30:$X$98)-K30*$AZ$3)/Z30, 0)</f>
        <v>-500082.48074561649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250000</v>
      </c>
      <c r="S31">
        <f t="shared" si="1"/>
        <v>-892510.38032403192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-5668.4559068940443</v>
      </c>
      <c r="AC31">
        <f t="shared" si="2"/>
        <v>-5183.23196085785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-1353.554069975497</v>
      </c>
      <c r="AI31">
        <f t="shared" si="6"/>
        <v>-1353.6266634163567</v>
      </c>
      <c r="AJ31">
        <f t="shared" si="7"/>
        <v>-485.22394603619432</v>
      </c>
      <c r="AK31">
        <f t="shared" si="22"/>
        <v>-396.79191348258314</v>
      </c>
      <c r="AL31">
        <f t="shared" si="8"/>
        <v>-2235.6425229351344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-88.929820645257522</v>
      </c>
      <c r="AR31">
        <f t="shared" si="9"/>
        <v>-88.934590105021911</v>
      </c>
      <c r="AS31">
        <f t="shared" si="9"/>
        <v>-31.879685821907373</v>
      </c>
      <c r="AT31">
        <f t="shared" si="9"/>
        <v>-26.069615157770123</v>
      </c>
      <c r="AU31">
        <f t="shared" si="9"/>
        <v>-146.88389108469943</v>
      </c>
      <c r="AW31">
        <v>28</v>
      </c>
      <c r="AX31">
        <f>IF(Z31&gt;0, (R31*SUMPRODUCT(K31:$K$98, X31:$X$98)-K31*$AZ$3)/Z31, 0)</f>
        <v>-892510.38032403192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250000</v>
      </c>
      <c r="S32">
        <f t="shared" si="1"/>
        <v>-1786053.6251707613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-5183.23196085785</v>
      </c>
      <c r="AC32">
        <f t="shared" si="2"/>
        <v>-4698.9574136056908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-779.62107943150102</v>
      </c>
      <c r="AI32">
        <f t="shared" si="6"/>
        <v>-779.6539658839805</v>
      </c>
      <c r="AJ32">
        <f t="shared" si="7"/>
        <v>-484.27454725215921</v>
      </c>
      <c r="AK32">
        <f t="shared" si="22"/>
        <v>-362.82623726004954</v>
      </c>
      <c r="AL32">
        <f t="shared" si="8"/>
        <v>-1626.7547503961894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-45.733807325032338</v>
      </c>
      <c r="AR32">
        <f t="shared" si="9"/>
        <v>-45.735736496422106</v>
      </c>
      <c r="AS32">
        <f t="shared" si="9"/>
        <v>-28.40831196175149</v>
      </c>
      <c r="AT32">
        <f t="shared" si="9"/>
        <v>-21.283961741282681</v>
      </c>
      <c r="AU32">
        <f t="shared" si="9"/>
        <v>-95.428010199456281</v>
      </c>
      <c r="AW32">
        <v>29</v>
      </c>
      <c r="AX32">
        <f>IF(Z32&gt;0, (R32*SUMPRODUCT(K32:$K$98, X32:$X$98)-K32*$AZ$3)/Z32, 0)</f>
        <v>-1786053.6251707613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250000</v>
      </c>
      <c r="S33">
        <f t="shared" si="1"/>
        <v>-4166895.9398073857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-4698.9574136056908</v>
      </c>
      <c r="AC33">
        <f t="shared" si="2"/>
        <v>-4232.9016067366001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-397.19163698685986</v>
      </c>
      <c r="AI33">
        <f t="shared" si="6"/>
        <v>-397.20433499296524</v>
      </c>
      <c r="AJ33">
        <f t="shared" si="7"/>
        <v>-466.0558068690907</v>
      </c>
      <c r="AK33">
        <f t="shared" si="22"/>
        <v>-328.92701895239838</v>
      </c>
      <c r="AL33">
        <f t="shared" si="8"/>
        <v>-1192.1871608144543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-20.80347367769307</v>
      </c>
      <c r="AR33">
        <f t="shared" si="9"/>
        <v>-20.804138753719787</v>
      </c>
      <c r="AS33">
        <f t="shared" si="9"/>
        <v>-24.410331959879329</v>
      </c>
      <c r="AT33">
        <f t="shared" si="9"/>
        <v>-17.228017771392924</v>
      </c>
      <c r="AU33">
        <f t="shared" si="9"/>
        <v>-62.442488484992033</v>
      </c>
      <c r="AW33">
        <v>30</v>
      </c>
      <c r="AX33">
        <f>IF(Z33&gt;0, (R33*SUMPRODUCT(K33:$K$98, X33:$X$98)-K33*$AZ$3)/Z33, 0)</f>
        <v>-4166895.9398073857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250000</v>
      </c>
      <c r="S34">
        <f t="shared" si="1"/>
        <v>-11909018.593129031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-4232.9016067366001</v>
      </c>
      <c r="AC34">
        <f t="shared" si="2"/>
        <v>-3796.7500677409698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-171.71726830448159</v>
      </c>
      <c r="AI34">
        <f t="shared" si="6"/>
        <v>-171.7212534671107</v>
      </c>
      <c r="AJ34">
        <f t="shared" si="7"/>
        <v>-436.15153899563029</v>
      </c>
      <c r="AK34">
        <f t="shared" si="22"/>
        <v>-296.30311247156203</v>
      </c>
      <c r="AL34">
        <f t="shared" si="8"/>
        <v>-904.17590493430305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-8.0302988948807723</v>
      </c>
      <c r="AR34">
        <f t="shared" si="9"/>
        <v>-8.0304852596382155</v>
      </c>
      <c r="AS34">
        <f t="shared" si="9"/>
        <v>-20.396476464945891</v>
      </c>
      <c r="AT34">
        <f t="shared" si="9"/>
        <v>-13.85651297696551</v>
      </c>
      <c r="AU34">
        <f t="shared" ref="AU34:AU69" si="23">AL34*$K34</f>
        <v>-42.283474701549615</v>
      </c>
      <c r="AW34">
        <v>31</v>
      </c>
      <c r="AX34">
        <f>IF(Z34&gt;0, (R34*SUMPRODUCT(K34:$K$98, X34:$X$98)-K34*$AZ$3)/Z34, 0)</f>
        <v>-11909018.593129031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250000</v>
      </c>
      <c r="S35">
        <f t="shared" si="1"/>
        <v>-44705956.040459722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-3796.7500677409698</v>
      </c>
      <c r="AC35">
        <f t="shared" si="2"/>
        <v>-3396.7848196060977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-59.911073098120212</v>
      </c>
      <c r="AI35">
        <f t="shared" ref="AI35:AI66" si="25">SUM(AE35:AH35)</f>
        <v>-59.91202285546813</v>
      </c>
      <c r="AJ35">
        <f t="shared" si="7"/>
        <v>-399.96524813487213</v>
      </c>
      <c r="AK35">
        <f t="shared" si="22"/>
        <v>-265.77250474186792</v>
      </c>
      <c r="AL35">
        <f t="shared" si="8"/>
        <v>-725.64977573220813</v>
      </c>
      <c r="AN35">
        <f t="shared" ref="AN35:AT69" si="26">AE35*$K35</f>
        <v>0</v>
      </c>
      <c r="AO35">
        <f t="shared" si="26"/>
        <v>0</v>
      </c>
      <c r="AP35">
        <f t="shared" si="26"/>
        <v>-3.9656317124657536E-5</v>
      </c>
      <c r="AQ35">
        <f t="shared" si="26"/>
        <v>-2.5015363337473118</v>
      </c>
      <c r="AR35">
        <f t="shared" si="26"/>
        <v>-2.5015759900644361</v>
      </c>
      <c r="AS35">
        <f t="shared" si="26"/>
        <v>-16.700211642128551</v>
      </c>
      <c r="AT35">
        <f t="shared" si="26"/>
        <v>-11.09710680751723</v>
      </c>
      <c r="AU35">
        <f t="shared" si="23"/>
        <v>-30.298894439710214</v>
      </c>
      <c r="AW35">
        <v>32</v>
      </c>
      <c r="AX35">
        <f>IF(Z35&gt;0, (R35*SUMPRODUCT(K35:$K$98, X35:$X$98)-K35*$AZ$3)/Z35, 0)</f>
        <v>-44705956.040459722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250000</v>
      </c>
      <c r="S36">
        <f t="shared" si="1"/>
        <v>-169070101.14277461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-3396.7848196060977</v>
      </c>
      <c r="AC36">
        <f t="shared" si="2"/>
        <v>-3035.0046175204229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-14.317405221571972</v>
      </c>
      <c r="AI36">
        <f t="shared" si="25"/>
        <v>-14.317629611085332</v>
      </c>
      <c r="AJ36">
        <f t="shared" si="7"/>
        <v>-361.78020208567477</v>
      </c>
      <c r="AK36">
        <f t="shared" si="22"/>
        <v>-237.77493737242685</v>
      </c>
      <c r="AL36">
        <f t="shared" si="8"/>
        <v>-613.87276906918692</v>
      </c>
      <c r="AN36">
        <f t="shared" si="26"/>
        <v>0</v>
      </c>
      <c r="AO36">
        <f t="shared" si="26"/>
        <v>0</v>
      </c>
      <c r="AP36">
        <f t="shared" si="26"/>
        <v>-8.3653525901097718E-6</v>
      </c>
      <c r="AQ36">
        <f t="shared" si="26"/>
        <v>-0.53375998308014316</v>
      </c>
      <c r="AR36">
        <f t="shared" si="26"/>
        <v>-0.53376834843273324</v>
      </c>
      <c r="AS36">
        <f t="shared" si="26"/>
        <v>-13.487345755432827</v>
      </c>
      <c r="AT36">
        <f t="shared" si="26"/>
        <v>-8.8643678505073495</v>
      </c>
      <c r="AU36">
        <f t="shared" si="23"/>
        <v>-22.885481954372906</v>
      </c>
      <c r="AW36">
        <v>33</v>
      </c>
      <c r="AX36">
        <f>IF(Z36&gt;0, (R36*SUMPRODUCT(K36:$K$98, X36:$X$98)-K36*$AZ$3)/Z36, 0)</f>
        <v>-169070101.14277461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250000</v>
      </c>
      <c r="S37">
        <f t="shared" si="1"/>
        <v>-645133522.89900434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-3035.0046175204229</v>
      </c>
      <c r="AC37">
        <f t="shared" si="2"/>
        <v>-2710.2868253433044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-3.3926310160991831</v>
      </c>
      <c r="AI37">
        <f t="shared" si="25"/>
        <v>-3.3926835301666038</v>
      </c>
      <c r="AJ37">
        <f t="shared" si="7"/>
        <v>-324.71779217711855</v>
      </c>
      <c r="AK37">
        <f t="shared" si="22"/>
        <v>-212.45032322642962</v>
      </c>
      <c r="AL37">
        <f t="shared" si="8"/>
        <v>-540.56079893371475</v>
      </c>
      <c r="AN37">
        <f t="shared" si="26"/>
        <v>0</v>
      </c>
      <c r="AO37">
        <f t="shared" si="26"/>
        <v>0</v>
      </c>
      <c r="AP37">
        <f t="shared" si="26"/>
        <v>-1.7479915494520793E-6</v>
      </c>
      <c r="AQ37">
        <f t="shared" si="26"/>
        <v>-0.11292765230039903</v>
      </c>
      <c r="AR37">
        <f t="shared" si="26"/>
        <v>-0.11292940029194848</v>
      </c>
      <c r="AS37">
        <f t="shared" si="26"/>
        <v>-10.80860776097404</v>
      </c>
      <c r="AT37">
        <f t="shared" si="26"/>
        <v>-7.0716550425241538</v>
      </c>
      <c r="AU37">
        <f t="shared" si="23"/>
        <v>-17.993192203790141</v>
      </c>
      <c r="AW37">
        <v>34</v>
      </c>
      <c r="AX37">
        <f>IF(Z37&gt;0, (R37*SUMPRODUCT(K37:$K$98, X37:$X$98)-K37*$AZ$3)/Z37, 0)</f>
        <v>-645133522.89900434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250000</v>
      </c>
      <c r="S38">
        <f t="shared" si="1"/>
        <v>-2487470537.2928987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-2710.2868253433044</v>
      </c>
      <c r="AC38">
        <f t="shared" si="2"/>
        <v>-2419.9965814239995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-0.7965599173455169</v>
      </c>
      <c r="AI38">
        <f t="shared" si="25"/>
        <v>-0.79657207827639598</v>
      </c>
      <c r="AJ38">
        <f t="shared" si="7"/>
        <v>-290.29024391930488</v>
      </c>
      <c r="AK38">
        <f t="shared" si="22"/>
        <v>-189.72007777403132</v>
      </c>
      <c r="AL38">
        <f t="shared" si="8"/>
        <v>-480.80689377161258</v>
      </c>
      <c r="AN38">
        <f t="shared" si="26"/>
        <v>0</v>
      </c>
      <c r="AO38">
        <f t="shared" si="26"/>
        <v>0</v>
      </c>
      <c r="AP38">
        <f t="shared" si="26"/>
        <v>-3.6142023893809267E-7</v>
      </c>
      <c r="AQ38">
        <f t="shared" si="26"/>
        <v>-2.3673588684765975E-2</v>
      </c>
      <c r="AR38">
        <f t="shared" si="26"/>
        <v>-2.367395010500491E-2</v>
      </c>
      <c r="AS38">
        <f t="shared" si="26"/>
        <v>-8.6273633459328476</v>
      </c>
      <c r="AT38">
        <f t="shared" si="26"/>
        <v>-5.6384397314785453</v>
      </c>
      <c r="AU38">
        <f t="shared" si="23"/>
        <v>-14.289477027516396</v>
      </c>
      <c r="AW38">
        <v>35</v>
      </c>
      <c r="AX38">
        <f>IF(Z38&gt;0, (R38*SUMPRODUCT(K38:$K$98, X38:$X$98)-K38*$AZ$3)/Z38, 0)</f>
        <v>-2487470537.2928987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250000</v>
      </c>
      <c r="S39">
        <f t="shared" si="1"/>
        <v>-9704584451.5385284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-2419.9965814239995</v>
      </c>
      <c r="AC39">
        <f t="shared" si="2"/>
        <v>-2160.7317089666071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-0.18512377733372229</v>
      </c>
      <c r="AI39">
        <f t="shared" si="25"/>
        <v>-0.18512656046642589</v>
      </c>
      <c r="AJ39">
        <f t="shared" si="7"/>
        <v>-259.26487245739236</v>
      </c>
      <c r="AK39">
        <f t="shared" si="22"/>
        <v>-169.39976069967997</v>
      </c>
      <c r="AL39">
        <f t="shared" si="8"/>
        <v>-428.84975971753875</v>
      </c>
      <c r="AN39">
        <f t="shared" si="26"/>
        <v>0</v>
      </c>
      <c r="AO39">
        <f t="shared" si="26"/>
        <v>0</v>
      </c>
      <c r="AP39">
        <f t="shared" si="26"/>
        <v>-7.3851877489749496E-8</v>
      </c>
      <c r="AQ39">
        <f t="shared" si="26"/>
        <v>-4.9123559600034328E-3</v>
      </c>
      <c r="AR39">
        <f t="shared" si="26"/>
        <v>-4.912429811880923E-3</v>
      </c>
      <c r="AS39">
        <f t="shared" si="26"/>
        <v>-6.8797285782456923</v>
      </c>
      <c r="AT39">
        <f t="shared" si="26"/>
        <v>-4.4951109796993256</v>
      </c>
      <c r="AU39">
        <f t="shared" si="23"/>
        <v>-11.379751987756899</v>
      </c>
      <c r="AW39">
        <v>36</v>
      </c>
      <c r="AX39">
        <f>IF(Z39&gt;0, (R39*SUMPRODUCT(K39:$K$98, X39:$X$98)-K39*$AZ$3)/Z39, 0)</f>
        <v>-9704584451.5385284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250000</v>
      </c>
      <c r="S40">
        <f t="shared" si="1"/>
        <v>-38312674625.786911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-2160.7317089666071</v>
      </c>
      <c r="AC40">
        <f t="shared" si="2"/>
        <v>-1929.2289909242841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-4.251731498563787E-2</v>
      </c>
      <c r="AI40">
        <f t="shared" si="25"/>
        <v>-4.2517944421265171E-2</v>
      </c>
      <c r="AJ40">
        <f t="shared" si="7"/>
        <v>-231.50271804232307</v>
      </c>
      <c r="AK40">
        <f t="shared" si="22"/>
        <v>-151.25121962766252</v>
      </c>
      <c r="AL40">
        <f t="shared" si="8"/>
        <v>-382.79645561440685</v>
      </c>
      <c r="AN40">
        <f t="shared" si="26"/>
        <v>0</v>
      </c>
      <c r="AO40">
        <f t="shared" si="26"/>
        <v>0</v>
      </c>
      <c r="AP40">
        <f t="shared" si="26"/>
        <v>-1.4912859441791925E-8</v>
      </c>
      <c r="AQ40">
        <f t="shared" si="26"/>
        <v>-1.0073385025008044E-3</v>
      </c>
      <c r="AR40">
        <f t="shared" si="26"/>
        <v>-1.0073534153602461E-3</v>
      </c>
      <c r="AS40">
        <f t="shared" si="26"/>
        <v>-5.4848619061762003</v>
      </c>
      <c r="AT40">
        <f t="shared" si="26"/>
        <v>-3.5835089100197566</v>
      </c>
      <c r="AU40">
        <f t="shared" si="23"/>
        <v>-9.0693781696113174</v>
      </c>
      <c r="AW40">
        <v>37</v>
      </c>
      <c r="AX40">
        <f>IF(Z40&gt;0, (R40*SUMPRODUCT(K40:$K$98, X40:$X$98)-K40*$AZ$3)/Z40, 0)</f>
        <v>-38312674625.786911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250000</v>
      </c>
      <c r="S41">
        <f t="shared" si="1"/>
        <v>-153228040286.0441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-1929.2289909242841</v>
      </c>
      <c r="AC41">
        <f t="shared" si="2"/>
        <v>-1722.5267568357488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-9.6524279997380544E-3</v>
      </c>
      <c r="AI41">
        <f t="shared" si="25"/>
        <v>-9.6525685196090921E-3</v>
      </c>
      <c r="AJ41">
        <f t="shared" si="7"/>
        <v>-206.70223408853531</v>
      </c>
      <c r="AK41">
        <f t="shared" si="22"/>
        <v>-135.0460293646999</v>
      </c>
      <c r="AL41">
        <f t="shared" si="8"/>
        <v>-341.7579160217548</v>
      </c>
      <c r="AN41">
        <f t="shared" si="26"/>
        <v>0</v>
      </c>
      <c r="AO41">
        <f t="shared" si="26"/>
        <v>0</v>
      </c>
      <c r="AP41">
        <f t="shared" si="26"/>
        <v>-2.9725510593059432E-9</v>
      </c>
      <c r="AQ41">
        <f t="shared" si="26"/>
        <v>-2.041870296598455E-4</v>
      </c>
      <c r="AR41">
        <f t="shared" si="26"/>
        <v>-2.0419000221090478E-4</v>
      </c>
      <c r="AS41">
        <f t="shared" si="26"/>
        <v>-4.3725698035496832</v>
      </c>
      <c r="AT41">
        <f t="shared" si="26"/>
        <v>-2.8567576576673415</v>
      </c>
      <c r="AU41">
        <f t="shared" si="23"/>
        <v>-7.2295316512192347</v>
      </c>
      <c r="AW41">
        <v>38</v>
      </c>
      <c r="AX41">
        <f>IF(Z41&gt;0, (R41*SUMPRODUCT(K41:$K$98, X41:$X$98)-K41*$AZ$3)/Z41, 0)</f>
        <v>-153228040286.0441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250000</v>
      </c>
      <c r="S42">
        <f t="shared" si="1"/>
        <v>-621317334187.47961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-1722.5267568357488</v>
      </c>
      <c r="AC42">
        <f t="shared" si="2"/>
        <v>-1537.9704954629228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-2.1634589111135727E-3</v>
      </c>
      <c r="AI42">
        <f t="shared" si="25"/>
        <v>-2.163489852840345E-3</v>
      </c>
      <c r="AJ42">
        <f t="shared" si="7"/>
        <v>-184.55626137282593</v>
      </c>
      <c r="AK42">
        <f t="shared" si="22"/>
        <v>-120.57687297850242</v>
      </c>
      <c r="AL42">
        <f t="shared" si="8"/>
        <v>-305.13529784118123</v>
      </c>
      <c r="AN42">
        <f t="shared" si="26"/>
        <v>0</v>
      </c>
      <c r="AO42">
        <f t="shared" si="26"/>
        <v>0</v>
      </c>
      <c r="AP42">
        <f t="shared" si="26"/>
        <v>-5.8441062726301224E-10</v>
      </c>
      <c r="AQ42">
        <f t="shared" si="26"/>
        <v>-4.0862243681755529E-5</v>
      </c>
      <c r="AR42">
        <f t="shared" si="26"/>
        <v>-4.0862828092382795E-5</v>
      </c>
      <c r="AS42">
        <f t="shared" si="26"/>
        <v>-3.4857990075385752</v>
      </c>
      <c r="AT42">
        <f t="shared" si="26"/>
        <v>-2.2773908673382706</v>
      </c>
      <c r="AU42">
        <f t="shared" si="23"/>
        <v>-5.763230737704939</v>
      </c>
      <c r="AW42">
        <v>39</v>
      </c>
      <c r="AX42">
        <f>IF(Z42&gt;0, (R42*SUMPRODUCT(K42:$K$98, X42:$X$98)-K42*$AZ$3)/Z42, 0)</f>
        <v>-621317334187.47961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250000</v>
      </c>
      <c r="S43">
        <f t="shared" si="1"/>
        <v>-2555963451765.2554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-1537.9704954629228</v>
      </c>
      <c r="AC43">
        <f t="shared" si="2"/>
        <v>-1373.1879777895813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-4.7833402134231389E-4</v>
      </c>
      <c r="AI43">
        <f t="shared" si="25"/>
        <v>-4.783407369507513E-4</v>
      </c>
      <c r="AJ43">
        <f t="shared" si="7"/>
        <v>-164.78251767334154</v>
      </c>
      <c r="AK43">
        <f t="shared" si="22"/>
        <v>-107.6579346824046</v>
      </c>
      <c r="AL43">
        <f t="shared" si="8"/>
        <v>-272.44093069648306</v>
      </c>
      <c r="AN43">
        <f t="shared" si="26"/>
        <v>0</v>
      </c>
      <c r="AO43">
        <f t="shared" si="26"/>
        <v>0</v>
      </c>
      <c r="AP43">
        <f t="shared" si="26"/>
        <v>-1.1325070165203544E-10</v>
      </c>
      <c r="AQ43">
        <f t="shared" si="26"/>
        <v>-8.0665309846446847E-6</v>
      </c>
      <c r="AR43">
        <f t="shared" si="26"/>
        <v>-8.0666442353463361E-6</v>
      </c>
      <c r="AS43">
        <f t="shared" si="26"/>
        <v>-2.7788600125277885</v>
      </c>
      <c r="AT43">
        <f t="shared" si="26"/>
        <v>-1.8155222650094374</v>
      </c>
      <c r="AU43">
        <f t="shared" si="23"/>
        <v>-4.5943903441814609</v>
      </c>
      <c r="AW43">
        <v>40</v>
      </c>
      <c r="AX43">
        <f>IF(Z43&gt;0, (R43*SUMPRODUCT(K43:$K$98, X43:$X$98)-K43*$AZ$3)/Z43, 0)</f>
        <v>-2555963451765.2554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250000</v>
      </c>
      <c r="S44">
        <f t="shared" si="1"/>
        <v>-10681227371046.557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-1373.1879777895813</v>
      </c>
      <c r="AC44">
        <f t="shared" si="2"/>
        <v>-1226.0607014493398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-1.0427242215836154E-4</v>
      </c>
      <c r="AI44">
        <f t="shared" si="25"/>
        <v>-1.0427385698960665E-4</v>
      </c>
      <c r="AJ44">
        <f t="shared" si="7"/>
        <v>-147.12727634024145</v>
      </c>
      <c r="AK44">
        <f t="shared" si="22"/>
        <v>-96.123158445270704</v>
      </c>
      <c r="AL44">
        <f t="shared" si="8"/>
        <v>-243.25053905936915</v>
      </c>
      <c r="AN44">
        <f t="shared" si="26"/>
        <v>0</v>
      </c>
      <c r="AO44">
        <f t="shared" si="26"/>
        <v>0</v>
      </c>
      <c r="AP44">
        <f t="shared" si="26"/>
        <v>-2.160420740829784E-11</v>
      </c>
      <c r="AQ44">
        <f t="shared" si="26"/>
        <v>-1.5700264703253838E-6</v>
      </c>
      <c r="AR44">
        <f t="shared" si="26"/>
        <v>-1.5700480745327921E-6</v>
      </c>
      <c r="AS44">
        <f t="shared" si="26"/>
        <v>-2.2152906164416111</v>
      </c>
      <c r="AT44">
        <f t="shared" si="26"/>
        <v>-1.447323271546868</v>
      </c>
      <c r="AU44">
        <f t="shared" si="23"/>
        <v>-3.6626154580365538</v>
      </c>
      <c r="AW44">
        <v>41</v>
      </c>
      <c r="AX44">
        <f>IF(Z44&gt;0, (R44*SUMPRODUCT(K44:$K$98, X44:$X$98)-K44*$AZ$3)/Z44, 0)</f>
        <v>-10681227371046.557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250000</v>
      </c>
      <c r="S45">
        <f t="shared" si="1"/>
        <v>-45375420011525.313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-1226.0607014493398</v>
      </c>
      <c r="AC45">
        <f t="shared" si="2"/>
        <v>-1094.6970562276049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-2.2378325742405466E-5</v>
      </c>
      <c r="AI45">
        <f t="shared" si="25"/>
        <v>-2.2378627309051006E-5</v>
      </c>
      <c r="AJ45">
        <f t="shared" si="7"/>
        <v>-131.36364522173494</v>
      </c>
      <c r="AK45">
        <f t="shared" si="22"/>
        <v>-85.824249101453802</v>
      </c>
      <c r="AL45">
        <f t="shared" si="8"/>
        <v>-217.18791670181605</v>
      </c>
      <c r="AN45">
        <f t="shared" si="26"/>
        <v>0</v>
      </c>
      <c r="AO45">
        <f t="shared" si="26"/>
        <v>0</v>
      </c>
      <c r="AP45">
        <f t="shared" si="26"/>
        <v>-4.0541778369088405E-12</v>
      </c>
      <c r="AQ45">
        <f t="shared" si="26"/>
        <v>-3.0084796708708852E-7</v>
      </c>
      <c r="AR45">
        <f t="shared" si="26"/>
        <v>-3.0085202126492541E-7</v>
      </c>
      <c r="AS45">
        <f t="shared" si="26"/>
        <v>-1.7660161921416555</v>
      </c>
      <c r="AT45">
        <f t="shared" si="26"/>
        <v>-1.1537972574963886</v>
      </c>
      <c r="AU45">
        <f t="shared" si="23"/>
        <v>-2.9198137504900652</v>
      </c>
      <c r="AW45">
        <v>42</v>
      </c>
      <c r="AX45">
        <f>IF(Z45&gt;0, (R45*SUMPRODUCT(K45:$K$98, X45:$X$98)-K45*$AZ$3)/Z45, 0)</f>
        <v>-45375420011525.313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250000</v>
      </c>
      <c r="S46">
        <f t="shared" si="1"/>
        <v>-196202742211072.56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-1094.6970562276049</v>
      </c>
      <c r="AC46">
        <f t="shared" si="2"/>
        <v>-977.40808617866639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-4.7256138407175516E-6</v>
      </c>
      <c r="AI46">
        <f t="shared" si="25"/>
        <v>-4.7256761110046E-6</v>
      </c>
      <c r="AJ46">
        <f t="shared" si="7"/>
        <v>-117.28897004893849</v>
      </c>
      <c r="AK46">
        <f t="shared" si="22"/>
        <v>-76.62879393593235</v>
      </c>
      <c r="AL46">
        <f t="shared" si="8"/>
        <v>-193.91776871054697</v>
      </c>
      <c r="AN46">
        <f t="shared" si="26"/>
        <v>0</v>
      </c>
      <c r="AO46">
        <f t="shared" si="26"/>
        <v>0</v>
      </c>
      <c r="AP46">
        <f t="shared" si="26"/>
        <v>-7.4745032490152643E-13</v>
      </c>
      <c r="AQ46">
        <f t="shared" si="26"/>
        <v>-5.67230659758936E-8</v>
      </c>
      <c r="AR46">
        <f t="shared" si="26"/>
        <v>-5.6723813426218498E-8</v>
      </c>
      <c r="AS46">
        <f t="shared" si="26"/>
        <v>-1.4078573092464823</v>
      </c>
      <c r="AT46">
        <f t="shared" si="26"/>
        <v>-0.91980011075577894</v>
      </c>
      <c r="AU46">
        <f t="shared" si="23"/>
        <v>-2.3276574767260749</v>
      </c>
      <c r="AW46">
        <v>43</v>
      </c>
      <c r="AX46">
        <f>IF(Z46&gt;0, (R46*SUMPRODUCT(K46:$K$98, X46:$X$98)-K46*$AZ$3)/Z46, 0)</f>
        <v>-196202742211072.56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250000</v>
      </c>
      <c r="S47">
        <f t="shared" si="1"/>
        <v>-864720659516925.13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-977.40808617866639</v>
      </c>
      <c r="AC47">
        <f t="shared" si="2"/>
        <v>-872.68579128022259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-9.8064887870094119E-7</v>
      </c>
      <c r="AI47">
        <f t="shared" si="25"/>
        <v>-9.8066149384118435E-7</v>
      </c>
      <c r="AJ47">
        <f t="shared" si="7"/>
        <v>-104.72229489844381</v>
      </c>
      <c r="AK47">
        <f t="shared" si="22"/>
        <v>-68.418566032506661</v>
      </c>
      <c r="AL47">
        <f t="shared" si="8"/>
        <v>-173.14086191161198</v>
      </c>
      <c r="AN47">
        <f t="shared" si="26"/>
        <v>0</v>
      </c>
      <c r="AO47">
        <f t="shared" si="26"/>
        <v>0</v>
      </c>
      <c r="AP47">
        <f t="shared" si="26"/>
        <v>-1.3519963763091192E-13</v>
      </c>
      <c r="AQ47">
        <f t="shared" si="26"/>
        <v>-1.0509861205462319E-8</v>
      </c>
      <c r="AR47">
        <f t="shared" si="26"/>
        <v>-1.0509996405099949E-8</v>
      </c>
      <c r="AS47">
        <f t="shared" si="26"/>
        <v>-1.1223352296676448</v>
      </c>
      <c r="AT47">
        <f t="shared" si="26"/>
        <v>-0.73325901706118335</v>
      </c>
      <c r="AU47">
        <f t="shared" si="23"/>
        <v>-1.8555942572388247</v>
      </c>
      <c r="AW47">
        <v>44</v>
      </c>
      <c r="AX47">
        <f>IF(Z47&gt;0, (R47*SUMPRODUCT(K47:$K$98, X47:$X$98)-K47*$AZ$3)/Z47, 0)</f>
        <v>-864720659516925.13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250000</v>
      </c>
      <c r="S48">
        <f t="shared" si="1"/>
        <v>-3887331696742505.5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-872.68579128022259</v>
      </c>
      <c r="AC48">
        <f t="shared" si="2"/>
        <v>-779.18374222361945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-1.9966932811895729E-7</v>
      </c>
      <c r="AI48">
        <f t="shared" si="25"/>
        <v>-1.9967183364139211E-7</v>
      </c>
      <c r="AJ48">
        <f t="shared" si="7"/>
        <v>-93.502049056603141</v>
      </c>
      <c r="AK48">
        <f t="shared" si="22"/>
        <v>-61.088005389615589</v>
      </c>
      <c r="AL48">
        <f t="shared" si="8"/>
        <v>-154.59005464589058</v>
      </c>
      <c r="AN48">
        <f t="shared" si="26"/>
        <v>0</v>
      </c>
      <c r="AO48">
        <f t="shared" si="26"/>
        <v>0</v>
      </c>
      <c r="AP48">
        <f t="shared" si="26"/>
        <v>-2.3975281652348223E-14</v>
      </c>
      <c r="AQ48">
        <f t="shared" si="26"/>
        <v>-1.9106308179280854E-9</v>
      </c>
      <c r="AR48">
        <f t="shared" si="26"/>
        <v>-1.9106547932097377E-9</v>
      </c>
      <c r="AS48">
        <f t="shared" si="26"/>
        <v>-0.89471877403491984</v>
      </c>
      <c r="AT48">
        <f t="shared" si="26"/>
        <v>-0.58454959909325721</v>
      </c>
      <c r="AU48">
        <f t="shared" si="23"/>
        <v>-1.479268375038832</v>
      </c>
      <c r="AW48">
        <v>45</v>
      </c>
      <c r="AX48">
        <f>IF(Z48&gt;0, (R48*SUMPRODUCT(K48:$K$98, X48:$X$98)-K48*$AZ$3)/Z48, 0)</f>
        <v>-3887331696742505.5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250000</v>
      </c>
      <c r="S49">
        <f t="shared" si="1"/>
        <v>-1.7848676578654944E+16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-779.18374222361945</v>
      </c>
      <c r="AC49">
        <f t="shared" si="2"/>
        <v>-695.69976984417906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-3.9864927490763319E-8</v>
      </c>
      <c r="AI49">
        <f t="shared" si="25"/>
        <v>-3.9865414711599261E-8</v>
      </c>
      <c r="AJ49">
        <f t="shared" si="7"/>
        <v>-83.483972379440388</v>
      </c>
      <c r="AK49">
        <f t="shared" si="22"/>
        <v>-54.542861955653365</v>
      </c>
      <c r="AL49">
        <f t="shared" si="8"/>
        <v>-138.02683437495915</v>
      </c>
      <c r="AN49">
        <f t="shared" si="26"/>
        <v>0</v>
      </c>
      <c r="AO49">
        <f t="shared" si="26"/>
        <v>0</v>
      </c>
      <c r="AP49">
        <f t="shared" si="26"/>
        <v>-4.1626821609571593E-15</v>
      </c>
      <c r="AQ49">
        <f t="shared" si="26"/>
        <v>-3.4059508599201286E-10</v>
      </c>
      <c r="AR49">
        <f t="shared" si="26"/>
        <v>-3.4059924867417383E-10</v>
      </c>
      <c r="AS49">
        <f t="shared" si="26"/>
        <v>-0.7132643288544428</v>
      </c>
      <c r="AT49">
        <f t="shared" si="26"/>
        <v>-0.46599936152751142</v>
      </c>
      <c r="AU49">
        <f t="shared" si="23"/>
        <v>-1.1792636907225533</v>
      </c>
      <c r="AW49">
        <v>46</v>
      </c>
      <c r="AX49">
        <f>IF(Z49&gt;0, (R49*SUMPRODUCT(K49:$K$98, X49:$X$98)-K49*$AZ$3)/Z49, 0)</f>
        <v>-1.7848676578654944E+16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250000</v>
      </c>
      <c r="S50">
        <f t="shared" si="1"/>
        <v>-8.3753170158165776E+16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-695.69976984417906</v>
      </c>
      <c r="AC50">
        <f t="shared" si="2"/>
        <v>-621.16050878974193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-7.7928322616828535E-9</v>
      </c>
      <c r="AI50">
        <f t="shared" si="25"/>
        <v>-7.7929249686973481E-9</v>
      </c>
      <c r="AJ50">
        <f t="shared" si="7"/>
        <v>-74.539261054437134</v>
      </c>
      <c r="AK50">
        <f t="shared" si="22"/>
        <v>-48.698983889092538</v>
      </c>
      <c r="AL50">
        <f t="shared" si="8"/>
        <v>-123.2382449513226</v>
      </c>
      <c r="AN50">
        <f t="shared" si="26"/>
        <v>0</v>
      </c>
      <c r="AO50">
        <f t="shared" si="26"/>
        <v>0</v>
      </c>
      <c r="AP50">
        <f t="shared" si="26"/>
        <v>-7.0719954413049002E-16</v>
      </c>
      <c r="AQ50">
        <f t="shared" si="26"/>
        <v>-5.9446283034311392E-11</v>
      </c>
      <c r="AR50">
        <f t="shared" si="26"/>
        <v>-5.944699023385552E-11</v>
      </c>
      <c r="AS50">
        <f t="shared" si="26"/>
        <v>-0.56860995604871478</v>
      </c>
      <c r="AT50">
        <f t="shared" si="26"/>
        <v>-0.37149183795330393</v>
      </c>
      <c r="AU50">
        <f t="shared" si="23"/>
        <v>-0.94010179406146566</v>
      </c>
      <c r="AW50">
        <v>47</v>
      </c>
      <c r="AX50">
        <f>IF(Z50&gt;0, (R50*SUMPRODUCT(K50:$K$98, X50:$X$98)-K50*$AZ$3)/Z50, 0)</f>
        <v>-8.3753170158165776E+16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250000</v>
      </c>
      <c r="S51">
        <f t="shared" si="1"/>
        <v>-4.0168661227651795E+17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-621.16050878974193</v>
      </c>
      <c r="AC51">
        <f t="shared" si="2"/>
        <v>-554.60759713374989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-1.4904245768688418E-9</v>
      </c>
      <c r="AI51">
        <f t="shared" si="25"/>
        <v>-1.4904418355843486E-9</v>
      </c>
      <c r="AJ51">
        <f t="shared" si="7"/>
        <v>-66.552911655992034</v>
      </c>
      <c r="AK51">
        <f t="shared" si="22"/>
        <v>-43.481235615281939</v>
      </c>
      <c r="AL51">
        <f t="shared" si="8"/>
        <v>-110.03414727276441</v>
      </c>
      <c r="AN51">
        <f t="shared" si="26"/>
        <v>0</v>
      </c>
      <c r="AO51">
        <f t="shared" si="26"/>
        <v>0</v>
      </c>
      <c r="AP51">
        <f t="shared" si="26"/>
        <v>-1.1754923952345962E-16</v>
      </c>
      <c r="AQ51">
        <f t="shared" si="26"/>
        <v>-1.0151292864694825E-11</v>
      </c>
      <c r="AR51">
        <f t="shared" si="26"/>
        <v>-1.0151410413934347E-11</v>
      </c>
      <c r="AS51">
        <f t="shared" si="26"/>
        <v>-0.45329237567825609</v>
      </c>
      <c r="AT51">
        <f t="shared" si="26"/>
        <v>-0.29615101877669092</v>
      </c>
      <c r="AU51">
        <f t="shared" si="23"/>
        <v>-0.74944339446509844</v>
      </c>
      <c r="AW51">
        <v>48</v>
      </c>
      <c r="AX51">
        <f>IF(Z51&gt;0, (R51*SUMPRODUCT(K51:$K$98, X51:$X$98)-K51*$AZ$3)/Z51, 0)</f>
        <v>-4.0168661227651795E+17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250000</v>
      </c>
      <c r="S52">
        <f t="shared" si="1"/>
        <v>-1.9711110296311852E+18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-554.60759713374989</v>
      </c>
      <c r="AC52">
        <f t="shared" si="2"/>
        <v>-495.18535458371406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-2.7891720661363014E-10</v>
      </c>
      <c r="AI52">
        <f t="shared" si="25"/>
        <v>-2.7892034688165122E-10</v>
      </c>
      <c r="AJ52">
        <f t="shared" si="7"/>
        <v>-59.422242550035833</v>
      </c>
      <c r="AK52">
        <f t="shared" si="22"/>
        <v>-38.822531799362494</v>
      </c>
      <c r="AL52">
        <f t="shared" si="8"/>
        <v>-98.244774349677243</v>
      </c>
      <c r="AN52">
        <f t="shared" si="26"/>
        <v>0</v>
      </c>
      <c r="AO52">
        <f t="shared" si="26"/>
        <v>0</v>
      </c>
      <c r="AP52">
        <f t="shared" si="26"/>
        <v>-1.9096775731180653E-17</v>
      </c>
      <c r="AQ52">
        <f t="shared" si="26"/>
        <v>-1.6961671126661193E-12</v>
      </c>
      <c r="AR52">
        <f t="shared" si="26"/>
        <v>-1.6961862094418506E-12</v>
      </c>
      <c r="AS52">
        <f t="shared" si="26"/>
        <v>-0.36136190663152395</v>
      </c>
      <c r="AT52">
        <f t="shared" si="26"/>
        <v>-0.23608977899929731</v>
      </c>
      <c r="AU52">
        <f t="shared" si="23"/>
        <v>-0.59745168563251738</v>
      </c>
      <c r="AW52">
        <v>49</v>
      </c>
      <c r="AX52">
        <f>IF(Z52&gt;0, (R52*SUMPRODUCT(K52:$K$98, X52:$X$98)-K52*$AZ$3)/Z52, 0)</f>
        <v>-1.9711110296311852E+18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250000</v>
      </c>
      <c r="S53">
        <f t="shared" si="1"/>
        <v>-9.9057043693631263E+18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-495.18535458371406</v>
      </c>
      <c r="AC53">
        <f t="shared" si="2"/>
        <v>-442.12978087831766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-5.1018842855279536E-11</v>
      </c>
      <c r="AI53">
        <f t="shared" si="25"/>
        <v>-5.1019400778477612E-11</v>
      </c>
      <c r="AJ53">
        <f t="shared" si="7"/>
        <v>-53.055573705396398</v>
      </c>
      <c r="AK53">
        <f t="shared" si="22"/>
        <v>-34.662974820859986</v>
      </c>
      <c r="AL53">
        <f t="shared" si="8"/>
        <v>-87.718548526307401</v>
      </c>
      <c r="AN53">
        <f t="shared" si="26"/>
        <v>0</v>
      </c>
      <c r="AO53">
        <f t="shared" si="26"/>
        <v>0</v>
      </c>
      <c r="AP53">
        <f t="shared" si="26"/>
        <v>-3.0293519185714294E-18</v>
      </c>
      <c r="AQ53">
        <f t="shared" si="26"/>
        <v>-2.770166754476579E-13</v>
      </c>
      <c r="AR53">
        <f t="shared" si="26"/>
        <v>-2.7701970479957646E-13</v>
      </c>
      <c r="AS53">
        <f t="shared" si="26"/>
        <v>-0.2880754995468538</v>
      </c>
      <c r="AT53">
        <f t="shared" si="26"/>
        <v>-0.18820932637061663</v>
      </c>
      <c r="AU53">
        <f t="shared" si="23"/>
        <v>-0.47628482591774746</v>
      </c>
      <c r="AW53">
        <v>50</v>
      </c>
      <c r="AX53">
        <f>IF(Z53&gt;0, (R53*SUMPRODUCT(K53:$K$98, X53:$X$98)-K53*$AZ$3)/Z53, 0)</f>
        <v>-9.9057043693631263E+18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250000</v>
      </c>
      <c r="S54">
        <f t="shared" si="1"/>
        <v>-5.102443816009329E+19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-442.12978087831766</v>
      </c>
      <c r="AC54">
        <f t="shared" si="2"/>
        <v>-394.75873292706962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-9.1127143063251088E-12</v>
      </c>
      <c r="AI54">
        <f t="shared" si="25"/>
        <v>-9.1128110145758905E-12</v>
      </c>
      <c r="AJ54">
        <f t="shared" si="7"/>
        <v>-47.371047951248045</v>
      </c>
      <c r="AK54">
        <f t="shared" si="22"/>
        <v>-30.949084661482239</v>
      </c>
      <c r="AL54">
        <f t="shared" si="8"/>
        <v>-78.3201326127394</v>
      </c>
      <c r="AN54">
        <f t="shared" si="26"/>
        <v>0</v>
      </c>
      <c r="AO54">
        <f t="shared" si="26"/>
        <v>0</v>
      </c>
      <c r="AP54">
        <f t="shared" si="26"/>
        <v>-4.6883585100000568E-19</v>
      </c>
      <c r="AQ54">
        <f t="shared" si="26"/>
        <v>-4.4177897254744802E-14</v>
      </c>
      <c r="AR54">
        <f t="shared" si="26"/>
        <v>-4.4178366090595801E-14</v>
      </c>
      <c r="AS54">
        <f t="shared" si="26"/>
        <v>-0.22965202451120972</v>
      </c>
      <c r="AT54">
        <f t="shared" si="26"/>
        <v>-0.15003932268065792</v>
      </c>
      <c r="AU54">
        <f t="shared" si="23"/>
        <v>-0.37969134719191183</v>
      </c>
      <c r="AW54">
        <v>51</v>
      </c>
      <c r="AX54">
        <f>IF(Z54&gt;0, (R54*SUMPRODUCT(K54:$K$98, X54:$X$98)-K54*$AZ$3)/Z54, 0)</f>
        <v>-5.102443816009329E+19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250000</v>
      </c>
      <c r="S55">
        <f t="shared" si="1"/>
        <v>-2.6959322004943985E+20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-394.75873292706962</v>
      </c>
      <c r="AC55">
        <f t="shared" si="2"/>
        <v>-352.46315439916924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-1.5879761673807288E-12</v>
      </c>
      <c r="AI55">
        <f t="shared" si="25"/>
        <v>-1.5879925097406337E-12</v>
      </c>
      <c r="AJ55">
        <f t="shared" si="7"/>
        <v>-42.295578527900375</v>
      </c>
      <c r="AK55">
        <f t="shared" si="22"/>
        <v>-27.633111304894875</v>
      </c>
      <c r="AL55">
        <f t="shared" si="8"/>
        <v>-69.928689832796834</v>
      </c>
      <c r="AN55">
        <f t="shared" si="26"/>
        <v>0</v>
      </c>
      <c r="AO55">
        <f t="shared" si="26"/>
        <v>0</v>
      </c>
      <c r="AP55">
        <f t="shared" si="26"/>
        <v>-7.0738204779547307E-20</v>
      </c>
      <c r="AQ55">
        <f t="shared" si="26"/>
        <v>-6.873583984587724E-15</v>
      </c>
      <c r="AR55">
        <f t="shared" si="26"/>
        <v>-6.8736547227925036E-15</v>
      </c>
      <c r="AS55">
        <f t="shared" si="26"/>
        <v>-0.18307718790753469</v>
      </c>
      <c r="AT55">
        <f t="shared" si="26"/>
        <v>-0.11961042943292251</v>
      </c>
      <c r="AU55">
        <f t="shared" si="23"/>
        <v>-0.30268761734046407</v>
      </c>
      <c r="AW55">
        <v>52</v>
      </c>
      <c r="AX55">
        <f>IF(Z55&gt;0, (R55*SUMPRODUCT(K55:$K$98, X55:$X$98)-K55*$AZ$3)/Z55, 0)</f>
        <v>-2.6959322004943985E+20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250000</v>
      </c>
      <c r="S56">
        <f t="shared" si="1"/>
        <v>-1.4622660047362064E+21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-352.46315439916924</v>
      </c>
      <c r="AC56">
        <f t="shared" si="2"/>
        <v>-314.69924499925821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-2.6977537502169228E-13</v>
      </c>
      <c r="AI56">
        <f t="shared" si="25"/>
        <v>-2.697780651892471E-13</v>
      </c>
      <c r="AJ56">
        <f t="shared" si="7"/>
        <v>-37.763909399911029</v>
      </c>
      <c r="AK56">
        <f t="shared" si="22"/>
        <v>-24.672420807941851</v>
      </c>
      <c r="AL56">
        <f t="shared" si="8"/>
        <v>-62.436330207853146</v>
      </c>
      <c r="AN56">
        <f t="shared" si="26"/>
        <v>0</v>
      </c>
      <c r="AO56">
        <f t="shared" si="26"/>
        <v>0</v>
      </c>
      <c r="AP56">
        <f t="shared" si="26"/>
        <v>-1.039682110152053E-20</v>
      </c>
      <c r="AQ56">
        <f t="shared" si="26"/>
        <v>-1.0426139838937291E-15</v>
      </c>
      <c r="AR56">
        <f t="shared" si="26"/>
        <v>-1.0426243807148306E-15</v>
      </c>
      <c r="AS56">
        <f t="shared" si="26"/>
        <v>-0.14594801331914428</v>
      </c>
      <c r="AT56">
        <f t="shared" si="26"/>
        <v>-9.5352702035174181E-2</v>
      </c>
      <c r="AU56">
        <f t="shared" si="23"/>
        <v>-0.24130071535431949</v>
      </c>
      <c r="AW56">
        <v>53</v>
      </c>
      <c r="AX56">
        <f>IF(Z56&gt;0, (R56*SUMPRODUCT(K56:$K$98, X56:$X$98)-K56*$AZ$3)/Z56, 0)</f>
        <v>-1.4622660047362064E+21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250000</v>
      </c>
      <c r="S57">
        <f t="shared" si="1"/>
        <v>-8.1493195601480264E+21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-314.69924499925821</v>
      </c>
      <c r="AC57">
        <f t="shared" si="2"/>
        <v>-280.98146874933769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-4.4645534465481362E-14</v>
      </c>
      <c r="AI57">
        <f t="shared" si="25"/>
        <v>-4.4645965454637382E-14</v>
      </c>
      <c r="AJ57">
        <f t="shared" si="7"/>
        <v>-33.717776249920519</v>
      </c>
      <c r="AK57">
        <f t="shared" si="22"/>
        <v>-22.028947149948078</v>
      </c>
      <c r="AL57">
        <f t="shared" si="8"/>
        <v>-55.746723399868642</v>
      </c>
      <c r="AN57">
        <f t="shared" si="26"/>
        <v>0</v>
      </c>
      <c r="AO57">
        <f t="shared" si="26"/>
        <v>0</v>
      </c>
      <c r="AP57">
        <f t="shared" si="26"/>
        <v>-1.487200631189915E-21</v>
      </c>
      <c r="AQ57">
        <f t="shared" si="26"/>
        <v>-1.5405693184951106E-16</v>
      </c>
      <c r="AR57">
        <f t="shared" si="26"/>
        <v>-1.5405841905014224E-16</v>
      </c>
      <c r="AS57">
        <f t="shared" si="26"/>
        <v>-0.11634886265875644</v>
      </c>
      <c r="AT57">
        <f t="shared" si="26"/>
        <v>-7.6014590270387566E-2</v>
      </c>
      <c r="AU57">
        <f t="shared" si="23"/>
        <v>-0.19236345292914417</v>
      </c>
      <c r="AW57">
        <v>54</v>
      </c>
      <c r="AX57">
        <f>IF(Z57&gt;0, (R57*SUMPRODUCT(K57:$K$98, X57:$X$98)-K57*$AZ$3)/Z57, 0)</f>
        <v>-8.1493195601480264E+21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250000</v>
      </c>
      <c r="S58">
        <f t="shared" si="1"/>
        <v>-4.6702402835007708E+22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-280.98146874933769</v>
      </c>
      <c r="AC58">
        <f t="shared" si="2"/>
        <v>-250.8763113833372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-7.1906334486393238E-15</v>
      </c>
      <c r="AI58">
        <f t="shared" si="25"/>
        <v>-7.1907005962313517E-15</v>
      </c>
      <c r="AJ58">
        <f t="shared" si="7"/>
        <v>-30.105157366000498</v>
      </c>
      <c r="AK58">
        <f t="shared" si="22"/>
        <v>-19.668702812453642</v>
      </c>
      <c r="AL58">
        <f t="shared" si="8"/>
        <v>-49.773860178454143</v>
      </c>
      <c r="AN58">
        <f t="shared" si="26"/>
        <v>0</v>
      </c>
      <c r="AO58">
        <f t="shared" si="26"/>
        <v>0</v>
      </c>
      <c r="AP58">
        <f t="shared" si="26"/>
        <v>-2.0687863324734778E-22</v>
      </c>
      <c r="AQ58">
        <f t="shared" si="26"/>
        <v>-2.2154009922160468E-17</v>
      </c>
      <c r="AR58">
        <f t="shared" si="26"/>
        <v>-2.2154216800793715E-17</v>
      </c>
      <c r="AS58">
        <f t="shared" si="26"/>
        <v>-9.2752600971585275E-2</v>
      </c>
      <c r="AT58">
        <f t="shared" si="26"/>
        <v>-6.0598365968102329E-2</v>
      </c>
      <c r="AU58">
        <f t="shared" si="23"/>
        <v>-0.15335096693968761</v>
      </c>
      <c r="AW58">
        <v>55</v>
      </c>
      <c r="AX58">
        <f>IF(Z58&gt;0, (R58*SUMPRODUCT(K58:$K$98, X58:$X$98)-K58*$AZ$3)/Z58, 0)</f>
        <v>-4.6702402835007708E+22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250000</v>
      </c>
      <c r="S59">
        <f t="shared" si="1"/>
        <v>-2.75405187457407E+23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-250.8763113833372</v>
      </c>
      <c r="AC59">
        <f t="shared" si="2"/>
        <v>-223.99670659226533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-1.1261885463270732E-15</v>
      </c>
      <c r="AI59">
        <f t="shared" si="25"/>
        <v>-1.1261987130158646E-15</v>
      </c>
      <c r="AJ59">
        <f t="shared" si="7"/>
        <v>-26.87960479107187</v>
      </c>
      <c r="AK59">
        <f t="shared" si="22"/>
        <v>-17.561341796833606</v>
      </c>
      <c r="AL59">
        <f t="shared" si="8"/>
        <v>-44.440946587905472</v>
      </c>
      <c r="AN59">
        <f t="shared" si="26"/>
        <v>0</v>
      </c>
      <c r="AO59">
        <f t="shared" si="26"/>
        <v>0</v>
      </c>
      <c r="AP59">
        <f t="shared" si="26"/>
        <v>-2.7967052799597025E-23</v>
      </c>
      <c r="AQ59">
        <f t="shared" si="26"/>
        <v>-3.0979776389165282E-18</v>
      </c>
      <c r="AR59">
        <f t="shared" si="26"/>
        <v>-3.0980056059693282E-18</v>
      </c>
      <c r="AS59">
        <f t="shared" si="26"/>
        <v>-7.3941805621480589E-2</v>
      </c>
      <c r="AT59">
        <f t="shared" si="26"/>
        <v>-4.8308646339367274E-2</v>
      </c>
      <c r="AU59">
        <f t="shared" si="23"/>
        <v>-0.12225045196084786</v>
      </c>
      <c r="AW59">
        <v>56</v>
      </c>
      <c r="AX59">
        <f>IF(Z59&gt;0, (R59*SUMPRODUCT(K59:$K$98, X59:$X$98)-K59*$AZ$3)/Z59, 0)</f>
        <v>-2.75405187457407E+23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250000</v>
      </c>
      <c r="S60">
        <f t="shared" si="1"/>
        <v>-1.6806548986536732E+24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-223.99670659226533</v>
      </c>
      <c r="AC60">
        <f t="shared" si="2"/>
        <v>-199.99705945737975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-1.7155056800061342E-16</v>
      </c>
      <c r="AI60">
        <f t="shared" si="25"/>
        <v>-1.7155205549411683E-16</v>
      </c>
      <c r="AJ60">
        <f t="shared" si="7"/>
        <v>-23.999647134885578</v>
      </c>
      <c r="AK60">
        <f t="shared" si="22"/>
        <v>-15.679769461458575</v>
      </c>
      <c r="AL60">
        <f t="shared" si="8"/>
        <v>-39.679416596344154</v>
      </c>
      <c r="AN60">
        <f t="shared" si="26"/>
        <v>0</v>
      </c>
      <c r="AO60">
        <f t="shared" si="26"/>
        <v>0</v>
      </c>
      <c r="AP60">
        <f t="shared" si="26"/>
        <v>-3.6534589125378471E-24</v>
      </c>
      <c r="AQ60">
        <f t="shared" si="26"/>
        <v>-4.2134836231354764E-19</v>
      </c>
      <c r="AR60">
        <f t="shared" si="26"/>
        <v>-4.213520157724602E-19</v>
      </c>
      <c r="AS60">
        <f t="shared" si="26"/>
        <v>-5.8945954736511895E-2</v>
      </c>
      <c r="AT60">
        <f t="shared" si="26"/>
        <v>-3.8511357094521095E-2</v>
      </c>
      <c r="AU60">
        <f t="shared" si="23"/>
        <v>-9.7457311831032997E-2</v>
      </c>
      <c r="AW60">
        <v>57</v>
      </c>
      <c r="AX60">
        <f>IF(Z60&gt;0, (R60*SUMPRODUCT(K60:$K$98, X60:$X$98)-K60*$AZ$3)/Z60, 0)</f>
        <v>-1.6806548986536732E+24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250000</v>
      </c>
      <c r="S61">
        <f t="shared" si="1"/>
        <v>-1.0624313115986626E+25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-199.99705945737975</v>
      </c>
      <c r="AC61">
        <f t="shared" si="2"/>
        <v>-178.56880308694619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-2.5250480827874672E-17</v>
      </c>
      <c r="AI61">
        <f t="shared" si="25"/>
        <v>-2.5250690922401651E-17</v>
      </c>
      <c r="AJ61">
        <f t="shared" si="7"/>
        <v>-21.428256370433559</v>
      </c>
      <c r="AK61">
        <f t="shared" si="22"/>
        <v>-13.999794162016583</v>
      </c>
      <c r="AL61">
        <f t="shared" si="8"/>
        <v>-35.428050532450143</v>
      </c>
      <c r="AN61">
        <f t="shared" si="26"/>
        <v>0</v>
      </c>
      <c r="AO61">
        <f t="shared" si="26"/>
        <v>0</v>
      </c>
      <c r="AP61">
        <f t="shared" si="26"/>
        <v>-4.6072933638683471E-25</v>
      </c>
      <c r="AQ61">
        <f t="shared" si="26"/>
        <v>-5.5373347618914527E-20</v>
      </c>
      <c r="AR61">
        <f t="shared" si="26"/>
        <v>-5.537380834825091E-20</v>
      </c>
      <c r="AS61">
        <f t="shared" si="26"/>
        <v>-4.6991354222346869E-2</v>
      </c>
      <c r="AT61">
        <f t="shared" si="26"/>
        <v>-3.070101809193327E-2</v>
      </c>
      <c r="AU61">
        <f t="shared" si="23"/>
        <v>-7.7692372314280139E-2</v>
      </c>
      <c r="AW61">
        <v>58</v>
      </c>
      <c r="AX61">
        <f>IF(Z61&gt;0, (R61*SUMPRODUCT(K61:$K$98, X61:$X$98)-K61*$AZ$3)/Z61, 0)</f>
        <v>-1.0624313115986626E+25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250000</v>
      </c>
      <c r="S62">
        <f t="shared" si="1"/>
        <v>-6.964511432789242E+25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-178.56880308694619</v>
      </c>
      <c r="AC62">
        <f t="shared" si="2"/>
        <v>-159.43643132763052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-3.5875542761659127E-18</v>
      </c>
      <c r="AI62">
        <f t="shared" si="25"/>
        <v>-3.587582892033814E-18</v>
      </c>
      <c r="AJ62">
        <f t="shared" si="7"/>
        <v>-19.132371759315674</v>
      </c>
      <c r="AK62">
        <f t="shared" si="22"/>
        <v>-12.499816216086234</v>
      </c>
      <c r="AL62">
        <f t="shared" si="8"/>
        <v>-31.632187975401909</v>
      </c>
      <c r="AN62">
        <f t="shared" si="26"/>
        <v>0</v>
      </c>
      <c r="AO62">
        <f t="shared" si="26"/>
        <v>0</v>
      </c>
      <c r="AP62">
        <f t="shared" si="26"/>
        <v>-5.6029923164454738E-26</v>
      </c>
      <c r="AQ62">
        <f t="shared" si="26"/>
        <v>-7.0244380192638744E-21</v>
      </c>
      <c r="AR62">
        <f t="shared" si="26"/>
        <v>-7.0244940491870389E-21</v>
      </c>
      <c r="AS62">
        <f t="shared" si="26"/>
        <v>-3.7461219883886211E-2</v>
      </c>
      <c r="AT62">
        <f t="shared" si="26"/>
        <v>-2.447466365747231E-2</v>
      </c>
      <c r="AU62">
        <f t="shared" si="23"/>
        <v>-6.1935883541358525E-2</v>
      </c>
      <c r="AW62">
        <v>59</v>
      </c>
      <c r="AX62">
        <f>IF(Z62&gt;0, (R62*SUMPRODUCT(K62:$K$98, X62:$X$98)-K62*$AZ$3)/Z62, 0)</f>
        <v>-6.964511432789242E+25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250000</v>
      </c>
      <c r="S63">
        <f t="shared" si="1"/>
        <v>-4.7392403669710219E+26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-159.43643132763052</v>
      </c>
      <c r="AC63">
        <f t="shared" si="2"/>
        <v>-142.35395654252724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-4.9150094929079317E-19</v>
      </c>
      <c r="AI63">
        <f t="shared" si="25"/>
        <v>-4.9150470395255119E-19</v>
      </c>
      <c r="AJ63">
        <f t="shared" si="7"/>
        <v>-17.082474785103273</v>
      </c>
      <c r="AK63">
        <f t="shared" si="22"/>
        <v>-11.160550192934137</v>
      </c>
      <c r="AL63">
        <f t="shared" si="8"/>
        <v>-28.243024978037411</v>
      </c>
      <c r="AN63">
        <f t="shared" si="26"/>
        <v>0</v>
      </c>
      <c r="AO63">
        <f t="shared" si="26"/>
        <v>0</v>
      </c>
      <c r="AP63">
        <f t="shared" si="26"/>
        <v>-6.5639596276237844E-27</v>
      </c>
      <c r="AQ63">
        <f t="shared" si="26"/>
        <v>-8.5924980624770616E-22</v>
      </c>
      <c r="AR63">
        <f t="shared" si="26"/>
        <v>-8.592563702073338E-22</v>
      </c>
      <c r="AS63">
        <f t="shared" si="26"/>
        <v>-2.9863855137026617E-2</v>
      </c>
      <c r="AT63">
        <f t="shared" si="26"/>
        <v>-1.9511052022857387E-2</v>
      </c>
      <c r="AU63">
        <f t="shared" si="23"/>
        <v>-4.9374907159884011E-2</v>
      </c>
      <c r="AW63">
        <v>60</v>
      </c>
      <c r="AX63">
        <f>IF(Z63&gt;0, (R63*SUMPRODUCT(K63:$K$98, X63:$X$98)-K63*$AZ$3)/Z63, 0)</f>
        <v>-4.7392403669710219E+26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250000</v>
      </c>
      <c r="S64">
        <f t="shared" si="1"/>
        <v>-3.351394646344824E+27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-142.35395654252724</v>
      </c>
      <c r="AC64">
        <f t="shared" si="2"/>
        <v>-127.10174691297075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-6.4861044979460193E-20</v>
      </c>
      <c r="AI64">
        <f t="shared" si="25"/>
        <v>-6.4861519042351638E-20</v>
      </c>
      <c r="AJ64">
        <f t="shared" si="7"/>
        <v>-15.252209629556489</v>
      </c>
      <c r="AK64">
        <f t="shared" si="22"/>
        <v>-9.9647769579769072</v>
      </c>
      <c r="AL64">
        <f t="shared" si="8"/>
        <v>-25.216986587533398</v>
      </c>
      <c r="AN64">
        <f t="shared" si="26"/>
        <v>0</v>
      </c>
      <c r="AO64">
        <f t="shared" si="26"/>
        <v>0</v>
      </c>
      <c r="AP64">
        <f t="shared" si="26"/>
        <v>-7.3996813850297173E-28</v>
      </c>
      <c r="AQ64">
        <f t="shared" si="26"/>
        <v>-1.0124206636114676E-22</v>
      </c>
      <c r="AR64">
        <f t="shared" si="26"/>
        <v>-1.0124280632928527E-22</v>
      </c>
      <c r="AS64">
        <f t="shared" si="26"/>
        <v>-2.3807282475308202E-2</v>
      </c>
      <c r="AT64">
        <f t="shared" si="26"/>
        <v>-1.555409121720136E-2</v>
      </c>
      <c r="AU64">
        <f t="shared" si="23"/>
        <v>-3.9361373692509569E-2</v>
      </c>
      <c r="AW64">
        <v>61</v>
      </c>
      <c r="AX64">
        <f>IF(Z64&gt;0, (R64*SUMPRODUCT(K64:$K$98, X64:$X$98)-K64*$AZ$3)/Z64, 0)</f>
        <v>-3.351394646344824E+27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250000</v>
      </c>
      <c r="S65">
        <f t="shared" si="1"/>
        <v>-2.4661472211251707E+28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-127.10174691297075</v>
      </c>
      <c r="AC65">
        <f t="shared" si="2"/>
        <v>-113.48370260086674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-8.2360303277602584E-21</v>
      </c>
      <c r="AI65">
        <f t="shared" si="25"/>
        <v>-8.2360878485063986E-21</v>
      </c>
      <c r="AJ65">
        <f t="shared" si="7"/>
        <v>-13.618044312104018</v>
      </c>
      <c r="AK65">
        <f t="shared" si="22"/>
        <v>-8.8971222839079545</v>
      </c>
      <c r="AL65">
        <f t="shared" si="8"/>
        <v>-22.515166596011973</v>
      </c>
      <c r="AN65">
        <f t="shared" si="26"/>
        <v>0</v>
      </c>
      <c r="AO65">
        <f t="shared" si="26"/>
        <v>0</v>
      </c>
      <c r="AP65">
        <f t="shared" si="26"/>
        <v>-8.0164769378036715E-29</v>
      </c>
      <c r="AQ65">
        <f t="shared" si="26"/>
        <v>-1.1478284203831086E-23</v>
      </c>
      <c r="AR65">
        <f t="shared" si="26"/>
        <v>-1.1478364368600463E-23</v>
      </c>
      <c r="AS65">
        <f t="shared" si="26"/>
        <v>-1.8979019830443415E-2</v>
      </c>
      <c r="AT65">
        <f t="shared" si="26"/>
        <v>-1.2399626289223024E-2</v>
      </c>
      <c r="AU65">
        <f t="shared" si="23"/>
        <v>-3.137864611966644E-2</v>
      </c>
      <c r="AW65">
        <v>62</v>
      </c>
      <c r="AX65">
        <f>IF(Z65&gt;0, (R65*SUMPRODUCT(K65:$K$98, X65:$X$98)-K65*$AZ$3)/Z65, 0)</f>
        <v>-2.4661472211251707E+28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250000</v>
      </c>
      <c r="S66">
        <f t="shared" si="1"/>
        <v>-1.8914907988386582E+29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-113.48370260086674</v>
      </c>
      <c r="AC66">
        <f t="shared" si="2"/>
        <v>-101.32473446505959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-1.0049889821972418E-21</v>
      </c>
      <c r="AI66">
        <f t="shared" si="25"/>
        <v>-1.0049956782868109E-21</v>
      </c>
      <c r="AJ66">
        <f t="shared" si="7"/>
        <v>-12.158968135807143</v>
      </c>
      <c r="AK66">
        <f t="shared" si="22"/>
        <v>-7.9438591820606721</v>
      </c>
      <c r="AL66">
        <f t="shared" si="8"/>
        <v>-20.102827317867813</v>
      </c>
      <c r="AN66">
        <f t="shared" si="26"/>
        <v>0</v>
      </c>
      <c r="AO66">
        <f t="shared" si="26"/>
        <v>0</v>
      </c>
      <c r="AP66">
        <f t="shared" si="26"/>
        <v>-8.3322495431681063E-30</v>
      </c>
      <c r="AQ66">
        <f t="shared" si="26"/>
        <v>-1.2505536106412153E-24</v>
      </c>
      <c r="AR66">
        <f t="shared" si="26"/>
        <v>-1.2505619428907584E-24</v>
      </c>
      <c r="AS66">
        <f t="shared" si="26"/>
        <v>-1.5129958410748875E-2</v>
      </c>
      <c r="AT66">
        <f t="shared" si="26"/>
        <v>-9.8849061616892719E-3</v>
      </c>
      <c r="AU66">
        <f t="shared" si="23"/>
        <v>-2.5014864572438143E-2</v>
      </c>
      <c r="AW66">
        <v>63</v>
      </c>
      <c r="AX66">
        <f>IF(Z66&gt;0, (R66*SUMPRODUCT(K66:$K$98, X66:$X$98)-K66*$AZ$3)/Z66, 0)</f>
        <v>-1.8914907988386582E+29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-1.5148151228900825E+30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-101.32473446505959</v>
      </c>
      <c r="AC67">
        <f t="shared" ref="AC67:AC69" si="29">S67*Z67</f>
        <v>-90.468512915231784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-1.1765195395735159E-22</v>
      </c>
      <c r="AI67">
        <f t="shared" ref="AI67:AI69" si="32">SUM(AE67:AH67)</f>
        <v>-1.1765270048832713E-22</v>
      </c>
      <c r="AJ67">
        <f t="shared" ref="AJ67:AJ69" si="33">AB67-AC67</f>
        <v>-10.856221549827808</v>
      </c>
      <c r="AK67">
        <f t="shared" si="22"/>
        <v>-7.0927314125541718</v>
      </c>
      <c r="AL67">
        <f t="shared" ref="AL67:AL69" si="34">SUM(AI67:AK67)</f>
        <v>-17.948952962381981</v>
      </c>
      <c r="AN67">
        <f t="shared" si="26"/>
        <v>0</v>
      </c>
      <c r="AO67">
        <f t="shared" si="26"/>
        <v>0</v>
      </c>
      <c r="AP67">
        <f t="shared" si="26"/>
        <v>-8.2941297246933766E-31</v>
      </c>
      <c r="AQ67">
        <f t="shared" si="26"/>
        <v>-1.3071400926019227E-25</v>
      </c>
      <c r="AR67">
        <f t="shared" si="26"/>
        <v>-1.3071483867316475E-25</v>
      </c>
      <c r="AS67">
        <f t="shared" si="26"/>
        <v>-1.2061510212650572E-2</v>
      </c>
      <c r="AT67">
        <f t="shared" si="26"/>
        <v>-7.8801866722650448E-3</v>
      </c>
      <c r="AU67">
        <f t="shared" si="23"/>
        <v>-1.9941696884915615E-2</v>
      </c>
      <c r="AW67">
        <v>64</v>
      </c>
      <c r="AX67">
        <f>IF(Z67&gt;0, (R67*SUMPRODUCT(K67:$K$98, X67:$X$98)-K67*$AZ$3)/Z67, 0)</f>
        <v>-1.5148151228900825E+30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250000</v>
      </c>
      <c r="S68">
        <f t="shared" si="28"/>
        <v>-1.269209257570041E+31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-90.468512915231784</v>
      </c>
      <c r="AC68">
        <f t="shared" si="29"/>
        <v>-80.775457960028348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-1.3190254601630487E-23</v>
      </c>
      <c r="AI68">
        <f t="shared" si="32"/>
        <v>-1.3190334154566181E-23</v>
      </c>
      <c r="AJ68">
        <f t="shared" si="33"/>
        <v>-9.6930549552034364</v>
      </c>
      <c r="AK68">
        <f t="shared" si="22"/>
        <v>-6.3327959040662254</v>
      </c>
      <c r="AL68">
        <f t="shared" si="34"/>
        <v>-16.02585085926966</v>
      </c>
      <c r="AN68">
        <f t="shared" si="26"/>
        <v>0</v>
      </c>
      <c r="AO68">
        <f t="shared" si="26"/>
        <v>0</v>
      </c>
      <c r="AP68">
        <f t="shared" si="26"/>
        <v>-7.8915294094486625E-32</v>
      </c>
      <c r="AQ68">
        <f t="shared" si="26"/>
        <v>-1.30845305956932E-26</v>
      </c>
      <c r="AR68">
        <f t="shared" si="26"/>
        <v>-1.3084609510987294E-26</v>
      </c>
      <c r="AS68">
        <f t="shared" si="26"/>
        <v>-9.6153620955441756E-3</v>
      </c>
      <c r="AT68">
        <f t="shared" si="26"/>
        <v>-6.2820365690888424E-3</v>
      </c>
      <c r="AU68">
        <f t="shared" si="23"/>
        <v>-1.5897398664633015E-2</v>
      </c>
      <c r="AW68">
        <v>65</v>
      </c>
      <c r="AX68">
        <f>IF(Z68&gt;0, (R68*SUMPRODUCT(K68:$K$98, X68:$X$98)-K68*$AZ$3)/Z68, 0)</f>
        <v>-1.269209257570041E+31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-80.775457960028348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-1.5910587138853021E-24</v>
      </c>
      <c r="AI69">
        <f t="shared" si="32"/>
        <v>-1.5910587138853021E-24</v>
      </c>
      <c r="AJ69">
        <f t="shared" si="33"/>
        <v>-80.775457960028348</v>
      </c>
      <c r="AK69">
        <f t="shared" si="22"/>
        <v>-5.6542820572019847</v>
      </c>
      <c r="AL69">
        <f t="shared" si="34"/>
        <v>-86.42974001723033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-1.4092016802586895E-27</v>
      </c>
      <c r="AR69">
        <f t="shared" si="26"/>
        <v>-1.4092016802586895E-27</v>
      </c>
      <c r="AS69">
        <f t="shared" si="26"/>
        <v>-7.154287273470343E-2</v>
      </c>
      <c r="AT69">
        <f t="shared" si="26"/>
        <v>-5.0080010914292407E-3</v>
      </c>
      <c r="AU69">
        <f t="shared" si="23"/>
        <v>-7.6550873826132668E-2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96459.599384074681</v>
      </c>
      <c r="AO71" s="8">
        <f t="shared" si="47"/>
        <v>-9645.9599384074681</v>
      </c>
      <c r="AP71" s="8">
        <f t="shared" si="47"/>
        <v>-698.48920569672714</v>
      </c>
      <c r="AQ71" s="8">
        <f t="shared" si="47"/>
        <v>-81428.1298258241</v>
      </c>
      <c r="AR71" s="8">
        <f t="shared" si="47"/>
        <v>4687.0204141463446</v>
      </c>
      <c r="AS71" s="8">
        <f t="shared" si="47"/>
        <v>-1007.1953787043258</v>
      </c>
      <c r="AT71" s="8">
        <f t="shared" si="47"/>
        <v>-208.77642638359345</v>
      </c>
      <c r="AU71" s="8">
        <f t="shared" si="47"/>
        <v>3471.0486090584336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16661.021472003235</v>
      </c>
      <c r="K3">
        <v>1</v>
      </c>
      <c r="L3" s="2">
        <v>0</v>
      </c>
      <c r="O3">
        <f>$C$3</f>
        <v>16661.021472003235</v>
      </c>
      <c r="P3">
        <f>O3*C5</f>
        <v>1666.1021472003235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16661.021472003235</v>
      </c>
      <c r="AF3">
        <f t="shared" ref="AF3:AG34" si="4">-$Z3*P3</f>
        <v>-1666.1021472003235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14369.96235410291</v>
      </c>
      <c r="AJ3">
        <f t="shared" ref="AJ3:AJ66" si="7">AB3-AC3</f>
        <v>0</v>
      </c>
      <c r="AL3">
        <f t="shared" ref="AL3:AL66" si="8">SUM(AI3:AK3)</f>
        <v>14369.96235410291</v>
      </c>
      <c r="AN3">
        <f t="shared" ref="AN3:AU34" si="9">AE3*$K3</f>
        <v>16661.021472003235</v>
      </c>
      <c r="AO3">
        <f t="shared" si="9"/>
        <v>-1666.1021472003235</v>
      </c>
      <c r="AP3">
        <f t="shared" si="9"/>
        <v>-624.95697070000006</v>
      </c>
      <c r="AQ3">
        <f t="shared" si="9"/>
        <v>0</v>
      </c>
      <c r="AR3">
        <f t="shared" si="9"/>
        <v>14369.96235410291</v>
      </c>
      <c r="AS3">
        <f t="shared" si="9"/>
        <v>0</v>
      </c>
      <c r="AT3">
        <f t="shared" si="9"/>
        <v>0</v>
      </c>
      <c r="AU3">
        <f t="shared" si="9"/>
        <v>14369.96235410291</v>
      </c>
      <c r="AW3">
        <v>0</v>
      </c>
      <c r="AX3">
        <f>IF(Z3&gt;0, (R3*SUMPRODUCT(K3:$K$98, X3:$X$98)-K3*$AZ$3)/Z3, 0)</f>
        <v>0</v>
      </c>
      <c r="AZ3">
        <f>C6*SUMPRODUCT(X4:X98, K4:K98)/1</f>
        <v>12268.406313937525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832.12212805606714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822.92976394449943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-822.92976394449943</v>
      </c>
      <c r="AK4">
        <f>G4*SUM(AB4, AE4:AF4)</f>
        <v>0</v>
      </c>
      <c r="AL4">
        <f t="shared" si="8"/>
        <v>-1346.3762639444994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-767.7299784909967</v>
      </c>
      <c r="AT4">
        <f t="shared" si="9"/>
        <v>0</v>
      </c>
      <c r="AU4">
        <f t="shared" si="9"/>
        <v>-1256.0651776700247</v>
      </c>
      <c r="AW4">
        <v>1</v>
      </c>
      <c r="AX4">
        <f>IF(Z4&gt;0, (R4*SUMPRODUCT(K4:$K$98, X4:$X$98)-K4*$AZ$3)/Z4, 0)</f>
        <v>832.12212805606714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500000</v>
      </c>
      <c r="S5">
        <f t="shared" si="1"/>
        <v>1318.2365889276575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822.92976394449943</v>
      </c>
      <c r="AC5">
        <f t="shared" si="2"/>
        <v>1289.2585116484788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-523.01576226180589</v>
      </c>
      <c r="AI5">
        <f t="shared" si="6"/>
        <v>-535.24098156687432</v>
      </c>
      <c r="AJ5">
        <f t="shared" si="7"/>
        <v>-466.32874770397939</v>
      </c>
      <c r="AK5">
        <f>G5*SUM(AB5, AE5:AF5)</f>
        <v>33.740120321724476</v>
      </c>
      <c r="AL5">
        <f t="shared" si="8"/>
        <v>-967.82960894912924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-447.23497167908408</v>
      </c>
      <c r="AR5">
        <f t="shared" si="9"/>
        <v>-457.68885472465081</v>
      </c>
      <c r="AS5">
        <f t="shared" si="9"/>
        <v>-398.76145103277759</v>
      </c>
      <c r="AT5">
        <f t="shared" si="9"/>
        <v>28.85144740433627</v>
      </c>
      <c r="AU5">
        <f t="shared" si="9"/>
        <v>-827.59885835309217</v>
      </c>
      <c r="AW5">
        <v>2</v>
      </c>
      <c r="AX5">
        <f>IF(Z5&gt;0, (R5*SUMPRODUCT(K5:$K$98, X5:$X$98)-K5*$AZ$3)/Z5, 0)</f>
        <v>1318.2365889276575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500000</v>
      </c>
      <c r="S6">
        <f t="shared" si="1"/>
        <v>1932.2626347017647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1289.2585116484788</v>
      </c>
      <c r="AC6">
        <f t="shared" si="2"/>
        <v>1868.864466841238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-523.84771316955005</v>
      </c>
      <c r="AI6">
        <f t="shared" si="6"/>
        <v>-535.93758408873862</v>
      </c>
      <c r="AJ6">
        <f t="shared" si="7"/>
        <v>-579.60595519275921</v>
      </c>
      <c r="AK6">
        <f>G6*SUM(AB6, AE6:AF6)</f>
        <v>75.421622931436019</v>
      </c>
      <c r="AL6">
        <f t="shared" si="8"/>
        <v>-1040.1219163500618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-404.10137985620736</v>
      </c>
      <c r="AR6">
        <f t="shared" si="9"/>
        <v>-413.42762753832</v>
      </c>
      <c r="AS6">
        <f t="shared" si="9"/>
        <v>-447.11384697877054</v>
      </c>
      <c r="AT6">
        <f t="shared" si="9"/>
        <v>58.180996368544371</v>
      </c>
      <c r="AU6">
        <f t="shared" si="9"/>
        <v>-802.36047814854624</v>
      </c>
      <c r="AW6">
        <v>3</v>
      </c>
      <c r="AX6">
        <f>IF(Z6&gt;0, (R6*SUMPRODUCT(K6:$K$98, X6:$X$98)-K6*$AZ$3)/Z6, 0)</f>
        <v>1932.2626347017647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500000</v>
      </c>
      <c r="S7">
        <f t="shared" si="1"/>
        <v>2423.5831546964614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1868.864466841238</v>
      </c>
      <c r="AC7">
        <f t="shared" si="2"/>
        <v>2318.079066527569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-525.02585721792684</v>
      </c>
      <c r="AI7">
        <f t="shared" si="6"/>
        <v>-536.98170378149302</v>
      </c>
      <c r="AJ7">
        <f t="shared" si="7"/>
        <v>-449.21459968633098</v>
      </c>
      <c r="AK7">
        <f>G7*SUM(AB7, AE7:AF7)</f>
        <v>91.761245321904781</v>
      </c>
      <c r="AL7">
        <f t="shared" si="8"/>
        <v>-894.43505814591924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-368.49259575224346</v>
      </c>
      <c r="AR7">
        <f t="shared" si="9"/>
        <v>-376.88387948438043</v>
      </c>
      <c r="AS7">
        <f t="shared" si="9"/>
        <v>-315.28400289723675</v>
      </c>
      <c r="AT7">
        <f t="shared" si="9"/>
        <v>64.403188934924998</v>
      </c>
      <c r="AU7">
        <f t="shared" si="9"/>
        <v>-627.76469344669215</v>
      </c>
      <c r="AW7">
        <v>4</v>
      </c>
      <c r="AX7">
        <f>IF(Z7&gt;0, (R7*SUMPRODUCT(K7:$K$98, X7:$X$98)-K7*$AZ$3)/Z7, 0)</f>
        <v>2423.5831546964614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500000</v>
      </c>
      <c r="S8">
        <f t="shared" si="1"/>
        <v>2667.0958921472657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2318.079066527569</v>
      </c>
      <c r="AC8">
        <f t="shared" si="2"/>
        <v>2522.6656747092356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-527.83149642694582</v>
      </c>
      <c r="AI8">
        <f t="shared" si="6"/>
        <v>-539.6545887374657</v>
      </c>
      <c r="AJ8">
        <f t="shared" si="7"/>
        <v>-204.58660818166663</v>
      </c>
      <c r="AK8">
        <f t="shared" ref="AK8:AK71" si="22">G8*SUM(AB8:AB8, AE8:AF8)</f>
        <v>49.375084117037218</v>
      </c>
      <c r="AL8">
        <f t="shared" si="8"/>
        <v>-694.86611280209513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-345.80579736756744</v>
      </c>
      <c r="AR8">
        <f t="shared" si="9"/>
        <v>-353.55162892833249</v>
      </c>
      <c r="AS8">
        <f t="shared" si="9"/>
        <v>-134.03375064181881</v>
      </c>
      <c r="AT8">
        <f t="shared" si="9"/>
        <v>32.347805026345014</v>
      </c>
      <c r="AU8">
        <f t="shared" si="9"/>
        <v>-455.23757454380632</v>
      </c>
      <c r="AW8">
        <v>5</v>
      </c>
      <c r="AX8">
        <f>IF(Z8&gt;0, (R8*SUMPRODUCT(K8:$K$98, X8:$X$98)-K8*$AZ$3)/Z8, 0)</f>
        <v>2667.0958921472657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500000</v>
      </c>
      <c r="S9">
        <f t="shared" si="1"/>
        <v>2782.3400087165232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2522.6656747092356</v>
      </c>
      <c r="AC9">
        <f t="shared" si="2"/>
        <v>2602.3741551571611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-535.19260915445557</v>
      </c>
      <c r="AI9">
        <f t="shared" si="6"/>
        <v>-546.88409072664138</v>
      </c>
      <c r="AJ9">
        <f t="shared" si="7"/>
        <v>-79.708480447925467</v>
      </c>
      <c r="AK9">
        <f t="shared" si="22"/>
        <v>14.88372748078449</v>
      </c>
      <c r="AL9">
        <f t="shared" si="8"/>
        <v>-611.70884369378234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-332.06590437381755</v>
      </c>
      <c r="AR9">
        <f t="shared" si="9"/>
        <v>-339.3200075421542</v>
      </c>
      <c r="AS9">
        <f t="shared" si="9"/>
        <v>-49.455968175682287</v>
      </c>
      <c r="AT9">
        <f t="shared" si="9"/>
        <v>9.2347658428402966</v>
      </c>
      <c r="AU9">
        <f t="shared" si="9"/>
        <v>-379.54120987499618</v>
      </c>
      <c r="AW9">
        <v>6</v>
      </c>
      <c r="AX9">
        <f>IF(Z9&gt;0, (R9*SUMPRODUCT(K9:$K$98, X9:$X$98)-K9*$AZ$3)/Z9, 0)</f>
        <v>2782.3400087165232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500000</v>
      </c>
      <c r="S10">
        <f t="shared" si="1"/>
        <v>2877.1274960237852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2602.3741551571611</v>
      </c>
      <c r="AC10">
        <f t="shared" si="2"/>
        <v>2660.9851939847413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-544.83987699732234</v>
      </c>
      <c r="AI10">
        <f t="shared" si="6"/>
        <v>-556.40082275686132</v>
      </c>
      <c r="AJ10">
        <f t="shared" si="7"/>
        <v>-58.61103882758016</v>
      </c>
      <c r="AK10">
        <f t="shared" si="22"/>
        <v>10.669734036144362</v>
      </c>
      <c r="AL10">
        <f t="shared" si="8"/>
        <v>-604.34212754829707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-320.70169201503734</v>
      </c>
      <c r="AR10">
        <f t="shared" si="9"/>
        <v>-327.50665439556519</v>
      </c>
      <c r="AS10">
        <f t="shared" si="9"/>
        <v>-34.499419217173752</v>
      </c>
      <c r="AT10">
        <f t="shared" si="9"/>
        <v>6.2803805360207638</v>
      </c>
      <c r="AU10">
        <f t="shared" si="9"/>
        <v>-355.72569307671819</v>
      </c>
      <c r="AW10">
        <v>7</v>
      </c>
      <c r="AX10">
        <f>IF(Z10&gt;0, (R10*SUMPRODUCT(K10:$K$98, X10:$X$98)-K10*$AZ$3)/Z10, 0)</f>
        <v>2877.1274960237852</v>
      </c>
    </row>
    <row r="11" spans="1:52" x14ac:dyDescent="0.25">
      <c r="A11" t="s">
        <v>33</v>
      </c>
      <c r="C11" s="12">
        <f>AU100</f>
        <v>587.86944305978216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500000</v>
      </c>
      <c r="S11">
        <f t="shared" si="1"/>
        <v>2952.1990171145644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2660.9851939847413</v>
      </c>
      <c r="AC11">
        <f t="shared" si="2"/>
        <v>2699.8431639227883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-553.77068919540966</v>
      </c>
      <c r="AI11">
        <f t="shared" si="6"/>
        <v>-565.20218123012341</v>
      </c>
      <c r="AJ11">
        <f t="shared" si="7"/>
        <v>-38.857969938047063</v>
      </c>
      <c r="AK11">
        <f t="shared" si="22"/>
        <v>6.3863644655633784</v>
      </c>
      <c r="AL11">
        <f t="shared" si="8"/>
        <v>-597.67378670260712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-309.7287292120605</v>
      </c>
      <c r="AR11">
        <f t="shared" si="9"/>
        <v>-316.12246143731426</v>
      </c>
      <c r="AS11">
        <f t="shared" si="9"/>
        <v>-21.73359819054058</v>
      </c>
      <c r="AT11">
        <f t="shared" si="9"/>
        <v>3.571948802631574</v>
      </c>
      <c r="AU11">
        <f t="shared" si="9"/>
        <v>-334.28411082522325</v>
      </c>
      <c r="AW11">
        <v>8</v>
      </c>
      <c r="AX11">
        <f>IF(Z11&gt;0, (R11*SUMPRODUCT(K11:$K$98, X11:$X$98)-K11*$AZ$3)/Z11, 0)</f>
        <v>2952.1990171145644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500000</v>
      </c>
      <c r="S12">
        <f t="shared" si="1"/>
        <v>3020.3799574615896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2699.8431639227883</v>
      </c>
      <c r="AC12">
        <f t="shared" si="2"/>
        <v>2731.1516668613613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-566.53925812423586</v>
      </c>
      <c r="AI12">
        <f t="shared" si="6"/>
        <v>-577.84227175714932</v>
      </c>
      <c r="AJ12">
        <f t="shared" si="7"/>
        <v>-31.308502938572929</v>
      </c>
      <c r="AK12">
        <f t="shared" si="22"/>
        <v>6.2096392770224131</v>
      </c>
      <c r="AL12">
        <f t="shared" si="8"/>
        <v>-602.94113541869979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-301.1216384036</v>
      </c>
      <c r="AR12">
        <f t="shared" si="9"/>
        <v>-307.12931030847398</v>
      </c>
      <c r="AS12">
        <f t="shared" si="9"/>
        <v>-16.64080214324639</v>
      </c>
      <c r="AT12">
        <f t="shared" si="9"/>
        <v>3.300489288568059</v>
      </c>
      <c r="AU12">
        <f t="shared" si="9"/>
        <v>-320.46962316315228</v>
      </c>
      <c r="AW12">
        <v>9</v>
      </c>
      <c r="AX12">
        <f>IF(Z12&gt;0, (R12*SUMPRODUCT(K12:$K$98, X12:$X$98)-K12*$AZ$3)/Z12, 0)</f>
        <v>3020.3799574615896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500000</v>
      </c>
      <c r="S13">
        <f t="shared" si="1"/>
        <v>3078.556723921663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2731.1516668613613</v>
      </c>
      <c r="AC13">
        <f t="shared" si="2"/>
        <v>2752.3503665160661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-579.7437764868564</v>
      </c>
      <c r="AI13">
        <f t="shared" si="6"/>
        <v>-590.91926638902862</v>
      </c>
      <c r="AJ13">
        <f t="shared" si="7"/>
        <v>-21.198699654704797</v>
      </c>
      <c r="AK13">
        <f t="shared" si="22"/>
        <v>5.4623033337227227</v>
      </c>
      <c r="AL13">
        <f t="shared" si="8"/>
        <v>-606.65566271001069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-292.90872650821791</v>
      </c>
      <c r="AR13">
        <f t="shared" si="9"/>
        <v>-298.55501138114386</v>
      </c>
      <c r="AS13">
        <f t="shared" si="9"/>
        <v>-10.710393748626215</v>
      </c>
      <c r="AT13">
        <f t="shared" si="9"/>
        <v>2.7597645342184869</v>
      </c>
      <c r="AU13">
        <f t="shared" si="9"/>
        <v>-306.5056405955516</v>
      </c>
      <c r="AW13">
        <v>10</v>
      </c>
      <c r="AX13">
        <f>IF(Z13&gt;0, (R13*SUMPRODUCT(K13:$K$98, X13:$X$98)-K13*$AZ$3)/Z13, 0)</f>
        <v>3078.556723921663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500000</v>
      </c>
      <c r="S14">
        <f t="shared" si="1"/>
        <v>3533.8133550126518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2752.3503665160661</v>
      </c>
      <c r="AC14">
        <f t="shared" si="2"/>
        <v>3123.5632156774373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-595.77922429227772</v>
      </c>
      <c r="AI14">
        <f t="shared" si="6"/>
        <v>-606.82806481482089</v>
      </c>
      <c r="AJ14">
        <f t="shared" si="7"/>
        <v>-371.2128491613712</v>
      </c>
      <c r="AK14">
        <f t="shared" si="22"/>
        <v>192.66452565612465</v>
      </c>
      <c r="AL14">
        <f t="shared" si="8"/>
        <v>-785.37638832006746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-268.75932854368301</v>
      </c>
      <c r="AR14">
        <f t="shared" si="9"/>
        <v>-273.74352208207364</v>
      </c>
      <c r="AS14">
        <f t="shared" si="9"/>
        <v>-167.45618514292786</v>
      </c>
      <c r="AT14">
        <f t="shared" si="9"/>
        <v>86.912041303616846</v>
      </c>
      <c r="AU14">
        <f t="shared" si="9"/>
        <v>-354.28766592138464</v>
      </c>
      <c r="AW14">
        <v>11</v>
      </c>
      <c r="AX14">
        <f>IF(Z14&gt;0, (R14*SUMPRODUCT(K14:$K$98, X14:$X$98)-K14*$AZ$3)/Z14, 0)</f>
        <v>3533.8133550126518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500000</v>
      </c>
      <c r="S15">
        <f t="shared" si="1"/>
        <v>3945.5896193000576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3123.5632156774373</v>
      </c>
      <c r="AC15">
        <f t="shared" si="2"/>
        <v>3447.7695796958833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-619.71797411530224</v>
      </c>
      <c r="AI15">
        <f t="shared" si="6"/>
        <v>-630.64083328326706</v>
      </c>
      <c r="AJ15">
        <f t="shared" si="7"/>
        <v>-324.20636401844604</v>
      </c>
      <c r="AK15">
        <f t="shared" si="22"/>
        <v>218.64942509742062</v>
      </c>
      <c r="AL15">
        <f t="shared" si="8"/>
        <v>-736.19777220429251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-249.60556429200787</v>
      </c>
      <c r="AR15">
        <f t="shared" si="9"/>
        <v>-254.00499522701369</v>
      </c>
      <c r="AS15">
        <f t="shared" si="9"/>
        <v>-130.58151581517305</v>
      </c>
      <c r="AT15">
        <f t="shared" si="9"/>
        <v>88.066048449662318</v>
      </c>
      <c r="AU15">
        <f t="shared" si="9"/>
        <v>-296.52046259252444</v>
      </c>
      <c r="AW15">
        <v>12</v>
      </c>
      <c r="AX15">
        <f>IF(Z15&gt;0, (R15*SUMPRODUCT(K15:$K$98, X15:$X$98)-K15*$AZ$3)/Z15, 0)</f>
        <v>3945.5896193000576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500000</v>
      </c>
      <c r="S16">
        <f t="shared" si="1"/>
        <v>4315.3730335907176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3447.7695796958833</v>
      </c>
      <c r="AC16">
        <f t="shared" si="2"/>
        <v>3727.5976694772071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-647.72074260228112</v>
      </c>
      <c r="AI16">
        <f t="shared" si="6"/>
        <v>-658.51818016000129</v>
      </c>
      <c r="AJ16">
        <f t="shared" si="7"/>
        <v>-279.8280897813238</v>
      </c>
      <c r="AK16">
        <f t="shared" si="22"/>
        <v>241.34387057871186</v>
      </c>
      <c r="AL16">
        <f t="shared" si="8"/>
        <v>-697.00239936261323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-232.93242740735141</v>
      </c>
      <c r="AR16">
        <f t="shared" si="9"/>
        <v>-236.8153867981446</v>
      </c>
      <c r="AS16">
        <f t="shared" si="9"/>
        <v>-100.63138621692872</v>
      </c>
      <c r="AT16">
        <f t="shared" si="9"/>
        <v>86.79174513993253</v>
      </c>
      <c r="AU16">
        <f t="shared" si="9"/>
        <v>-250.6550278751408</v>
      </c>
      <c r="AW16">
        <v>13</v>
      </c>
      <c r="AX16">
        <f>IF(Z16&gt;0, (R16*SUMPRODUCT(K16:$K$98, X16:$X$98)-K16*$AZ$3)/Z16, 0)</f>
        <v>4315.3730335907176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500000</v>
      </c>
      <c r="S17">
        <f t="shared" si="1"/>
        <v>4646.69460454604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3727.5976694772071</v>
      </c>
      <c r="AC17">
        <f t="shared" si="2"/>
        <v>3967.3738617781846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-675.72869241725994</v>
      </c>
      <c r="AI17">
        <f t="shared" si="6"/>
        <v>-686.40126238209245</v>
      </c>
      <c r="AJ17">
        <f t="shared" si="7"/>
        <v>-239.77619230097753</v>
      </c>
      <c r="AK17">
        <f t="shared" si="22"/>
        <v>260.9318368634045</v>
      </c>
      <c r="AL17">
        <f t="shared" si="8"/>
        <v>-665.24561781966554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-216.96839923359232</v>
      </c>
      <c r="AR17">
        <f t="shared" si="9"/>
        <v>-220.39523377083046</v>
      </c>
      <c r="AS17">
        <f t="shared" si="9"/>
        <v>-76.989266848749651</v>
      </c>
      <c r="AT17">
        <f t="shared" si="9"/>
        <v>83.782091227783511</v>
      </c>
      <c r="AU17">
        <f t="shared" si="9"/>
        <v>-213.60240939179661</v>
      </c>
      <c r="AW17">
        <v>14</v>
      </c>
      <c r="AX17">
        <f>IF(Z17&gt;0, (R17*SUMPRODUCT(K17:$K$98, X17:$X$98)-K17*$AZ$3)/Z17, 0)</f>
        <v>4646.69460454604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500000</v>
      </c>
      <c r="S18">
        <f t="shared" si="1"/>
        <v>4944.5140750247947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3967.3738617781846</v>
      </c>
      <c r="AC18">
        <f t="shared" si="2"/>
        <v>4172.4667301413156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-704.87457925814715</v>
      </c>
      <c r="AI18">
        <f t="shared" si="6"/>
        <v>-715.42280165884983</v>
      </c>
      <c r="AJ18">
        <f t="shared" si="7"/>
        <v>-205.09286836313095</v>
      </c>
      <c r="AK18">
        <f t="shared" si="22"/>
        <v>277.71617032447296</v>
      </c>
      <c r="AL18">
        <f t="shared" si="8"/>
        <v>-642.79949969750783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-202.07749537418604</v>
      </c>
      <c r="AR18">
        <f t="shared" si="9"/>
        <v>-205.10152039382467</v>
      </c>
      <c r="AS18">
        <f t="shared" si="9"/>
        <v>-58.797202193825761</v>
      </c>
      <c r="AT18">
        <f t="shared" si="9"/>
        <v>79.617267774282126</v>
      </c>
      <c r="AU18">
        <f t="shared" si="9"/>
        <v>-184.2814548133683</v>
      </c>
      <c r="AW18">
        <v>15</v>
      </c>
      <c r="AX18">
        <f>IF(Z18&gt;0, (R18*SUMPRODUCT(K18:$K$98, X18:$X$98)-K18*$AZ$3)/Z18, 0)</f>
        <v>4944.5140750247947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500000</v>
      </c>
      <c r="S19">
        <f t="shared" si="1"/>
        <v>5212.8717610680069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4172.4667301413156</v>
      </c>
      <c r="AC19">
        <f t="shared" si="2"/>
        <v>4347.2296522642055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-738.89960373805764</v>
      </c>
      <c r="AI19">
        <f t="shared" si="6"/>
        <v>-749.32387142465984</v>
      </c>
      <c r="AJ19">
        <f t="shared" si="7"/>
        <v>-174.7629221228899</v>
      </c>
      <c r="AK19">
        <f t="shared" si="22"/>
        <v>292.0726711098921</v>
      </c>
      <c r="AL19">
        <f t="shared" si="8"/>
        <v>-632.01412243765765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-189.13570083721413</v>
      </c>
      <c r="AR19">
        <f t="shared" si="9"/>
        <v>-191.80399456026663</v>
      </c>
      <c r="AS19">
        <f t="shared" si="9"/>
        <v>-44.733963300093983</v>
      </c>
      <c r="AT19">
        <f t="shared" si="9"/>
        <v>74.761671364151709</v>
      </c>
      <c r="AU19">
        <f t="shared" si="9"/>
        <v>-161.77628649620891</v>
      </c>
      <c r="AW19">
        <v>16</v>
      </c>
      <c r="AX19">
        <f>IF(Z19&gt;0, (R19*SUMPRODUCT(K19:$K$98, X19:$X$98)-K19*$AZ$3)/Z19, 0)</f>
        <v>5212.8717610680069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500000</v>
      </c>
      <c r="S20">
        <f t="shared" si="1"/>
        <v>5454.1719679271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4347.2296522642055</v>
      </c>
      <c r="AC20">
        <f t="shared" si="2"/>
        <v>4494.5586099065222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-771.58177774409512</v>
      </c>
      <c r="AI20">
        <f t="shared" si="6"/>
        <v>-781.88251320938775</v>
      </c>
      <c r="AJ20">
        <f t="shared" si="7"/>
        <v>-147.32895764231671</v>
      </c>
      <c r="AK20">
        <f t="shared" si="22"/>
        <v>304.30607565849442</v>
      </c>
      <c r="AL20">
        <f t="shared" si="8"/>
        <v>-624.9053951932101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-176.34048023741465</v>
      </c>
      <c r="AR20">
        <f t="shared" si="9"/>
        <v>-178.69465278417834</v>
      </c>
      <c r="AS20">
        <f t="shared" si="9"/>
        <v>-33.671167325235182</v>
      </c>
      <c r="AT20">
        <f t="shared" si="9"/>
        <v>69.547364995677043</v>
      </c>
      <c r="AU20">
        <f t="shared" si="9"/>
        <v>-142.81845511373652</v>
      </c>
      <c r="AW20">
        <v>17</v>
      </c>
      <c r="AX20">
        <f>IF(Z20&gt;0, (R20*SUMPRODUCT(K20:$K$98, X20:$X$98)-K20*$AZ$3)/Z20, 0)</f>
        <v>5454.1719679271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500000</v>
      </c>
      <c r="S21">
        <f t="shared" si="1"/>
        <v>5672.6044245489993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4494.5586099065222</v>
      </c>
      <c r="AC21">
        <f t="shared" si="2"/>
        <v>4618.6330033115464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-809.25832847745869</v>
      </c>
      <c r="AI21">
        <f t="shared" si="6"/>
        <v>-819.43582512988644</v>
      </c>
      <c r="AJ21">
        <f t="shared" si="7"/>
        <v>-124.07439340502424</v>
      </c>
      <c r="AK21">
        <f t="shared" si="22"/>
        <v>314.61910269345657</v>
      </c>
      <c r="AL21">
        <f t="shared" si="8"/>
        <v>-628.89111584145417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-165.13503076696699</v>
      </c>
      <c r="AR21">
        <f t="shared" si="9"/>
        <v>-167.21182276735502</v>
      </c>
      <c r="AS21">
        <f t="shared" si="9"/>
        <v>-25.318279777088698</v>
      </c>
      <c r="AT21">
        <f t="shared" si="9"/>
        <v>64.200309561110259</v>
      </c>
      <c r="AU21">
        <f t="shared" si="9"/>
        <v>-128.32979298333345</v>
      </c>
      <c r="AW21">
        <v>18</v>
      </c>
      <c r="AX21">
        <f>IF(Z21&gt;0, (R21*SUMPRODUCT(K21:$K$98, X21:$X$98)-K21*$AZ$3)/Z21, 0)</f>
        <v>5672.6044245489993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500000</v>
      </c>
      <c r="S22">
        <f t="shared" si="1"/>
        <v>5870.1738804392335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4618.6330033115464</v>
      </c>
      <c r="AC22">
        <f t="shared" si="2"/>
        <v>4721.7255382967587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-849.50831778055522</v>
      </c>
      <c r="AI22">
        <f t="shared" si="6"/>
        <v>-859.56280175851418</v>
      </c>
      <c r="AJ22">
        <f t="shared" si="7"/>
        <v>-103.0925349852123</v>
      </c>
      <c r="AK22">
        <f t="shared" si="22"/>
        <v>323.3043102318083</v>
      </c>
      <c r="AL22">
        <f t="shared" si="8"/>
        <v>-639.35102651191823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-154.77529730548858</v>
      </c>
      <c r="AR22">
        <f t="shared" si="9"/>
        <v>-156.60716370911319</v>
      </c>
      <c r="AS22">
        <f t="shared" si="9"/>
        <v>-18.782838753127443</v>
      </c>
      <c r="AT22">
        <f t="shared" si="9"/>
        <v>58.904097451345066</v>
      </c>
      <c r="AU22">
        <f t="shared" si="9"/>
        <v>-116.48590501089558</v>
      </c>
      <c r="AW22">
        <v>19</v>
      </c>
      <c r="AX22">
        <f>IF(Z22&gt;0, (R22*SUMPRODUCT(K22:$K$98, X22:$X$98)-K22*$AZ$3)/Z22, 0)</f>
        <v>5870.1738804392335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500000</v>
      </c>
      <c r="S23">
        <f t="shared" si="1"/>
        <v>6049.4171901728041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4721.7255382967587</v>
      </c>
      <c r="AC23">
        <f t="shared" si="2"/>
        <v>4806.4391389842858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-892.92102619073466</v>
      </c>
      <c r="AI23">
        <f t="shared" si="6"/>
        <v>-902.85264230325924</v>
      </c>
      <c r="AJ23">
        <f t="shared" si="7"/>
        <v>-84.713600687527105</v>
      </c>
      <c r="AK23">
        <f t="shared" si="22"/>
        <v>330.52078768077314</v>
      </c>
      <c r="AL23">
        <f t="shared" si="8"/>
        <v>-657.04545531001327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-145.25431359020763</v>
      </c>
      <c r="AR23">
        <f t="shared" si="9"/>
        <v>-146.86992128557176</v>
      </c>
      <c r="AS23">
        <f t="shared" si="9"/>
        <v>-13.780631834951601</v>
      </c>
      <c r="AT23">
        <f t="shared" si="9"/>
        <v>53.766871575057131</v>
      </c>
      <c r="AU23">
        <f t="shared" si="9"/>
        <v>-106.88368154546625</v>
      </c>
      <c r="AW23">
        <v>20</v>
      </c>
      <c r="AX23">
        <f>IF(Z23&gt;0, (R23*SUMPRODUCT(K23:$K$98, X23:$X$98)-K23*$AZ$3)/Z23, 0)</f>
        <v>6049.4171901728041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500000</v>
      </c>
      <c r="S24">
        <f t="shared" si="1"/>
        <v>6212.5241923819804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4806.4391389842858</v>
      </c>
      <c r="AC24">
        <f t="shared" si="2"/>
        <v>4875.0141986021272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-938.25844558849144</v>
      </c>
      <c r="AI24">
        <f t="shared" si="6"/>
        <v>-948.06728907875106</v>
      </c>
      <c r="AJ24">
        <f t="shared" si="7"/>
        <v>-68.575059617841362</v>
      </c>
      <c r="AK24">
        <f t="shared" si="22"/>
        <v>336.45073972890003</v>
      </c>
      <c r="AL24">
        <f t="shared" si="8"/>
        <v>-680.19160896769245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-136.27633600314189</v>
      </c>
      <c r="AR24">
        <f t="shared" si="9"/>
        <v>-137.70101089689405</v>
      </c>
      <c r="AS24">
        <f t="shared" si="9"/>
        <v>-9.9601105749226644</v>
      </c>
      <c r="AT24">
        <f t="shared" si="9"/>
        <v>48.867424824556899</v>
      </c>
      <c r="AU24">
        <f t="shared" si="9"/>
        <v>-98.793696647259807</v>
      </c>
      <c r="AW24">
        <v>21</v>
      </c>
      <c r="AX24">
        <f>IF(Z24&gt;0, (R24*SUMPRODUCT(K24:$K$98, X24:$X$98)-K24*$AZ$3)/Z24, 0)</f>
        <v>6212.5241923819804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500000</v>
      </c>
      <c r="S25">
        <f t="shared" si="1"/>
        <v>6361.86424286487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4875.0141986021272</v>
      </c>
      <c r="AC25">
        <f t="shared" si="2"/>
        <v>4929.6569458204594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-992.12136012840654</v>
      </c>
      <c r="AI25">
        <f t="shared" si="6"/>
        <v>-1001.8073121497604</v>
      </c>
      <c r="AJ25">
        <f t="shared" si="7"/>
        <v>-54.642747218332261</v>
      </c>
      <c r="AK25">
        <f t="shared" si="22"/>
        <v>341.25099390214893</v>
      </c>
      <c r="AL25">
        <f t="shared" si="8"/>
        <v>-715.19906546594382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-128.66035440490975</v>
      </c>
      <c r="AR25">
        <f t="shared" si="9"/>
        <v>-129.91644873963415</v>
      </c>
      <c r="AS25">
        <f t="shared" si="9"/>
        <v>-7.0861847202429082</v>
      </c>
      <c r="AT25">
        <f t="shared" si="9"/>
        <v>44.254136218572761</v>
      </c>
      <c r="AU25">
        <f t="shared" si="9"/>
        <v>-92.748497241304307</v>
      </c>
      <c r="AW25">
        <v>22</v>
      </c>
      <c r="AX25">
        <f>IF(Z25&gt;0, (R25*SUMPRODUCT(K25:$K$98, X25:$X$98)-K25*$AZ$3)/Z25, 0)</f>
        <v>6361.86424286487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500000</v>
      </c>
      <c r="S26">
        <f t="shared" si="1"/>
        <v>6498.4718467841349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4929.6569458204594</v>
      </c>
      <c r="AC26">
        <f t="shared" si="2"/>
        <v>4971.4600585775779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-1053.7672652018766</v>
      </c>
      <c r="AI26">
        <f t="shared" si="6"/>
        <v>-1063.3300135213869</v>
      </c>
      <c r="AJ26">
        <f t="shared" si="7"/>
        <v>-41.80311275711847</v>
      </c>
      <c r="AK26">
        <f t="shared" si="22"/>
        <v>345.07598620743221</v>
      </c>
      <c r="AL26">
        <f t="shared" si="8"/>
        <v>-760.05714007107326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-122.01314567109819</v>
      </c>
      <c r="AR26">
        <f t="shared" si="9"/>
        <v>-123.12039301332887</v>
      </c>
      <c r="AS26">
        <f t="shared" si="9"/>
        <v>-4.8402806338480246</v>
      </c>
      <c r="AT26">
        <f t="shared" si="9"/>
        <v>39.955508168740856</v>
      </c>
      <c r="AU26">
        <f t="shared" si="9"/>
        <v>-88.005165478436041</v>
      </c>
      <c r="AW26">
        <v>23</v>
      </c>
      <c r="AX26">
        <f>IF(Z26&gt;0, (R26*SUMPRODUCT(K26:$K$98, X26:$X$98)-K26*$AZ$3)/Z26, 0)</f>
        <v>6498.4718467841349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500000</v>
      </c>
      <c r="S27">
        <f t="shared" si="1"/>
        <v>6632.377706108985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4971.4600585775779</v>
      </c>
      <c r="AC27">
        <f t="shared" si="2"/>
        <v>5001.6464371582924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-1621.9867037435313</v>
      </c>
      <c r="AI27">
        <f t="shared" si="6"/>
        <v>-1631.4132749122527</v>
      </c>
      <c r="AJ27">
        <f t="shared" si="7"/>
        <v>-30.186378580714518</v>
      </c>
      <c r="AK27">
        <f t="shared" si="22"/>
        <v>348.0022041004305</v>
      </c>
      <c r="AL27">
        <f t="shared" si="8"/>
        <v>-1313.5974493925369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-167.68383109119233</v>
      </c>
      <c r="AR27">
        <f t="shared" si="9"/>
        <v>-168.65836655685106</v>
      </c>
      <c r="AS27">
        <f t="shared" si="9"/>
        <v>-3.1207207774889913</v>
      </c>
      <c r="AT27">
        <f t="shared" si="9"/>
        <v>35.977078404562697</v>
      </c>
      <c r="AU27">
        <f t="shared" si="9"/>
        <v>-135.80200892977737</v>
      </c>
      <c r="AW27">
        <v>24</v>
      </c>
      <c r="AX27">
        <f>IF(Z27&gt;0, (R27*SUMPRODUCT(K27:$K$98, X27:$X$98)-K27*$AZ$3)/Z27, 0)</f>
        <v>6632.377706108985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500000</v>
      </c>
      <c r="S28">
        <f t="shared" si="1"/>
        <v>6696.7653935295903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5001.6464371582924</v>
      </c>
      <c r="AC28">
        <f t="shared" si="2"/>
        <v>4969.8550384347891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-2228.3727988476703</v>
      </c>
      <c r="AI28">
        <f t="shared" si="6"/>
        <v>-2237.6493949847336</v>
      </c>
      <c r="AJ28">
        <f t="shared" si="7"/>
        <v>31.791398723503335</v>
      </c>
      <c r="AK28">
        <f t="shared" si="22"/>
        <v>350.1152506010805</v>
      </c>
      <c r="AL28">
        <f t="shared" si="8"/>
        <v>-1855.7427456601497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-205.69025844958892</v>
      </c>
      <c r="AR28">
        <f t="shared" si="9"/>
        <v>-206.54653593509391</v>
      </c>
      <c r="AS28">
        <f t="shared" si="9"/>
        <v>2.9345094426268594</v>
      </c>
      <c r="AT28">
        <f t="shared" si="9"/>
        <v>32.317436481238317</v>
      </c>
      <c r="AU28">
        <f t="shared" si="9"/>
        <v>-171.29459001122873</v>
      </c>
      <c r="AW28">
        <v>25</v>
      </c>
      <c r="AX28">
        <f>IF(Z28&gt;0, (R28*SUMPRODUCT(K28:$K$98, X28:$X$98)-K28*$AZ$3)/Z28, 0)</f>
        <v>6696.7653935295903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500000</v>
      </c>
      <c r="S29">
        <f t="shared" si="1"/>
        <v>6701.729195571832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4969.8550384347891</v>
      </c>
      <c r="AC29">
        <f t="shared" si="2"/>
        <v>4885.4973088849238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-2857.927800884891</v>
      </c>
      <c r="AI29">
        <f t="shared" si="6"/>
        <v>-2867.0401828655613</v>
      </c>
      <c r="AJ29">
        <f t="shared" si="7"/>
        <v>84.357729549865326</v>
      </c>
      <c r="AK29">
        <f t="shared" si="22"/>
        <v>347.88985269043525</v>
      </c>
      <c r="AL29">
        <f t="shared" si="8"/>
        <v>-2434.7926006252605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-235.53698188998553</v>
      </c>
      <c r="AR29">
        <f t="shared" si="9"/>
        <v>-236.28798159994716</v>
      </c>
      <c r="AS29">
        <f t="shared" si="9"/>
        <v>6.9523677299037576</v>
      </c>
      <c r="AT29">
        <f t="shared" si="9"/>
        <v>28.671447160941462</v>
      </c>
      <c r="AU29">
        <f t="shared" si="9"/>
        <v>-200.66416670910192</v>
      </c>
      <c r="AW29">
        <v>26</v>
      </c>
      <c r="AX29">
        <f>IF(Z29&gt;0, (R29*SUMPRODUCT(K29:$K$98, X29:$X$98)-K29*$AZ$3)/Z29, 0)</f>
        <v>6701.729195571832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500000</v>
      </c>
      <c r="S30">
        <f t="shared" si="1"/>
        <v>6658.846585926226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4885.4973088849238</v>
      </c>
      <c r="AC30">
        <f t="shared" si="2"/>
        <v>4758.2929420839764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-3559.2490172635617</v>
      </c>
      <c r="AI30">
        <f t="shared" si="6"/>
        <v>-3568.1812941989938</v>
      </c>
      <c r="AJ30">
        <f t="shared" si="7"/>
        <v>127.20436680094735</v>
      </c>
      <c r="AK30">
        <f t="shared" si="22"/>
        <v>341.98481162194469</v>
      </c>
      <c r="AL30">
        <f t="shared" si="8"/>
        <v>-3098.9921157761019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-261.90766206474638</v>
      </c>
      <c r="AR30">
        <f t="shared" si="9"/>
        <v>-262.56494447396443</v>
      </c>
      <c r="AS30">
        <f t="shared" si="9"/>
        <v>9.3603448794028381</v>
      </c>
      <c r="AT30">
        <f t="shared" si="9"/>
        <v>25.164983410578749</v>
      </c>
      <c r="AU30">
        <f t="shared" si="9"/>
        <v>-228.03961618398282</v>
      </c>
      <c r="AW30">
        <v>27</v>
      </c>
      <c r="AX30">
        <f>IF(Z30&gt;0, (R30*SUMPRODUCT(K30:$K$98, X30:$X$98)-K30*$AZ$3)/Z30, 0)</f>
        <v>6658.846585926226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500000</v>
      </c>
      <c r="S31">
        <f t="shared" si="1"/>
        <v>6573.0365615449909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4758.2929420839764</v>
      </c>
      <c r="AC31">
        <f t="shared" si="2"/>
        <v>4593.1108292058707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-4327.8364510139872</v>
      </c>
      <c r="AI31">
        <f t="shared" si="6"/>
        <v>-4336.57120926879</v>
      </c>
      <c r="AJ31">
        <f t="shared" si="7"/>
        <v>165.18211287810573</v>
      </c>
      <c r="AK31">
        <f t="shared" si="22"/>
        <v>333.08050594587837</v>
      </c>
      <c r="AL31">
        <f t="shared" si="8"/>
        <v>-3838.3085904448058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-284.34306978046982</v>
      </c>
      <c r="AR31">
        <f t="shared" si="9"/>
        <v>-284.91695190473058</v>
      </c>
      <c r="AS31">
        <f t="shared" si="9"/>
        <v>10.852625689582203</v>
      </c>
      <c r="AT31">
        <f t="shared" si="9"/>
        <v>21.883713633054061</v>
      </c>
      <c r="AU31">
        <f t="shared" si="9"/>
        <v>-252.18061258209431</v>
      </c>
      <c r="AW31">
        <v>28</v>
      </c>
      <c r="AX31">
        <f>IF(Z31&gt;0, (R31*SUMPRODUCT(K31:$K$98, X31:$X$98)-K31*$AZ$3)/Z31, 0)</f>
        <v>6573.0365615449909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500000</v>
      </c>
      <c r="S32">
        <f t="shared" si="1"/>
        <v>6449.0876375900298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4593.1108292058707</v>
      </c>
      <c r="AC32">
        <f t="shared" si="2"/>
        <v>4395.1298569134724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-5140.4855927271828</v>
      </c>
      <c r="AI32">
        <f t="shared" si="6"/>
        <v>-5149.0044912596195</v>
      </c>
      <c r="AJ32">
        <f t="shared" si="7"/>
        <v>197.98097229239829</v>
      </c>
      <c r="AK32">
        <f t="shared" si="22"/>
        <v>321.51775804441098</v>
      </c>
      <c r="AL32">
        <f t="shared" si="8"/>
        <v>-4629.5057609228106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-301.54902664550832</v>
      </c>
      <c r="AR32">
        <f t="shared" si="9"/>
        <v>-302.04875872610836</v>
      </c>
      <c r="AS32">
        <f t="shared" si="9"/>
        <v>11.613877407529293</v>
      </c>
      <c r="AT32">
        <f t="shared" si="9"/>
        <v>18.860740923913667</v>
      </c>
      <c r="AU32">
        <f t="shared" si="9"/>
        <v>-271.57414039466539</v>
      </c>
      <c r="AW32">
        <v>29</v>
      </c>
      <c r="AX32">
        <f>IF(Z32&gt;0, (R32*SUMPRODUCT(K32:$K$98, X32:$X$98)-K32*$AZ$3)/Z32, 0)</f>
        <v>6449.0876375900298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500000</v>
      </c>
      <c r="S33">
        <f t="shared" si="1"/>
        <v>6293.8837053980205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4395.1298569134724</v>
      </c>
      <c r="AC33">
        <f t="shared" si="2"/>
        <v>4170.6898458823143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-6019.5838717890229</v>
      </c>
      <c r="AI33">
        <f t="shared" si="6"/>
        <v>-6027.8670917393401</v>
      </c>
      <c r="AJ33">
        <f t="shared" si="7"/>
        <v>224.44001103115806</v>
      </c>
      <c r="AK33">
        <f t="shared" si="22"/>
        <v>307.65908998394309</v>
      </c>
      <c r="AL33">
        <f t="shared" si="8"/>
        <v>-5495.7679907242391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-315.28421790907834</v>
      </c>
      <c r="AR33">
        <f t="shared" si="9"/>
        <v>-315.71806326773242</v>
      </c>
      <c r="AS33">
        <f t="shared" si="9"/>
        <v>11.75536297070199</v>
      </c>
      <c r="AT33">
        <f t="shared" si="9"/>
        <v>16.114079915523764</v>
      </c>
      <c r="AU33">
        <f t="shared" si="9"/>
        <v>-287.84862038150669</v>
      </c>
      <c r="AW33">
        <v>30</v>
      </c>
      <c r="AX33">
        <f>IF(Z33&gt;0, (R33*SUMPRODUCT(K33:$K$98, X33:$X$98)-K33*$AZ$3)/Z33, 0)</f>
        <v>6293.8837053980205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500000</v>
      </c>
      <c r="S34">
        <f t="shared" si="1"/>
        <v>6111.5135448311639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4170.6898458823143</v>
      </c>
      <c r="AC34">
        <f t="shared" si="2"/>
        <v>3924.2529633431927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-6961.4098856205846</v>
      </c>
      <c r="AI34">
        <f t="shared" si="6"/>
        <v>-6969.4362381242581</v>
      </c>
      <c r="AJ34">
        <f t="shared" si="7"/>
        <v>246.4368825391216</v>
      </c>
      <c r="AK34">
        <f t="shared" si="22"/>
        <v>291.94828921176202</v>
      </c>
      <c r="AL34">
        <f t="shared" si="8"/>
        <v>-6431.0510663733739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-325.54793506374506</v>
      </c>
      <c r="AR34">
        <f t="shared" si="9"/>
        <v>-325.92328467346448</v>
      </c>
      <c r="AS34">
        <f t="shared" si="9"/>
        <v>11.524535913317475</v>
      </c>
      <c r="AT34">
        <f t="shared" si="9"/>
        <v>13.652861167477342</v>
      </c>
      <c r="AU34">
        <f t="shared" ref="AU34:AU97" si="23">AL34*$K34</f>
        <v>-300.74588759266965</v>
      </c>
      <c r="AW34">
        <v>31</v>
      </c>
      <c r="AX34">
        <f>IF(Z34&gt;0, (R34*SUMPRODUCT(K34:$K$98, X34:$X$98)-K34*$AZ$3)/Z34, 0)</f>
        <v>6111.5135448311639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500000</v>
      </c>
      <c r="S35">
        <f t="shared" si="1"/>
        <v>5903.9289805511289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3924.2529633431927</v>
      </c>
      <c r="AC35">
        <f t="shared" si="2"/>
        <v>3660.1758634311932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-7865.5872314576864</v>
      </c>
      <c r="AI35">
        <f t="shared" ref="AI35:AI66" si="25">SUM(AE35:AH35)</f>
        <v>-7873.3366807555367</v>
      </c>
      <c r="AJ35">
        <f t="shared" si="7"/>
        <v>264.07709991199954</v>
      </c>
      <c r="AK35">
        <f t="shared" si="22"/>
        <v>274.69770743402353</v>
      </c>
      <c r="AL35">
        <f t="shared" si="8"/>
        <v>-7334.5618734095133</v>
      </c>
      <c r="AN35">
        <f t="shared" ref="AN35:AT66" si="26">AE35*$K35</f>
        <v>0</v>
      </c>
      <c r="AO35">
        <f t="shared" si="26"/>
        <v>0</v>
      </c>
      <c r="AP35">
        <f t="shared" si="26"/>
        <v>-0.32357172026206515</v>
      </c>
      <c r="AQ35">
        <f t="shared" si="26"/>
        <v>-328.4209617398372</v>
      </c>
      <c r="AR35">
        <f t="shared" si="26"/>
        <v>-328.74453346009926</v>
      </c>
      <c r="AS35">
        <f t="shared" si="26"/>
        <v>11.026316608593895</v>
      </c>
      <c r="AT35">
        <f t="shared" si="26"/>
        <v>11.469771119236713</v>
      </c>
      <c r="AU35">
        <f t="shared" si="23"/>
        <v>-306.24844573226864</v>
      </c>
      <c r="AW35">
        <v>32</v>
      </c>
      <c r="AX35">
        <f>IF(Z35&gt;0, (R35*SUMPRODUCT(K35:$K$98, X35:$X$98)-K35*$AZ$3)/Z35, 0)</f>
        <v>5903.9289805511289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500000</v>
      </c>
      <c r="S36">
        <f t="shared" si="1"/>
        <v>5679.8654438513404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3660.1758634311932</v>
      </c>
      <c r="AC36">
        <f t="shared" si="2"/>
        <v>3386.639575933988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-8751.4487523707248</v>
      </c>
      <c r="AI36">
        <f t="shared" si="25"/>
        <v>-8758.9019209567869</v>
      </c>
      <c r="AJ36">
        <f t="shared" si="7"/>
        <v>273.53628749720519</v>
      </c>
      <c r="AK36">
        <f t="shared" si="22"/>
        <v>256.21231044018356</v>
      </c>
      <c r="AL36">
        <f t="shared" si="8"/>
        <v>-8229.1533230193982</v>
      </c>
      <c r="AN36">
        <f t="shared" si="26"/>
        <v>0</v>
      </c>
      <c r="AO36">
        <f t="shared" si="26"/>
        <v>0</v>
      </c>
      <c r="AP36">
        <f t="shared" si="26"/>
        <v>-0.27785782946174092</v>
      </c>
      <c r="AQ36">
        <f t="shared" si="26"/>
        <v>-326.2583593676668</v>
      </c>
      <c r="AR36">
        <f t="shared" si="26"/>
        <v>-326.53621719712851</v>
      </c>
      <c r="AS36">
        <f t="shared" si="26"/>
        <v>10.197568758222456</v>
      </c>
      <c r="AT36">
        <f t="shared" si="26"/>
        <v>9.5517222827099477</v>
      </c>
      <c r="AU36">
        <f t="shared" si="23"/>
        <v>-306.7869261561961</v>
      </c>
      <c r="AW36">
        <v>33</v>
      </c>
      <c r="AX36">
        <f>IF(Z36&gt;0, (R36*SUMPRODUCT(K36:$K$98, X36:$X$98)-K36*$AZ$3)/Z36, 0)</f>
        <v>5679.8654438513404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500000</v>
      </c>
      <c r="S37">
        <f t="shared" si="1"/>
        <v>5445.4631717561579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3386.639575933988</v>
      </c>
      <c r="AC37">
        <f t="shared" si="2"/>
        <v>3109.3853899972414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-9643.0961439890816</v>
      </c>
      <c r="AI37">
        <f t="shared" si="25"/>
        <v>-9650.2337034856846</v>
      </c>
      <c r="AJ37">
        <f t="shared" si="7"/>
        <v>277.25418593674658</v>
      </c>
      <c r="AK37">
        <f t="shared" si="22"/>
        <v>237.06477031537918</v>
      </c>
      <c r="AL37">
        <f t="shared" si="8"/>
        <v>-9135.914747233559</v>
      </c>
      <c r="AN37">
        <f t="shared" si="26"/>
        <v>0</v>
      </c>
      <c r="AO37">
        <f t="shared" si="26"/>
        <v>0</v>
      </c>
      <c r="AP37">
        <f t="shared" si="26"/>
        <v>-0.23758193369123418</v>
      </c>
      <c r="AQ37">
        <f t="shared" si="26"/>
        <v>-320.98162260504478</v>
      </c>
      <c r="AR37">
        <f t="shared" si="26"/>
        <v>-321.21920453873605</v>
      </c>
      <c r="AS37">
        <f t="shared" si="26"/>
        <v>9.2287266607303113</v>
      </c>
      <c r="AT37">
        <f t="shared" si="26"/>
        <v>7.8909754193164057</v>
      </c>
      <c r="AU37">
        <f t="shared" si="23"/>
        <v>-304.0995024586893</v>
      </c>
      <c r="AW37">
        <v>34</v>
      </c>
      <c r="AX37">
        <f>IF(Z37&gt;0, (R37*SUMPRODUCT(K37:$K$98, X37:$X$98)-K37*$AZ$3)/Z37, 0)</f>
        <v>5445.4631717561579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500000</v>
      </c>
      <c r="S38">
        <f t="shared" si="1"/>
        <v>5206.0194289405117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3109.3853899972414</v>
      </c>
      <c r="AC38">
        <f t="shared" si="2"/>
        <v>2832.1574936698034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-10639.391791848921</v>
      </c>
      <c r="AI38">
        <f t="shared" si="25"/>
        <v>-10646.19199095576</v>
      </c>
      <c r="AJ38">
        <f t="shared" si="7"/>
        <v>277.22789632743797</v>
      </c>
      <c r="AK38">
        <f t="shared" si="22"/>
        <v>217.65697729980693</v>
      </c>
      <c r="AL38">
        <f t="shared" si="8"/>
        <v>-10151.307117328515</v>
      </c>
      <c r="AN38">
        <f t="shared" si="26"/>
        <v>0</v>
      </c>
      <c r="AO38">
        <f t="shared" si="26"/>
        <v>0</v>
      </c>
      <c r="AP38">
        <f t="shared" si="26"/>
        <v>-0.20210044859690338</v>
      </c>
      <c r="AQ38">
        <f t="shared" si="26"/>
        <v>-316.20042592107228</v>
      </c>
      <c r="AR38">
        <f t="shared" si="26"/>
        <v>-316.4025263696692</v>
      </c>
      <c r="AS38">
        <f t="shared" si="26"/>
        <v>8.2391531969991707</v>
      </c>
      <c r="AT38">
        <f t="shared" si="26"/>
        <v>6.4687183509511463</v>
      </c>
      <c r="AU38">
        <f t="shared" si="23"/>
        <v>-301.69465482171887</v>
      </c>
      <c r="AW38">
        <v>35</v>
      </c>
      <c r="AX38">
        <f>IF(Z38&gt;0, (R38*SUMPRODUCT(K38:$K$98, X38:$X$98)-K38*$AZ$3)/Z38, 0)</f>
        <v>5206.0194289405117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500000</v>
      </c>
      <c r="S39">
        <f t="shared" si="1"/>
        <v>4956.8923948627726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2832.1574936698034</v>
      </c>
      <c r="AC39">
        <f t="shared" si="2"/>
        <v>2555.0228947823093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-11563.619985708865</v>
      </c>
      <c r="AI39">
        <f t="shared" si="25"/>
        <v>-11570.063092324994</v>
      </c>
      <c r="AJ39">
        <f t="shared" si="7"/>
        <v>277.13459888749412</v>
      </c>
      <c r="AK39">
        <f t="shared" si="22"/>
        <v>198.25102455688625</v>
      </c>
      <c r="AL39">
        <f t="shared" si="8"/>
        <v>-11094.677468880613</v>
      </c>
      <c r="AN39">
        <f t="shared" si="26"/>
        <v>0</v>
      </c>
      <c r="AO39">
        <f t="shared" si="26"/>
        <v>0</v>
      </c>
      <c r="AP39">
        <f t="shared" si="26"/>
        <v>-0.17097119366585184</v>
      </c>
      <c r="AQ39">
        <f t="shared" si="26"/>
        <v>-306.84668589929527</v>
      </c>
      <c r="AR39">
        <f t="shared" si="26"/>
        <v>-307.01765709296109</v>
      </c>
      <c r="AS39">
        <f t="shared" si="26"/>
        <v>7.3539110868182993</v>
      </c>
      <c r="AT39">
        <f t="shared" si="26"/>
        <v>5.26069430996536</v>
      </c>
      <c r="AU39">
        <f t="shared" si="23"/>
        <v>-294.40305169617744</v>
      </c>
      <c r="AW39">
        <v>36</v>
      </c>
      <c r="AX39">
        <f>IF(Z39&gt;0, (R39*SUMPRODUCT(K39:$K$98, X39:$X$98)-K39*$AZ$3)/Z39, 0)</f>
        <v>4956.8923948627726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500000</v>
      </c>
      <c r="S40">
        <f t="shared" si="1"/>
        <v>4700.6681977274693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2555.0228947823093</v>
      </c>
      <c r="AC40">
        <f t="shared" si="2"/>
        <v>2283.0564115915658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-12303.205379681745</v>
      </c>
      <c r="AI40">
        <f t="shared" si="25"/>
        <v>-12309.27647509722</v>
      </c>
      <c r="AJ40">
        <f t="shared" si="7"/>
        <v>271.96648319074347</v>
      </c>
      <c r="AK40">
        <f t="shared" si="22"/>
        <v>178.85160263476166</v>
      </c>
      <c r="AL40">
        <f t="shared" si="8"/>
        <v>-11858.458389271715</v>
      </c>
      <c r="AN40">
        <f t="shared" si="26"/>
        <v>0</v>
      </c>
      <c r="AO40">
        <f t="shared" si="26"/>
        <v>0</v>
      </c>
      <c r="AP40">
        <f t="shared" si="26"/>
        <v>-0.14383900221428356</v>
      </c>
      <c r="AQ40">
        <f t="shared" si="26"/>
        <v>-291.49283032841811</v>
      </c>
      <c r="AR40">
        <f t="shared" si="26"/>
        <v>-291.6366693306324</v>
      </c>
      <c r="AS40">
        <f t="shared" si="26"/>
        <v>6.4435468232252378</v>
      </c>
      <c r="AT40">
        <f t="shared" si="26"/>
        <v>4.2374290481143557</v>
      </c>
      <c r="AU40">
        <f t="shared" si="23"/>
        <v>-280.95569345929277</v>
      </c>
      <c r="AW40">
        <v>37</v>
      </c>
      <c r="AX40">
        <f>IF(Z40&gt;0, (R40*SUMPRODUCT(K40:$K$98, X40:$X$98)-K40*$AZ$3)/Z40, 0)</f>
        <v>4700.6681977274693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500000</v>
      </c>
      <c r="S41">
        <f t="shared" si="1"/>
        <v>4446.9481375876576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2283.0564115915658</v>
      </c>
      <c r="AC41">
        <f t="shared" si="2"/>
        <v>2022.706619395783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-12989.000090223737</v>
      </c>
      <c r="AI41">
        <f t="shared" si="25"/>
        <v>-12994.685749682802</v>
      </c>
      <c r="AJ41">
        <f t="shared" si="7"/>
        <v>260.34979219578281</v>
      </c>
      <c r="AK41">
        <f t="shared" si="22"/>
        <v>159.81394881140963</v>
      </c>
      <c r="AL41">
        <f t="shared" si="8"/>
        <v>-12574.522008675609</v>
      </c>
      <c r="AN41">
        <f t="shared" si="26"/>
        <v>0</v>
      </c>
      <c r="AO41">
        <f t="shared" si="26"/>
        <v>0</v>
      </c>
      <c r="AP41">
        <f t="shared" si="26"/>
        <v>-0.12027418558681985</v>
      </c>
      <c r="AQ41">
        <f t="shared" si="26"/>
        <v>-274.76872624651793</v>
      </c>
      <c r="AR41">
        <f t="shared" si="26"/>
        <v>-274.88900043210475</v>
      </c>
      <c r="AS41">
        <f t="shared" si="26"/>
        <v>5.5074278453522325</v>
      </c>
      <c r="AT41">
        <f t="shared" si="26"/>
        <v>3.3806971165076689</v>
      </c>
      <c r="AU41">
        <f t="shared" si="23"/>
        <v>-266.00087547024481</v>
      </c>
      <c r="AW41">
        <v>38</v>
      </c>
      <c r="AX41">
        <f>IF(Z41&gt;0, (R41*SUMPRODUCT(K41:$K$98, X41:$X$98)-K41*$AZ$3)/Z41, 0)</f>
        <v>4446.9481375876576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500000</v>
      </c>
      <c r="S42">
        <f t="shared" si="1"/>
        <v>4196.0501188310154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2022.706619395783</v>
      </c>
      <c r="AC42">
        <f t="shared" si="2"/>
        <v>1775.7441771962606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-13555.002186650139</v>
      </c>
      <c r="AI42">
        <f t="shared" si="25"/>
        <v>-13560.292114459948</v>
      </c>
      <c r="AJ42">
        <f t="shared" si="7"/>
        <v>246.96244219952246</v>
      </c>
      <c r="AK42">
        <f t="shared" si="22"/>
        <v>141.58946335770483</v>
      </c>
      <c r="AL42">
        <f t="shared" si="8"/>
        <v>-13171.74020890272</v>
      </c>
      <c r="AN42">
        <f t="shared" si="26"/>
        <v>0</v>
      </c>
      <c r="AO42">
        <f t="shared" si="26"/>
        <v>0</v>
      </c>
      <c r="AP42">
        <f t="shared" si="26"/>
        <v>-9.9913299999775801E-2</v>
      </c>
      <c r="AQ42">
        <f t="shared" si="26"/>
        <v>-256.0195618286694</v>
      </c>
      <c r="AR42">
        <f t="shared" si="26"/>
        <v>-256.11947512866914</v>
      </c>
      <c r="AS42">
        <f t="shared" si="26"/>
        <v>4.6644932527071195</v>
      </c>
      <c r="AT42">
        <f t="shared" si="26"/>
        <v>2.6742653279759039</v>
      </c>
      <c r="AU42">
        <f t="shared" si="23"/>
        <v>-248.78071654798612</v>
      </c>
      <c r="AW42">
        <v>39</v>
      </c>
      <c r="AX42">
        <f>IF(Z42&gt;0, (R42*SUMPRODUCT(K42:$K$98, X42:$X$98)-K42*$AZ$3)/Z42, 0)</f>
        <v>4196.0501188310154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500000</v>
      </c>
      <c r="S43">
        <f t="shared" si="1"/>
        <v>3951.6931159649134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1775.7441771962606</v>
      </c>
      <c r="AC43">
        <f t="shared" si="2"/>
        <v>1544.5516546952661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-14052.041719246468</v>
      </c>
      <c r="AI43">
        <f t="shared" si="25"/>
        <v>-14056.927446735197</v>
      </c>
      <c r="AJ43">
        <f t="shared" si="7"/>
        <v>231.19252250099453</v>
      </c>
      <c r="AK43">
        <f t="shared" si="22"/>
        <v>124.30209240373826</v>
      </c>
      <c r="AL43">
        <f t="shared" si="8"/>
        <v>-13701.432831830463</v>
      </c>
      <c r="AN43">
        <f t="shared" si="26"/>
        <v>0</v>
      </c>
      <c r="AO43">
        <f t="shared" si="26"/>
        <v>0</v>
      </c>
      <c r="AP43">
        <f t="shared" si="26"/>
        <v>-8.2391948746958599E-2</v>
      </c>
      <c r="AQ43">
        <f t="shared" si="26"/>
        <v>-236.9708715423003</v>
      </c>
      <c r="AR43">
        <f t="shared" si="26"/>
        <v>-237.05326349104726</v>
      </c>
      <c r="AS43">
        <f t="shared" si="26"/>
        <v>3.8987852901180688</v>
      </c>
      <c r="AT43">
        <f t="shared" si="26"/>
        <v>2.0962060716842905</v>
      </c>
      <c r="AU43">
        <f t="shared" si="23"/>
        <v>-231.0582721292449</v>
      </c>
      <c r="AW43">
        <v>40</v>
      </c>
      <c r="AX43">
        <f>IF(Z43&gt;0, (R43*SUMPRODUCT(K43:$K$98, X43:$X$98)-K43*$AZ$3)/Z43, 0)</f>
        <v>3951.6931159649134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500000</v>
      </c>
      <c r="S44">
        <f t="shared" si="1"/>
        <v>3715.1677988809406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1544.5516546952661</v>
      </c>
      <c r="AC44">
        <f t="shared" si="2"/>
        <v>1329.7477825526755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-14512.800033727299</v>
      </c>
      <c r="AI44">
        <f t="shared" si="25"/>
        <v>-14517.274083940298</v>
      </c>
      <c r="AJ44">
        <f t="shared" si="7"/>
        <v>214.80387214259054</v>
      </c>
      <c r="AK44">
        <f t="shared" si="22"/>
        <v>108.11861582866864</v>
      </c>
      <c r="AL44">
        <f t="shared" si="8"/>
        <v>-14194.351595969038</v>
      </c>
      <c r="AN44">
        <f t="shared" si="26"/>
        <v>0</v>
      </c>
      <c r="AO44">
        <f t="shared" si="26"/>
        <v>0</v>
      </c>
      <c r="AP44">
        <f t="shared" si="26"/>
        <v>-6.7365628596451343E-2</v>
      </c>
      <c r="AQ44">
        <f t="shared" si="26"/>
        <v>-218.51875826655311</v>
      </c>
      <c r="AR44">
        <f t="shared" si="26"/>
        <v>-218.58612389514957</v>
      </c>
      <c r="AS44">
        <f t="shared" si="26"/>
        <v>3.2342949191308561</v>
      </c>
      <c r="AT44">
        <f t="shared" si="26"/>
        <v>1.6279384833714512</v>
      </c>
      <c r="AU44">
        <f t="shared" si="23"/>
        <v>-213.72389049264726</v>
      </c>
      <c r="AW44">
        <v>41</v>
      </c>
      <c r="AX44">
        <f>IF(Z44&gt;0, (R44*SUMPRODUCT(K44:$K$98, X44:$X$98)-K44*$AZ$3)/Z44, 0)</f>
        <v>3715.1677988809406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500000</v>
      </c>
      <c r="S45">
        <f t="shared" si="1"/>
        <v>3482.6384756971838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1329.7477825526755</v>
      </c>
      <c r="AC45">
        <f t="shared" si="2"/>
        <v>1131.0209880358632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-14792.486540179816</v>
      </c>
      <c r="AI45">
        <f t="shared" si="25"/>
        <v>-14796.546037727179</v>
      </c>
      <c r="AJ45">
        <f t="shared" si="7"/>
        <v>198.72679451681233</v>
      </c>
      <c r="AK45">
        <f t="shared" si="22"/>
        <v>93.0823447786873</v>
      </c>
      <c r="AL45">
        <f t="shared" si="8"/>
        <v>-14504.73689843168</v>
      </c>
      <c r="AN45">
        <f t="shared" si="26"/>
        <v>0</v>
      </c>
      <c r="AO45">
        <f t="shared" si="26"/>
        <v>0</v>
      </c>
      <c r="AP45">
        <f t="shared" si="26"/>
        <v>-5.4574752310679785E-2</v>
      </c>
      <c r="AQ45">
        <f t="shared" si="26"/>
        <v>-198.8660615187672</v>
      </c>
      <c r="AR45">
        <f t="shared" si="26"/>
        <v>-198.92063627107788</v>
      </c>
      <c r="AS45">
        <f t="shared" si="26"/>
        <v>2.6716275750167022</v>
      </c>
      <c r="AT45">
        <f t="shared" si="26"/>
        <v>1.2513730705645456</v>
      </c>
      <c r="AU45">
        <f t="shared" si="23"/>
        <v>-194.99763562549663</v>
      </c>
      <c r="AW45">
        <v>42</v>
      </c>
      <c r="AX45">
        <f>IF(Z45&gt;0, (R45*SUMPRODUCT(K45:$K$98, X45:$X$98)-K45*$AZ$3)/Z45, 0)</f>
        <v>3482.6384756971838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500000</v>
      </c>
      <c r="S46">
        <f t="shared" si="1"/>
        <v>3255.3700927845862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1131.0209880358632</v>
      </c>
      <c r="AC46">
        <f t="shared" si="2"/>
        <v>949.82632272222156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-14870.029149700256</v>
      </c>
      <c r="AI46">
        <f t="shared" si="25"/>
        <v>-14873.676301543404</v>
      </c>
      <c r="AJ46">
        <f t="shared" si="7"/>
        <v>181.19466531364162</v>
      </c>
      <c r="AK46">
        <f t="shared" si="22"/>
        <v>79.171469162510434</v>
      </c>
      <c r="AL46">
        <f t="shared" si="8"/>
        <v>-14613.310167067251</v>
      </c>
      <c r="AN46">
        <f t="shared" si="26"/>
        <v>0</v>
      </c>
      <c r="AO46">
        <f t="shared" si="26"/>
        <v>0</v>
      </c>
      <c r="AP46">
        <f t="shared" si="26"/>
        <v>-4.3777939035231431E-2</v>
      </c>
      <c r="AQ46">
        <f t="shared" si="26"/>
        <v>-178.48975243263487</v>
      </c>
      <c r="AR46">
        <f t="shared" si="26"/>
        <v>-178.53353037167011</v>
      </c>
      <c r="AS46">
        <f t="shared" si="26"/>
        <v>2.1749379660495118</v>
      </c>
      <c r="AT46">
        <f t="shared" si="26"/>
        <v>0.95032066099408596</v>
      </c>
      <c r="AU46">
        <f t="shared" si="23"/>
        <v>-175.40827174462649</v>
      </c>
      <c r="AW46">
        <v>43</v>
      </c>
      <c r="AX46">
        <f>IF(Z46&gt;0, (R46*SUMPRODUCT(K46:$K$98, X46:$X$98)-K46*$AZ$3)/Z46, 0)</f>
        <v>3255.3700927845862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500000</v>
      </c>
      <c r="S47">
        <f t="shared" si="1"/>
        <v>3036.6549467874133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949.82632272222156</v>
      </c>
      <c r="AC47">
        <f t="shared" si="2"/>
        <v>787.11460261559307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-14824.967029115718</v>
      </c>
      <c r="AI47">
        <f t="shared" si="25"/>
        <v>-14828.207085264707</v>
      </c>
      <c r="AJ47">
        <f t="shared" si="7"/>
        <v>162.71172010662849</v>
      </c>
      <c r="AK47">
        <f t="shared" si="22"/>
        <v>66.487842590555516</v>
      </c>
      <c r="AL47">
        <f t="shared" si="8"/>
        <v>-14599.007522567523</v>
      </c>
      <c r="AN47">
        <f t="shared" si="26"/>
        <v>0</v>
      </c>
      <c r="AO47">
        <f t="shared" si="26"/>
        <v>0</v>
      </c>
      <c r="AP47">
        <f t="shared" si="26"/>
        <v>-3.4724498404447343E-2</v>
      </c>
      <c r="AQ47">
        <f t="shared" si="26"/>
        <v>-158.88290828207491</v>
      </c>
      <c r="AR47">
        <f t="shared" si="26"/>
        <v>-158.91763278047938</v>
      </c>
      <c r="AS47">
        <f t="shared" si="26"/>
        <v>1.7438225158509597</v>
      </c>
      <c r="AT47">
        <f t="shared" si="26"/>
        <v>0.71256696729519653</v>
      </c>
      <c r="AU47">
        <f t="shared" si="23"/>
        <v>-156.4612432973332</v>
      </c>
      <c r="AW47">
        <v>44</v>
      </c>
      <c r="AX47">
        <f>IF(Z47&gt;0, (R47*SUMPRODUCT(K47:$K$98, X47:$X$98)-K47*$AZ$3)/Z47, 0)</f>
        <v>3036.6549467874133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500000</v>
      </c>
      <c r="S48">
        <f t="shared" si="1"/>
        <v>2825.4173187451647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787.11460261559307</v>
      </c>
      <c r="AC48">
        <f t="shared" si="2"/>
        <v>642.31922319602268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-14638.19666819656</v>
      </c>
      <c r="AI48">
        <f t="shared" si="25"/>
        <v>-14641.038368867354</v>
      </c>
      <c r="AJ48">
        <f t="shared" si="7"/>
        <v>144.79537941957039</v>
      </c>
      <c r="AK48">
        <f t="shared" si="22"/>
        <v>55.098022183091523</v>
      </c>
      <c r="AL48">
        <f t="shared" si="8"/>
        <v>-14441.14496726469</v>
      </c>
      <c r="AN48">
        <f t="shared" si="26"/>
        <v>0</v>
      </c>
      <c r="AO48">
        <f t="shared" si="26"/>
        <v>0</v>
      </c>
      <c r="AP48">
        <f t="shared" si="26"/>
        <v>-2.7192162802844998E-2</v>
      </c>
      <c r="AQ48">
        <f t="shared" si="26"/>
        <v>-140.07253861487388</v>
      </c>
      <c r="AR48">
        <f t="shared" si="26"/>
        <v>-140.09973077767671</v>
      </c>
      <c r="AS48">
        <f t="shared" si="26"/>
        <v>1.3855433722289121</v>
      </c>
      <c r="AT48">
        <f t="shared" si="26"/>
        <v>0.52723159927288332</v>
      </c>
      <c r="AU48">
        <f t="shared" si="23"/>
        <v>-138.18695580617489</v>
      </c>
      <c r="AW48">
        <v>45</v>
      </c>
      <c r="AX48">
        <f>IF(Z48&gt;0, (R48*SUMPRODUCT(K48:$K$98, X48:$X$98)-K48*$AZ$3)/Z48, 0)</f>
        <v>2825.4173187451647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500000</v>
      </c>
      <c r="S49">
        <f t="shared" si="1"/>
        <v>2620.7927632985816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642.31922319602268</v>
      </c>
      <c r="AC49">
        <f t="shared" si="2"/>
        <v>514.8248353512422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-14312.051516371439</v>
      </c>
      <c r="AI49">
        <f t="shared" si="25"/>
        <v>-14314.506998747616</v>
      </c>
      <c r="AJ49">
        <f t="shared" si="7"/>
        <v>127.49438784478048</v>
      </c>
      <c r="AK49">
        <f t="shared" si="22"/>
        <v>44.962345623721589</v>
      </c>
      <c r="AL49">
        <f t="shared" si="8"/>
        <v>-14142.050265279113</v>
      </c>
      <c r="AN49">
        <f t="shared" si="26"/>
        <v>0</v>
      </c>
      <c r="AO49">
        <f t="shared" si="26"/>
        <v>0</v>
      </c>
      <c r="AP49">
        <f t="shared" si="26"/>
        <v>-2.0978972839207514E-2</v>
      </c>
      <c r="AQ49">
        <f t="shared" si="26"/>
        <v>-122.27827124657617</v>
      </c>
      <c r="AR49">
        <f t="shared" si="26"/>
        <v>-122.29925021941538</v>
      </c>
      <c r="AS49">
        <f t="shared" si="26"/>
        <v>1.0892773353608471</v>
      </c>
      <c r="AT49">
        <f t="shared" si="26"/>
        <v>0.38414603858648161</v>
      </c>
      <c r="AU49">
        <f t="shared" si="23"/>
        <v>-120.82582684546804</v>
      </c>
      <c r="AW49">
        <v>46</v>
      </c>
      <c r="AX49">
        <f>IF(Z49&gt;0, (R49*SUMPRODUCT(K49:$K$98, X49:$X$98)-K49*$AZ$3)/Z49, 0)</f>
        <v>2620.7927632985816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500000</v>
      </c>
      <c r="S50">
        <f t="shared" si="1"/>
        <v>2420.6957631078449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514.8248353512422</v>
      </c>
      <c r="AC50">
        <f t="shared" si="2"/>
        <v>403.77705586367779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-13836.068803317035</v>
      </c>
      <c r="AI50">
        <f t="shared" si="25"/>
        <v>-13838.153829149367</v>
      </c>
      <c r="AJ50">
        <f t="shared" si="7"/>
        <v>111.04777948756441</v>
      </c>
      <c r="AK50">
        <f t="shared" si="22"/>
        <v>36.037738474586959</v>
      </c>
      <c r="AL50">
        <f t="shared" si="8"/>
        <v>-13691.068311187217</v>
      </c>
      <c r="AN50">
        <f t="shared" si="26"/>
        <v>0</v>
      </c>
      <c r="AO50">
        <f t="shared" si="26"/>
        <v>0</v>
      </c>
      <c r="AP50">
        <f t="shared" si="26"/>
        <v>-1.5905261604576112E-2</v>
      </c>
      <c r="AQ50">
        <f t="shared" si="26"/>
        <v>-105.54607548893551</v>
      </c>
      <c r="AR50">
        <f t="shared" si="26"/>
        <v>-105.5619807505401</v>
      </c>
      <c r="AS50">
        <f t="shared" si="26"/>
        <v>0.84710892113106928</v>
      </c>
      <c r="AT50">
        <f t="shared" si="26"/>
        <v>0.27490770099216277</v>
      </c>
      <c r="AU50">
        <f t="shared" si="23"/>
        <v>-104.43996412841688</v>
      </c>
      <c r="AW50">
        <v>47</v>
      </c>
      <c r="AX50">
        <f>IF(Z50&gt;0, (R50*SUMPRODUCT(K50:$K$98, X50:$X$98)-K50*$AZ$3)/Z50, 0)</f>
        <v>2420.6957631078449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500000</v>
      </c>
      <c r="S51">
        <f t="shared" si="1"/>
        <v>2221.5182333922307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403.77705586367779</v>
      </c>
      <c r="AC51">
        <f t="shared" si="2"/>
        <v>308.25820515957389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-13186.947540280911</v>
      </c>
      <c r="AI51">
        <f t="shared" si="25"/>
        <v>-13188.682042166412</v>
      </c>
      <c r="AJ51">
        <f t="shared" si="7"/>
        <v>95.518850704103897</v>
      </c>
      <c r="AK51">
        <f t="shared" si="22"/>
        <v>28.264393910457446</v>
      </c>
      <c r="AL51">
        <f t="shared" si="8"/>
        <v>-13064.89879755185</v>
      </c>
      <c r="AN51">
        <f t="shared" si="26"/>
        <v>0</v>
      </c>
      <c r="AO51">
        <f t="shared" si="26"/>
        <v>0</v>
      </c>
      <c r="AP51">
        <f t="shared" si="26"/>
        <v>-1.1813705226923436E-2</v>
      </c>
      <c r="AQ51">
        <f t="shared" si="26"/>
        <v>-89.816397656289269</v>
      </c>
      <c r="AR51">
        <f t="shared" si="26"/>
        <v>-89.828211361516196</v>
      </c>
      <c r="AS51">
        <f t="shared" si="26"/>
        <v>0.6505796017088552</v>
      </c>
      <c r="AT51">
        <f t="shared" si="26"/>
        <v>0.19250899688659634</v>
      </c>
      <c r="AU51">
        <f t="shared" si="23"/>
        <v>-88.985122762920739</v>
      </c>
      <c r="AW51">
        <v>48</v>
      </c>
      <c r="AX51">
        <f>IF(Z51&gt;0, (R51*SUMPRODUCT(K51:$K$98, X51:$X$98)-K51*$AZ$3)/Z51, 0)</f>
        <v>2221.5182333922307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500000</v>
      </c>
      <c r="S52">
        <f t="shared" si="1"/>
        <v>2019.8173740991804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308.25820515957389</v>
      </c>
      <c r="AC52">
        <f t="shared" si="2"/>
        <v>227.39468677545614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-12395.371911128897</v>
      </c>
      <c r="AI52">
        <f t="shared" si="25"/>
        <v>-12396.779183697765</v>
      </c>
      <c r="AJ52">
        <f t="shared" si="7"/>
        <v>80.863518384117754</v>
      </c>
      <c r="AK52">
        <f t="shared" si="22"/>
        <v>21.578074361170174</v>
      </c>
      <c r="AL52">
        <f t="shared" si="8"/>
        <v>-12294.337590952477</v>
      </c>
      <c r="AN52">
        <f t="shared" si="26"/>
        <v>0</v>
      </c>
      <c r="AO52">
        <f t="shared" si="26"/>
        <v>0</v>
      </c>
      <c r="AP52">
        <f t="shared" si="26"/>
        <v>-8.557985643309474E-3</v>
      </c>
      <c r="AQ52">
        <f t="shared" si="26"/>
        <v>-75.379437648128189</v>
      </c>
      <c r="AR52">
        <f t="shared" si="26"/>
        <v>-75.387995633771482</v>
      </c>
      <c r="AS52">
        <f t="shared" si="26"/>
        <v>0.49175180750899583</v>
      </c>
      <c r="AT52">
        <f t="shared" si="26"/>
        <v>0.13122180782765755</v>
      </c>
      <c r="AU52">
        <f t="shared" si="23"/>
        <v>-74.765022018434834</v>
      </c>
      <c r="AW52">
        <v>49</v>
      </c>
      <c r="AX52">
        <f>IF(Z52&gt;0, (R52*SUMPRODUCT(K52:$K$98, X52:$X$98)-K52*$AZ$3)/Z52, 0)</f>
        <v>2019.8173740991804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500000</v>
      </c>
      <c r="S53">
        <f t="shared" si="1"/>
        <v>1804.4461949605586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227.39468677545614</v>
      </c>
      <c r="AC53">
        <f t="shared" si="2"/>
        <v>160.00889133462402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-11390.597638149746</v>
      </c>
      <c r="AI53">
        <f t="shared" si="25"/>
        <v>-11391.706073051972</v>
      </c>
      <c r="AJ53">
        <f t="shared" si="7"/>
        <v>67.385795440832112</v>
      </c>
      <c r="AK53">
        <f t="shared" si="22"/>
        <v>15.91762807428193</v>
      </c>
      <c r="AL53">
        <f t="shared" si="8"/>
        <v>-11308.402649536858</v>
      </c>
      <c r="AN53">
        <f t="shared" si="26"/>
        <v>0</v>
      </c>
      <c r="AO53">
        <f t="shared" si="26"/>
        <v>0</v>
      </c>
      <c r="AP53">
        <f t="shared" si="26"/>
        <v>-6.0184616972935243E-3</v>
      </c>
      <c r="AQ53">
        <f t="shared" si="26"/>
        <v>-61.847453068129724</v>
      </c>
      <c r="AR53">
        <f t="shared" si="26"/>
        <v>-61.853471529827019</v>
      </c>
      <c r="AS53">
        <f t="shared" si="26"/>
        <v>0.36588421023907164</v>
      </c>
      <c r="AT53">
        <f t="shared" si="26"/>
        <v>8.6427840448239146E-2</v>
      </c>
      <c r="AU53">
        <f t="shared" si="23"/>
        <v>-61.401159479139714</v>
      </c>
      <c r="AW53">
        <v>50</v>
      </c>
      <c r="AX53">
        <f>IF(Z53&gt;0, (R53*SUMPRODUCT(K53:$K$98, X53:$X$98)-K53*$AZ$3)/Z53, 0)</f>
        <v>1804.4461949605586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500000</v>
      </c>
      <c r="S54">
        <f t="shared" si="1"/>
        <v>1561.5590778308526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160.00889133462402</v>
      </c>
      <c r="AC54">
        <f t="shared" si="2"/>
        <v>105.29861880872284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-10178.16074843846</v>
      </c>
      <c r="AI54">
        <f t="shared" si="25"/>
        <v>-10179.003644972952</v>
      </c>
      <c r="AJ54">
        <f t="shared" si="7"/>
        <v>54.710272525901189</v>
      </c>
      <c r="AK54">
        <f t="shared" si="22"/>
        <v>11.200622393423682</v>
      </c>
      <c r="AL54">
        <f t="shared" si="8"/>
        <v>-10113.092750053627</v>
      </c>
      <c r="AN54">
        <f t="shared" si="26"/>
        <v>0</v>
      </c>
      <c r="AO54">
        <f t="shared" si="26"/>
        <v>0</v>
      </c>
      <c r="AP54">
        <f t="shared" si="26"/>
        <v>-4.0863122935113575E-3</v>
      </c>
      <c r="AQ54">
        <f t="shared" si="26"/>
        <v>-49.343118270995305</v>
      </c>
      <c r="AR54">
        <f t="shared" si="26"/>
        <v>-49.347204583288814</v>
      </c>
      <c r="AS54">
        <f t="shared" si="26"/>
        <v>0.26523214897132547</v>
      </c>
      <c r="AT54">
        <f t="shared" si="26"/>
        <v>5.4299951545985825E-2</v>
      </c>
      <c r="AU54">
        <f t="shared" si="23"/>
        <v>-49.0276724827715</v>
      </c>
      <c r="AW54">
        <v>51</v>
      </c>
      <c r="AX54">
        <f>IF(Z54&gt;0, (R54*SUMPRODUCT(K54:$K$98, X54:$X$98)-K54*$AZ$3)/Z54, 0)</f>
        <v>1561.5590778308526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500000</v>
      </c>
      <c r="S55">
        <f t="shared" si="1"/>
        <v>1267.9046681247382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105.29861880872284</v>
      </c>
      <c r="AC55">
        <f t="shared" si="2"/>
        <v>62.327983164717281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-8799.574408841625</v>
      </c>
      <c r="AI55">
        <f t="shared" si="25"/>
        <v>-8800.1888870505518</v>
      </c>
      <c r="AJ55">
        <f t="shared" si="7"/>
        <v>42.970635644005554</v>
      </c>
      <c r="AK55">
        <f t="shared" si="22"/>
        <v>7.3709033166105993</v>
      </c>
      <c r="AL55">
        <f t="shared" si="8"/>
        <v>-8749.8473480899356</v>
      </c>
      <c r="AN55">
        <f t="shared" si="26"/>
        <v>0</v>
      </c>
      <c r="AO55">
        <f t="shared" si="26"/>
        <v>0</v>
      </c>
      <c r="AP55">
        <f t="shared" si="26"/>
        <v>-2.6597802048394228E-3</v>
      </c>
      <c r="AQ55">
        <f t="shared" si="26"/>
        <v>-38.089119327003196</v>
      </c>
      <c r="AR55">
        <f t="shared" si="26"/>
        <v>-38.091779107208041</v>
      </c>
      <c r="AS55">
        <f t="shared" si="26"/>
        <v>0.1859991850238995</v>
      </c>
      <c r="AT55">
        <f t="shared" si="26"/>
        <v>3.1905090283922355E-2</v>
      </c>
      <c r="AU55">
        <f t="shared" si="23"/>
        <v>-37.873874831900217</v>
      </c>
      <c r="AW55">
        <v>52</v>
      </c>
      <c r="AX55">
        <f>IF(Z55&gt;0, (R55*SUMPRODUCT(K55:$K$98, X55:$X$98)-K55*$AZ$3)/Z55, 0)</f>
        <v>1267.9046681247382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500000</v>
      </c>
      <c r="S56">
        <f t="shared" si="1"/>
        <v>877.43465930936281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62.327983164717281</v>
      </c>
      <c r="AC56">
        <f t="shared" si="2"/>
        <v>29.928580468954969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-7278.7449443700652</v>
      </c>
      <c r="AI56">
        <f t="shared" si="25"/>
        <v>-7279.1713091732936</v>
      </c>
      <c r="AJ56">
        <f t="shared" si="7"/>
        <v>32.399402695762312</v>
      </c>
      <c r="AK56">
        <f t="shared" si="22"/>
        <v>4.36295882153021</v>
      </c>
      <c r="AL56">
        <f t="shared" si="8"/>
        <v>-7242.4089476560011</v>
      </c>
      <c r="AN56">
        <f t="shared" si="26"/>
        <v>0</v>
      </c>
      <c r="AO56">
        <f t="shared" si="26"/>
        <v>0</v>
      </c>
      <c r="AP56">
        <f t="shared" si="26"/>
        <v>-1.647792746279952E-3</v>
      </c>
      <c r="AQ56">
        <f t="shared" si="26"/>
        <v>-28.13051881991008</v>
      </c>
      <c r="AR56">
        <f t="shared" si="26"/>
        <v>-28.132166612656359</v>
      </c>
      <c r="AS56">
        <f t="shared" si="26"/>
        <v>0.12521554392312406</v>
      </c>
      <c r="AT56">
        <f t="shared" si="26"/>
        <v>1.6861738689508382E-2</v>
      </c>
      <c r="AU56">
        <f t="shared" si="23"/>
        <v>-27.990089330043727</v>
      </c>
      <c r="AW56">
        <v>53</v>
      </c>
      <c r="AX56">
        <f>IF(Z56&gt;0, (R56*SUMPRODUCT(K56:$K$98, X56:$X$98)-K56*$AZ$3)/Z56, 0)</f>
        <v>877.43465930936281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500000</v>
      </c>
      <c r="S57">
        <f t="shared" si="1"/>
        <v>307.98134943332821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29.928580468954969</v>
      </c>
      <c r="AC57">
        <f t="shared" si="2"/>
        <v>6.878165784081375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-5717.5164865731977</v>
      </c>
      <c r="AI57">
        <f t="shared" si="25"/>
        <v>-5717.7956498162293</v>
      </c>
      <c r="AJ57">
        <f t="shared" si="7"/>
        <v>23.050414684873594</v>
      </c>
      <c r="AK57">
        <f t="shared" si="22"/>
        <v>2.095000632826848</v>
      </c>
      <c r="AL57">
        <f t="shared" si="8"/>
        <v>-5692.6502344985292</v>
      </c>
      <c r="AN57">
        <f t="shared" si="26"/>
        <v>0</v>
      </c>
      <c r="AO57">
        <f t="shared" si="26"/>
        <v>0</v>
      </c>
      <c r="AP57">
        <f t="shared" si="26"/>
        <v>-9.6329976158847233E-4</v>
      </c>
      <c r="AQ57">
        <f t="shared" si="26"/>
        <v>-19.729253065645121</v>
      </c>
      <c r="AR57">
        <f t="shared" si="26"/>
        <v>-19.730216365406712</v>
      </c>
      <c r="AS57">
        <f t="shared" si="26"/>
        <v>7.953933594313066E-2</v>
      </c>
      <c r="AT57">
        <f t="shared" si="26"/>
        <v>7.2291523347229446E-3</v>
      </c>
      <c r="AU57">
        <f t="shared" si="23"/>
        <v>-19.643447877128857</v>
      </c>
      <c r="AW57">
        <v>54</v>
      </c>
      <c r="AX57">
        <f>IF(Z57&gt;0, (R57*SUMPRODUCT(K57:$K$98, X57:$X$98)-K57*$AZ$3)/Z57, 0)</f>
        <v>307.98134943332821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500000</v>
      </c>
      <c r="S58">
        <f t="shared" si="1"/>
        <v>-608.32225525533318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6.878165784081375</v>
      </c>
      <c r="AC58">
        <f t="shared" si="2"/>
        <v>-8.3152800181382993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-4220.2632350366493</v>
      </c>
      <c r="AI58">
        <f t="shared" si="25"/>
        <v>-4220.4341000663744</v>
      </c>
      <c r="AJ58">
        <f t="shared" si="7"/>
        <v>15.193445802219674</v>
      </c>
      <c r="AK58">
        <f t="shared" si="22"/>
        <v>0.48147160488569629</v>
      </c>
      <c r="AL58">
        <f t="shared" si="8"/>
        <v>-4204.7591826592688</v>
      </c>
      <c r="AN58">
        <f t="shared" si="26"/>
        <v>0</v>
      </c>
      <c r="AO58">
        <f t="shared" si="26"/>
        <v>0</v>
      </c>
      <c r="AP58">
        <f t="shared" si="26"/>
        <v>-5.2642727388635716E-4</v>
      </c>
      <c r="AQ58">
        <f t="shared" si="26"/>
        <v>-13.002436329280986</v>
      </c>
      <c r="AR58">
        <f t="shared" si="26"/>
        <v>-13.00296275655487</v>
      </c>
      <c r="AS58">
        <f t="shared" si="26"/>
        <v>4.68103055813359E-2</v>
      </c>
      <c r="AT58">
        <f t="shared" si="26"/>
        <v>1.4833918024141051E-3</v>
      </c>
      <c r="AU58">
        <f t="shared" si="23"/>
        <v>-12.95466905917112</v>
      </c>
      <c r="AW58">
        <v>55</v>
      </c>
      <c r="AX58">
        <f>IF(Z58&gt;0, (R58*SUMPRODUCT(K58:$K$98, X58:$X$98)-K58*$AZ$3)/Z58, 0)</f>
        <v>-608.32225525533318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500000</v>
      </c>
      <c r="S59">
        <f t="shared" si="1"/>
        <v>-2235.3352623811352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-8.3152800181382993</v>
      </c>
      <c r="AC59">
        <f t="shared" si="2"/>
        <v>-17.267888433646565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-2903.7722815443608</v>
      </c>
      <c r="AI59">
        <f t="shared" si="25"/>
        <v>-2903.8688436167504</v>
      </c>
      <c r="AJ59">
        <f t="shared" si="7"/>
        <v>8.9526084155082657</v>
      </c>
      <c r="AK59">
        <f t="shared" si="22"/>
        <v>-0.58206960126968099</v>
      </c>
      <c r="AL59">
        <f t="shared" si="8"/>
        <v>-2895.4983048025119</v>
      </c>
      <c r="AN59">
        <f t="shared" si="26"/>
        <v>0</v>
      </c>
      <c r="AO59">
        <f t="shared" si="26"/>
        <v>0</v>
      </c>
      <c r="AP59">
        <f t="shared" si="26"/>
        <v>-2.6562793770667614E-4</v>
      </c>
      <c r="AQ59">
        <f t="shared" si="26"/>
        <v>-7.9878468184291487</v>
      </c>
      <c r="AR59">
        <f t="shared" si="26"/>
        <v>-7.9881124463668556</v>
      </c>
      <c r="AS59">
        <f t="shared" si="26"/>
        <v>2.4627297775026039E-2</v>
      </c>
      <c r="AT59">
        <f t="shared" si="26"/>
        <v>-1.6011871323923284E-3</v>
      </c>
      <c r="AU59">
        <f t="shared" si="23"/>
        <v>-7.9650863357242221</v>
      </c>
      <c r="AW59">
        <v>56</v>
      </c>
      <c r="AX59">
        <f>IF(Z59&gt;0, (R59*SUMPRODUCT(K59:$K$98, X59:$X$98)-K59*$AZ$3)/Z59, 0)</f>
        <v>-2235.3352623811352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500000</v>
      </c>
      <c r="S60">
        <f t="shared" si="1"/>
        <v>-5467.5503587436124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-17.267888433646565</v>
      </c>
      <c r="AC60">
        <f t="shared" si="2"/>
        <v>-21.639817471921511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-1844.9263648459776</v>
      </c>
      <c r="AI60">
        <f t="shared" si="25"/>
        <v>-1844.9758381385218</v>
      </c>
      <c r="AJ60">
        <f t="shared" si="7"/>
        <v>4.3719290382749456</v>
      </c>
      <c r="AK60">
        <f t="shared" si="22"/>
        <v>-1.2087521903552596</v>
      </c>
      <c r="AL60">
        <f t="shared" si="8"/>
        <v>-1841.8126612906021</v>
      </c>
      <c r="AN60">
        <f t="shared" si="26"/>
        <v>0</v>
      </c>
      <c r="AO60">
        <f t="shared" si="26"/>
        <v>0</v>
      </c>
      <c r="AP60">
        <f t="shared" si="26"/>
        <v>-1.2151222251704241E-4</v>
      </c>
      <c r="AQ60">
        <f t="shared" si="26"/>
        <v>-4.5313560396614934</v>
      </c>
      <c r="AR60">
        <f t="shared" si="26"/>
        <v>-4.5314775518840102</v>
      </c>
      <c r="AS60">
        <f t="shared" si="26"/>
        <v>1.0737971677375063E-2</v>
      </c>
      <c r="AT60">
        <f t="shared" si="26"/>
        <v>-2.9688374791465633E-3</v>
      </c>
      <c r="AU60">
        <f t="shared" si="23"/>
        <v>-4.523708417685782</v>
      </c>
      <c r="AW60">
        <v>57</v>
      </c>
      <c r="AX60">
        <f>IF(Z60&gt;0, (R60*SUMPRODUCT(K60:$K$98, X60:$X$98)-K60*$AZ$3)/Z60, 0)</f>
        <v>-5467.5503587436124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500000</v>
      </c>
      <c r="S61">
        <f t="shared" si="1"/>
        <v>-12795.687205697739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-21.639817471921511</v>
      </c>
      <c r="AC61">
        <f t="shared" si="2"/>
        <v>-22.942675493588172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-1062.6420591080594</v>
      </c>
      <c r="AI61">
        <f t="shared" si="25"/>
        <v>-1062.6644716162004</v>
      </c>
      <c r="AJ61">
        <f t="shared" si="7"/>
        <v>1.3028580216666619</v>
      </c>
      <c r="AK61">
        <f t="shared" si="22"/>
        <v>-1.5147872230345059</v>
      </c>
      <c r="AL61">
        <f t="shared" si="8"/>
        <v>-1062.8764008175683</v>
      </c>
      <c r="AN61">
        <f t="shared" si="26"/>
        <v>0</v>
      </c>
      <c r="AO61">
        <f t="shared" si="26"/>
        <v>0</v>
      </c>
      <c r="AP61">
        <f t="shared" si="26"/>
        <v>-4.9149781058583465E-5</v>
      </c>
      <c r="AQ61">
        <f t="shared" si="26"/>
        <v>-2.3303337680806617</v>
      </c>
      <c r="AR61">
        <f t="shared" si="26"/>
        <v>-2.3303829178617201</v>
      </c>
      <c r="AS61">
        <f t="shared" si="26"/>
        <v>2.8571182712765655E-3</v>
      </c>
      <c r="AT61">
        <f t="shared" si="26"/>
        <v>-3.3218709790739445E-3</v>
      </c>
      <c r="AU61">
        <f t="shared" si="23"/>
        <v>-2.3308476705695176</v>
      </c>
      <c r="AW61">
        <v>58</v>
      </c>
      <c r="AX61">
        <f>IF(Z61&gt;0, (R61*SUMPRODUCT(K61:$K$98, X61:$X$98)-K61*$AZ$3)/Z61, 0)</f>
        <v>-12795.687205697739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500000</v>
      </c>
      <c r="S62">
        <f t="shared" si="1"/>
        <v>-32341.735650995637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-22.942675493588172</v>
      </c>
      <c r="AC62">
        <f t="shared" si="2"/>
        <v>-22.390421745602019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-541.38164054772926</v>
      </c>
      <c r="AI62">
        <f t="shared" si="25"/>
        <v>-541.39029438977536</v>
      </c>
      <c r="AJ62">
        <f t="shared" si="7"/>
        <v>-0.55225374798615334</v>
      </c>
      <c r="AK62">
        <f t="shared" si="22"/>
        <v>-1.6059872845511722</v>
      </c>
      <c r="AL62">
        <f t="shared" si="8"/>
        <v>-543.54853542231263</v>
      </c>
      <c r="AN62">
        <f t="shared" si="26"/>
        <v>0</v>
      </c>
      <c r="AO62">
        <f t="shared" si="26"/>
        <v>0</v>
      </c>
      <c r="AP62">
        <f t="shared" si="26"/>
        <v>-1.6944239000114945E-5</v>
      </c>
      <c r="AQ62">
        <f t="shared" si="26"/>
        <v>-1.0600262702810315</v>
      </c>
      <c r="AR62">
        <f t="shared" si="26"/>
        <v>-1.0600432145200316</v>
      </c>
      <c r="AS62">
        <f t="shared" si="26"/>
        <v>-1.0813138770908737E-3</v>
      </c>
      <c r="AT62">
        <f t="shared" si="26"/>
        <v>-3.1445261232708075E-3</v>
      </c>
      <c r="AU62">
        <f t="shared" si="23"/>
        <v>-1.0642690545203932</v>
      </c>
      <c r="AW62">
        <v>59</v>
      </c>
      <c r="AX62">
        <f>IF(Z62&gt;0, (R62*SUMPRODUCT(K62:$K$98, X62:$X$98)-K62*$AZ$3)/Z62, 0)</f>
        <v>-32341.735650995637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500000</v>
      </c>
      <c r="S63">
        <f t="shared" si="1"/>
        <v>-96084.331411516221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-22.390421745602019</v>
      </c>
      <c r="AC63">
        <f t="shared" si="2"/>
        <v>-20.87670916225197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-234.05471759248132</v>
      </c>
      <c r="AI63">
        <f t="shared" si="25"/>
        <v>-234.05743352816714</v>
      </c>
      <c r="AJ63">
        <f t="shared" si="7"/>
        <v>-1.5137125833500491</v>
      </c>
      <c r="AK63">
        <f t="shared" si="22"/>
        <v>-1.5673295221921415</v>
      </c>
      <c r="AL63">
        <f t="shared" si="8"/>
        <v>-237.13847563370933</v>
      </c>
      <c r="AN63">
        <f t="shared" si="26"/>
        <v>0</v>
      </c>
      <c r="AO63">
        <f t="shared" si="26"/>
        <v>0</v>
      </c>
      <c r="AP63">
        <f t="shared" si="26"/>
        <v>-4.7480421252177751E-6</v>
      </c>
      <c r="AQ63">
        <f t="shared" si="26"/>
        <v>-0.40917819392392452</v>
      </c>
      <c r="AR63">
        <f t="shared" si="26"/>
        <v>-0.40918294196604976</v>
      </c>
      <c r="AS63">
        <f t="shared" si="26"/>
        <v>-2.646296504279424E-3</v>
      </c>
      <c r="AT63">
        <f t="shared" si="26"/>
        <v>-2.740030492745041E-3</v>
      </c>
      <c r="AU63">
        <f t="shared" si="23"/>
        <v>-0.41456926896307422</v>
      </c>
      <c r="AW63">
        <v>60</v>
      </c>
      <c r="AX63">
        <f>IF(Z63&gt;0, (R63*SUMPRODUCT(K63:$K$98, X63:$X$98)-K63*$AZ$3)/Z63, 0)</f>
        <v>-96084.331411516221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500000</v>
      </c>
      <c r="S64">
        <f t="shared" si="1"/>
        <v>-366691.6298750547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-20.87670916225197</v>
      </c>
      <c r="AC64">
        <f t="shared" si="2"/>
        <v>-18.987906236862429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-81.660216430761054</v>
      </c>
      <c r="AI64">
        <f t="shared" si="25"/>
        <v>-81.660863701679247</v>
      </c>
      <c r="AJ64">
        <f t="shared" si="7"/>
        <v>-1.8888029253895411</v>
      </c>
      <c r="AK64">
        <f t="shared" si="22"/>
        <v>-1.461369641357638</v>
      </c>
      <c r="AL64">
        <f t="shared" si="8"/>
        <v>-85.011036268426423</v>
      </c>
      <c r="AN64">
        <f t="shared" si="26"/>
        <v>0</v>
      </c>
      <c r="AO64">
        <f t="shared" si="26"/>
        <v>0</v>
      </c>
      <c r="AP64">
        <f t="shared" si="26"/>
        <v>-1.0103297791995008E-6</v>
      </c>
      <c r="AQ64">
        <f t="shared" si="26"/>
        <v>-0.127464012545077</v>
      </c>
      <c r="AR64">
        <f t="shared" si="26"/>
        <v>-0.1274650228748562</v>
      </c>
      <c r="AS64">
        <f t="shared" si="26"/>
        <v>-2.9482459182699331E-3</v>
      </c>
      <c r="AT64">
        <f t="shared" si="26"/>
        <v>-2.2810622655763226E-3</v>
      </c>
      <c r="AU64">
        <f t="shared" si="23"/>
        <v>-0.13269433105870246</v>
      </c>
      <c r="AW64">
        <v>61</v>
      </c>
      <c r="AX64">
        <f>IF(Z64&gt;0, (R64*SUMPRODUCT(K64:$K$98, X64:$X$98)-K64*$AZ$3)/Z64, 0)</f>
        <v>-366691.6298750547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500000</v>
      </c>
      <c r="S65">
        <f t="shared" si="1"/>
        <v>-1394776.8203721971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-18.987906236862429</v>
      </c>
      <c r="AC65">
        <f t="shared" si="2"/>
        <v>-17.063601392877622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-19.514963572855113</v>
      </c>
      <c r="AI65">
        <f t="shared" si="25"/>
        <v>-19.515116496974798</v>
      </c>
      <c r="AJ65">
        <f t="shared" si="7"/>
        <v>-1.9243048439848067</v>
      </c>
      <c r="AK65">
        <f t="shared" si="22"/>
        <v>-1.3291534365803701</v>
      </c>
      <c r="AL65">
        <f t="shared" si="8"/>
        <v>-22.768574777539975</v>
      </c>
      <c r="AN65">
        <f t="shared" si="26"/>
        <v>0</v>
      </c>
      <c r="AO65">
        <f t="shared" si="26"/>
        <v>0</v>
      </c>
      <c r="AP65">
        <f t="shared" si="26"/>
        <v>-2.1312530885618808E-7</v>
      </c>
      <c r="AQ65">
        <f t="shared" si="26"/>
        <v>-2.7197361981734829E-2</v>
      </c>
      <c r="AR65">
        <f t="shared" si="26"/>
        <v>-2.7197575107043688E-2</v>
      </c>
      <c r="AS65">
        <f t="shared" si="26"/>
        <v>-2.6818402816728188E-3</v>
      </c>
      <c r="AT65">
        <f t="shared" si="26"/>
        <v>-1.8523973672298457E-3</v>
      </c>
      <c r="AU65">
        <f t="shared" si="23"/>
        <v>-3.1731812755946352E-2</v>
      </c>
      <c r="AW65">
        <v>62</v>
      </c>
      <c r="AX65">
        <f>IF(Z65&gt;0, (R65*SUMPRODUCT(K65:$K$98, X65:$X$98)-K65*$AZ$3)/Z65, 0)</f>
        <v>-1394776.8203721971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500000</v>
      </c>
      <c r="S66">
        <f t="shared" si="1"/>
        <v>-5329458.3967227312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-17.063601392877622</v>
      </c>
      <c r="AC66">
        <f t="shared" si="2"/>
        <v>-15.25886227581482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-4.6242367014631993</v>
      </c>
      <c r="AI66">
        <f t="shared" si="25"/>
        <v>-4.6242724904241497</v>
      </c>
      <c r="AJ66">
        <f t="shared" si="7"/>
        <v>-1.8047391170628018</v>
      </c>
      <c r="AK66">
        <f t="shared" si="22"/>
        <v>-1.1944520975014337</v>
      </c>
      <c r="AL66">
        <f t="shared" si="8"/>
        <v>-7.6234637049883851</v>
      </c>
      <c r="AN66">
        <f t="shared" si="26"/>
        <v>0</v>
      </c>
      <c r="AO66">
        <f t="shared" si="26"/>
        <v>0</v>
      </c>
      <c r="AP66">
        <f t="shared" si="26"/>
        <v>-4.453383582366044E-8</v>
      </c>
      <c r="AQ66">
        <f t="shared" si="26"/>
        <v>-5.7541485587545163E-3</v>
      </c>
      <c r="AR66">
        <f t="shared" si="26"/>
        <v>-5.7541930925903402E-3</v>
      </c>
      <c r="AS66">
        <f t="shared" si="26"/>
        <v>-2.2457191661683072E-3</v>
      </c>
      <c r="AT66">
        <f t="shared" si="26"/>
        <v>-1.4863112031363824E-3</v>
      </c>
      <c r="AU66">
        <f t="shared" si="23"/>
        <v>-9.4862234618950294E-3</v>
      </c>
      <c r="AW66">
        <v>63</v>
      </c>
      <c r="AX66">
        <f>IF(Z66&gt;0, (R66*SUMPRODUCT(K66:$K$98, X66:$X$98)-K66*$AZ$3)/Z66, 0)</f>
        <v>-5329458.3967227312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-20555708.055289384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-15.25886227581482</v>
      </c>
      <c r="AC67">
        <f t="shared" ref="AC67:AC98" si="29">S67*Z67</f>
        <v>-13.628958853798098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-1.0857300977395614</v>
      </c>
      <c r="AI67">
        <f t="shared" ref="AI67:AI98" si="33">SUM(AE67:AH67)</f>
        <v>-1.085738385558459</v>
      </c>
      <c r="AJ67">
        <f t="shared" ref="AJ67:AJ98" si="34">AB67-AC67</f>
        <v>-1.6299034220167226</v>
      </c>
      <c r="AK67">
        <f t="shared" si="22"/>
        <v>-1.0681203593070376</v>
      </c>
      <c r="AL67">
        <f t="shared" ref="AL67:AL98" si="35">SUM(AI67:AK67)</f>
        <v>-3.7837621668822194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-1.2062709481343932E-3</v>
      </c>
      <c r="AR67">
        <f t="shared" si="36"/>
        <v>-1.2062801560905698E-3</v>
      </c>
      <c r="AS67">
        <f t="shared" si="36"/>
        <v>-1.8108599460740214E-3</v>
      </c>
      <c r="AT67">
        <f t="shared" si="36"/>
        <v>-1.1867061263433937E-3</v>
      </c>
      <c r="AU67">
        <f t="shared" si="23"/>
        <v>-4.2038462285079849E-3</v>
      </c>
      <c r="AW67">
        <v>64</v>
      </c>
      <c r="AX67">
        <f>IF(Z67&gt;0, (R67*SUMPRODUCT(K67:$K$98, X67:$X$98)-K67*$AZ$3)/Z67, 0)</f>
        <v>-20555708.055289384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500000</v>
      </c>
      <c r="S68">
        <f t="shared" si="28"/>
        <v>-80201881.638343304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-13.628958853798098</v>
      </c>
      <c r="AC68">
        <f t="shared" si="29"/>
        <v>-12.169756579589553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-0.25232810800756811</v>
      </c>
      <c r="AI68">
        <f t="shared" si="33"/>
        <v>-0.25233000474557649</v>
      </c>
      <c r="AJ68">
        <f t="shared" si="34"/>
        <v>-1.4592022742085451</v>
      </c>
      <c r="AK68">
        <f t="shared" si="22"/>
        <v>-0.95402711976586696</v>
      </c>
      <c r="AL68">
        <f t="shared" si="35"/>
        <v>-2.6655593987199886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-2.5030561949655489E-4</v>
      </c>
      <c r="AR68">
        <f t="shared" si="36"/>
        <v>-2.5030750103161638E-4</v>
      </c>
      <c r="AS68">
        <f t="shared" si="36"/>
        <v>-1.4475063127156519E-3</v>
      </c>
      <c r="AT68">
        <f t="shared" si="36"/>
        <v>-9.4638029474840345E-4</v>
      </c>
      <c r="AU68">
        <f t="shared" si="23"/>
        <v>-2.6441941084956715E-3</v>
      </c>
      <c r="AW68">
        <v>65</v>
      </c>
      <c r="AX68">
        <f>IF(Z68&gt;0, (R68*SUMPRODUCT(K68:$K$98, X68:$X$98)-K68*$AZ$3)/Z68, 0)</f>
        <v>-80201881.638343304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500000</v>
      </c>
      <c r="S69">
        <f t="shared" si="28"/>
        <v>-316634173.39383829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-12.169756579589553</v>
      </c>
      <c r="AC69">
        <f t="shared" si="29"/>
        <v>-10.866070684176302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-5.7952110757484798E-2</v>
      </c>
      <c r="AI69">
        <f t="shared" si="33"/>
        <v>-5.7952539725344129E-2</v>
      </c>
      <c r="AJ69">
        <f t="shared" si="34"/>
        <v>-1.3036858954132509</v>
      </c>
      <c r="AK69">
        <f t="shared" si="22"/>
        <v>-0.85188296057126878</v>
      </c>
      <c r="AL69">
        <f t="shared" si="35"/>
        <v>-2.2135213957098641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-5.1328220097270711E-5</v>
      </c>
      <c r="AR69">
        <f t="shared" si="36"/>
        <v>-5.1328600034367232E-5</v>
      </c>
      <c r="AS69">
        <f t="shared" si="36"/>
        <v>-1.1546753984079221E-3</v>
      </c>
      <c r="AT69">
        <f t="shared" si="36"/>
        <v>-7.5451326148063191E-4</v>
      </c>
      <c r="AU69">
        <f t="shared" si="23"/>
        <v>-1.9605172599229215E-3</v>
      </c>
      <c r="AW69">
        <v>66</v>
      </c>
      <c r="AX69">
        <f>IF(Z69&gt;0, (R69*SUMPRODUCT(K69:$K$98, X69:$X$98)-K69*$AZ$3)/Z69, 0)</f>
        <v>-316634173.39383829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500000</v>
      </c>
      <c r="S70">
        <f t="shared" si="28"/>
        <v>-1266354594.2784419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-10.866070684176302</v>
      </c>
      <c r="AC70">
        <f t="shared" si="29"/>
        <v>-9.7018932614743019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-1.3156488755426401E-2</v>
      </c>
      <c r="AI70">
        <f t="shared" si="33"/>
        <v>-1.3156584521388254E-2</v>
      </c>
      <c r="AJ70">
        <f t="shared" si="34"/>
        <v>-1.1641774227020001</v>
      </c>
      <c r="AK70">
        <f t="shared" si="22"/>
        <v>-0.76062494789234125</v>
      </c>
      <c r="AL70">
        <f t="shared" si="35"/>
        <v>-1.9379589551157297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-1.040420551122548E-5</v>
      </c>
      <c r="AR70">
        <f t="shared" si="36"/>
        <v>-1.040428124334266E-5</v>
      </c>
      <c r="AS70">
        <f t="shared" si="36"/>
        <v>-9.2063630216874409E-4</v>
      </c>
      <c r="AT70">
        <f t="shared" si="36"/>
        <v>-6.0150534249292617E-4</v>
      </c>
      <c r="AU70">
        <f t="shared" si="23"/>
        <v>-1.532545925905013E-3</v>
      </c>
      <c r="AW70">
        <v>67</v>
      </c>
      <c r="AX70">
        <f>IF(Z70&gt;0, (R70*SUMPRODUCT(K70:$K$98, X70:$X$98)-K70*$AZ$3)/Z70, 0)</f>
        <v>-1266354594.2784419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500000</v>
      </c>
      <c r="S71">
        <f t="shared" si="28"/>
        <v>-5134887761.0422621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-9.7018932614743019</v>
      </c>
      <c r="AC71">
        <f t="shared" si="29"/>
        <v>-8.6624137094993703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-2.9488459108594446E-3</v>
      </c>
      <c r="AI71">
        <f t="shared" si="33"/>
        <v>-2.9488669980139077E-3</v>
      </c>
      <c r="AJ71">
        <f t="shared" si="34"/>
        <v>-1.0394795519749316</v>
      </c>
      <c r="AK71">
        <f t="shared" si="22"/>
        <v>-0.67913252830320114</v>
      </c>
      <c r="AL71">
        <f t="shared" si="35"/>
        <v>-1.7215609472761466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-2.0821066921978221E-6</v>
      </c>
      <c r="AR71">
        <f t="shared" si="36"/>
        <v>-2.0821215813126672E-6</v>
      </c>
      <c r="AS71">
        <f t="shared" si="36"/>
        <v>-7.3395063594184511E-4</v>
      </c>
      <c r="AT71">
        <f t="shared" si="36"/>
        <v>-4.7951857262599465E-4</v>
      </c>
      <c r="AU71">
        <f t="shared" si="23"/>
        <v>-1.2155513301491524E-3</v>
      </c>
      <c r="AW71">
        <v>68</v>
      </c>
      <c r="AX71">
        <f>IF(Z71&gt;0, (R71*SUMPRODUCT(K71:$K$98, X71:$X$98)-K71*$AZ$3)/Z71, 0)</f>
        <v>-5134887761.0422621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500000</v>
      </c>
      <c r="S72">
        <f t="shared" si="28"/>
        <v>-21123808153.168156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-8.6624137094993703</v>
      </c>
      <c r="AC72">
        <f t="shared" si="29"/>
        <v>-7.7342997593020977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-6.5198063878837823E-4</v>
      </c>
      <c r="AI72">
        <f t="shared" si="33"/>
        <v>-6.5198521555532717E-4</v>
      </c>
      <c r="AJ72">
        <f t="shared" si="34"/>
        <v>-0.92811395019727261</v>
      </c>
      <c r="AK72">
        <f t="shared" ref="AK72:AK98" si="49">G72*SUM(AB72:AB72, AE72:AF72)</f>
        <v>-0.60636895966495596</v>
      </c>
      <c r="AL72">
        <f t="shared" si="35"/>
        <v>-1.5351348950777839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-4.1102437440185659E-7</v>
      </c>
      <c r="AR72">
        <f t="shared" si="36"/>
        <v>-4.110272597065114E-7</v>
      </c>
      <c r="AS72">
        <f t="shared" si="36"/>
        <v>-5.8510549709328238E-4</v>
      </c>
      <c r="AT72">
        <f t="shared" si="36"/>
        <v>-3.8226966795541561E-4</v>
      </c>
      <c r="AU72">
        <f t="shared" si="23"/>
        <v>-9.6778619230840455E-4</v>
      </c>
      <c r="AW72">
        <v>69</v>
      </c>
      <c r="AX72">
        <f>IF(Z72&gt;0, (R72*SUMPRODUCT(K72:$K$98, X72:$X$98)-K72*$AZ$3)/Z72, 0)</f>
        <v>-21123808153.168156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500000</v>
      </c>
      <c r="S73">
        <f t="shared" si="28"/>
        <v>-88275209110.610199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-7.7342997593020977</v>
      </c>
      <c r="AC73">
        <f t="shared" si="29"/>
        <v>-6.905625141483644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-1.4212578945575015E-4</v>
      </c>
      <c r="AI73">
        <f t="shared" si="33"/>
        <v>-1.421267673102932E-4</v>
      </c>
      <c r="AJ73">
        <f t="shared" si="34"/>
        <v>-0.82867461781845364</v>
      </c>
      <c r="AK73">
        <f t="shared" si="49"/>
        <v>-0.54140098315114693</v>
      </c>
      <c r="AL73">
        <f t="shared" si="35"/>
        <v>-1.370217727736911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-7.999958705771599E-8</v>
      </c>
      <c r="AR73">
        <f t="shared" si="36"/>
        <v>-8.0000137471261242E-8</v>
      </c>
      <c r="AS73">
        <f t="shared" si="36"/>
        <v>-4.6644333505234078E-4</v>
      </c>
      <c r="AT73">
        <f t="shared" si="36"/>
        <v>-3.0474310996329097E-4</v>
      </c>
      <c r="AU73">
        <f t="shared" si="23"/>
        <v>-7.7126644515310302E-4</v>
      </c>
      <c r="AW73">
        <v>70</v>
      </c>
      <c r="AX73">
        <f>IF(Z73&gt;0, (R73*SUMPRODUCT(K73:$K$98, X73:$X$98)-K73*$AZ$3)/Z73, 0)</f>
        <v>-88275209110.610199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500000</v>
      </c>
      <c r="S74">
        <f t="shared" si="28"/>
        <v>-375006035445.13422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-6.905625141483644</v>
      </c>
      <c r="AC74">
        <f t="shared" si="29"/>
        <v>-6.1657368028735631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-3.0502189812057277E-5</v>
      </c>
      <c r="AI74">
        <f t="shared" si="33"/>
        <v>-3.0502395333309607E-5</v>
      </c>
      <c r="AJ74">
        <f t="shared" si="34"/>
        <v>-0.73988833861008096</v>
      </c>
      <c r="AK74">
        <f t="shared" si="49"/>
        <v>-0.48339375990385514</v>
      </c>
      <c r="AL74">
        <f t="shared" si="35"/>
        <v>-1.2233126009092694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-1.5329495132099543E-8</v>
      </c>
      <c r="AR74">
        <f t="shared" si="36"/>
        <v>-1.532959842098E-8</v>
      </c>
      <c r="AS74">
        <f t="shared" si="36"/>
        <v>-3.7184591515908164E-4</v>
      </c>
      <c r="AT74">
        <f t="shared" si="36"/>
        <v>-2.4293935402645275E-4</v>
      </c>
      <c r="AU74">
        <f t="shared" si="23"/>
        <v>-6.1480059878395534E-4</v>
      </c>
      <c r="AW74">
        <v>71</v>
      </c>
      <c r="AX74">
        <f>IF(Z74&gt;0, (R74*SUMPRODUCT(K74:$K$98, X74:$X$98)-K74*$AZ$3)/Z74, 0)</f>
        <v>-375006035445.13422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500000</v>
      </c>
      <c r="S75">
        <f t="shared" si="28"/>
        <v>-1621521357588.4272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-6.1657368028735631</v>
      </c>
      <c r="AC75">
        <f t="shared" si="29"/>
        <v>-5.505122158730142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-6.4411239700078617E-6</v>
      </c>
      <c r="AI75">
        <f t="shared" si="33"/>
        <v>-6.4411664079484178E-6</v>
      </c>
      <c r="AJ75">
        <f t="shared" si="34"/>
        <v>-0.66061464414342108</v>
      </c>
      <c r="AK75">
        <f t="shared" si="49"/>
        <v>-0.43160157620114947</v>
      </c>
      <c r="AL75">
        <f t="shared" si="35"/>
        <v>-1.0922226615109785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-2.8902836611274561E-9</v>
      </c>
      <c r="AR75">
        <f t="shared" si="36"/>
        <v>-2.8903027040284733E-9</v>
      </c>
      <c r="AS75">
        <f t="shared" si="36"/>
        <v>-2.9643331212998345E-4</v>
      </c>
      <c r="AT75">
        <f t="shared" si="36"/>
        <v>-1.936697678261759E-4</v>
      </c>
      <c r="AU75">
        <f t="shared" si="23"/>
        <v>-4.9010597025886339E-4</v>
      </c>
      <c r="AW75">
        <v>72</v>
      </c>
      <c r="AX75">
        <f>IF(Z75&gt;0, (R75*SUMPRODUCT(K75:$K$98, X75:$X$98)-K75*$AZ$3)/Z75, 0)</f>
        <v>-1621521357588.4272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500000</v>
      </c>
      <c r="S76">
        <f t="shared" si="28"/>
        <v>-7146500617627.5801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-5.505122158730142</v>
      </c>
      <c r="AC76">
        <f t="shared" si="29"/>
        <v>-4.9152876442338922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-1.336647726976111E-6</v>
      </c>
      <c r="AI76">
        <f t="shared" si="33"/>
        <v>-1.3366563243440872E-6</v>
      </c>
      <c r="AJ76">
        <f t="shared" si="34"/>
        <v>-0.5898345144962498</v>
      </c>
      <c r="AK76">
        <f t="shared" si="49"/>
        <v>-0.38535855111111</v>
      </c>
      <c r="AL76">
        <f t="shared" si="35"/>
        <v>-0.97519440226368403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-5.355225356784235E-10</v>
      </c>
      <c r="AR76">
        <f t="shared" si="36"/>
        <v>-5.3552598017932365E-10</v>
      </c>
      <c r="AS76">
        <f t="shared" si="36"/>
        <v>-2.3631482585787457E-4</v>
      </c>
      <c r="AT76">
        <f t="shared" si="36"/>
        <v>-1.5439235355096167E-4</v>
      </c>
      <c r="AU76">
        <f t="shared" si="23"/>
        <v>-3.9070771493481633E-4</v>
      </c>
      <c r="AW76">
        <v>73</v>
      </c>
      <c r="AX76">
        <f>IF(Z76&gt;0, (R76*SUMPRODUCT(K76:$K$98, X76:$X$98)-K76*$AZ$3)/Z76, 0)</f>
        <v>-7146500617627.5801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500000</v>
      </c>
      <c r="S77">
        <f t="shared" si="28"/>
        <v>-32126928006824.828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-4.9152876442338922</v>
      </c>
      <c r="AC77">
        <f t="shared" si="29"/>
        <v>-4.3886496828171522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-2.721540394056184E-7</v>
      </c>
      <c r="AI77">
        <f t="shared" si="33"/>
        <v>-2.7215574694892984E-7</v>
      </c>
      <c r="AJ77">
        <f t="shared" si="34"/>
        <v>-0.52663796141674002</v>
      </c>
      <c r="AK77">
        <f t="shared" si="49"/>
        <v>-0.34407013509637246</v>
      </c>
      <c r="AL77">
        <f t="shared" si="35"/>
        <v>-0.87070836866885948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-9.7354840407445628E-11</v>
      </c>
      <c r="AR77">
        <f t="shared" si="36"/>
        <v>-9.7355451229195454E-11</v>
      </c>
      <c r="AS77">
        <f t="shared" si="36"/>
        <v>-1.8838873308000141E-4</v>
      </c>
      <c r="AT77">
        <f t="shared" si="36"/>
        <v>-1.230806390543843E-4</v>
      </c>
      <c r="AU77">
        <f t="shared" si="23"/>
        <v>-3.1146946948983696E-4</v>
      </c>
      <c r="AW77">
        <v>74</v>
      </c>
      <c r="AX77">
        <f>IF(Z77&gt;0, (R77*SUMPRODUCT(K77:$K$98, X77:$X$98)-K77*$AZ$3)/Z77, 0)</f>
        <v>-32126928006824.828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500000</v>
      </c>
      <c r="S78">
        <f t="shared" si="28"/>
        <v>-147510732863646.44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-4.3886496828171522</v>
      </c>
      <c r="AC78">
        <f t="shared" si="29"/>
        <v>-3.9184372168857022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-5.4336843567478523E-8</v>
      </c>
      <c r="AI78">
        <f t="shared" si="33"/>
        <v>-5.4337175614267663E-8</v>
      </c>
      <c r="AJ78">
        <f t="shared" si="34"/>
        <v>-0.47021246593144994</v>
      </c>
      <c r="AK78">
        <f t="shared" si="49"/>
        <v>-0.3072054777972007</v>
      </c>
      <c r="AL78">
        <f t="shared" si="35"/>
        <v>-0.77741799806582623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-1.7354781430915191E-11</v>
      </c>
      <c r="AR78">
        <f t="shared" si="36"/>
        <v>-1.7354887484176145E-11</v>
      </c>
      <c r="AS78">
        <f t="shared" si="36"/>
        <v>-1.5018234473259174E-4</v>
      </c>
      <c r="AT78">
        <f t="shared" si="36"/>
        <v>-9.8119131909628755E-5</v>
      </c>
      <c r="AU78">
        <f t="shared" si="23"/>
        <v>-2.4830149399710796E-4</v>
      </c>
      <c r="AW78">
        <v>75</v>
      </c>
      <c r="AX78">
        <f>IF(Z78&gt;0, (R78*SUMPRODUCT(K78:$K$98, X78:$X$98)-K78*$AZ$3)/Z78, 0)</f>
        <v>-147510732863646.44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500000</v>
      </c>
      <c r="S79">
        <f t="shared" si="28"/>
        <v>-692179694964430.88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-3.9184372168857022</v>
      </c>
      <c r="AC79">
        <f t="shared" si="29"/>
        <v>-3.4986046579487673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-1.0621815570811498E-8</v>
      </c>
      <c r="AI79">
        <f t="shared" si="33"/>
        <v>-1.0621878751743476E-8</v>
      </c>
      <c r="AJ79">
        <f t="shared" si="34"/>
        <v>-0.41983255893693494</v>
      </c>
      <c r="AK79">
        <f t="shared" si="49"/>
        <v>-0.27429060518199916</v>
      </c>
      <c r="AL79">
        <f t="shared" si="35"/>
        <v>-0.69412317474081286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-3.0290432580257183E-12</v>
      </c>
      <c r="AR79">
        <f t="shared" si="36"/>
        <v>-3.0290612754517197E-12</v>
      </c>
      <c r="AS79">
        <f t="shared" si="36"/>
        <v>-1.1972444575691797E-4</v>
      </c>
      <c r="AT79">
        <f t="shared" si="36"/>
        <v>-7.8219971230667252E-5</v>
      </c>
      <c r="AU79">
        <f t="shared" si="23"/>
        <v>-1.9794442001664649E-4</v>
      </c>
      <c r="AW79">
        <v>76</v>
      </c>
      <c r="AX79">
        <f>IF(Z79&gt;0, (R79*SUMPRODUCT(K79:$K$98, X79:$X$98)-K79*$AZ$3)/Z79, 0)</f>
        <v>-692179694964430.88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500000</v>
      </c>
      <c r="S80">
        <f t="shared" si="28"/>
        <v>-3319746777727867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-3.4986046579487673</v>
      </c>
      <c r="AC80">
        <f t="shared" si="29"/>
        <v>-3.1237541588854656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-2.0314841184951813E-9</v>
      </c>
      <c r="AI80">
        <f t="shared" si="33"/>
        <v>-2.0314958805148775E-9</v>
      </c>
      <c r="AJ80">
        <f t="shared" si="34"/>
        <v>-0.3748504990633017</v>
      </c>
      <c r="AK80">
        <f t="shared" si="49"/>
        <v>-0.24490232605641374</v>
      </c>
      <c r="AL80">
        <f t="shared" si="35"/>
        <v>-0.61975282715121127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-5.1725193977730795E-13</v>
      </c>
      <c r="AR80">
        <f t="shared" si="36"/>
        <v>-5.172549345964395E-13</v>
      </c>
      <c r="AS80">
        <f t="shared" si="36"/>
        <v>-9.5443595153778542E-5</v>
      </c>
      <c r="AT80">
        <f t="shared" si="36"/>
        <v>-6.2356482167574094E-5</v>
      </c>
      <c r="AU80">
        <f t="shared" si="23"/>
        <v>-1.5780007783860756E-4</v>
      </c>
      <c r="AW80">
        <v>77</v>
      </c>
      <c r="AX80">
        <f>IF(Z80&gt;0, (R80*SUMPRODUCT(K80:$K$98, X80:$X$98)-K80*$AZ$3)/Z80, 0)</f>
        <v>-3319746777727867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500000</v>
      </c>
      <c r="S81">
        <f t="shared" si="28"/>
        <v>-1.6290285235242972E+16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-3.1237541588854656</v>
      </c>
      <c r="AC81">
        <f t="shared" si="29"/>
        <v>-2.7890662132910449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-3.8017078113473128E-10</v>
      </c>
      <c r="AI81">
        <f t="shared" si="33"/>
        <v>-3.8017292126470216E-10</v>
      </c>
      <c r="AJ81">
        <f t="shared" si="34"/>
        <v>-0.33468794559442072</v>
      </c>
      <c r="AK81">
        <f t="shared" si="49"/>
        <v>-0.21866279112198261</v>
      </c>
      <c r="AL81">
        <f t="shared" si="35"/>
        <v>-0.55335073709657623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-8.6426994167841052E-14</v>
      </c>
      <c r="AR81">
        <f t="shared" si="36"/>
        <v>-8.6427480699183516E-14</v>
      </c>
      <c r="AS81">
        <f t="shared" si="36"/>
        <v>-7.6087049708547694E-5</v>
      </c>
      <c r="AT81">
        <f t="shared" si="36"/>
        <v>-4.9710205809651422E-5</v>
      </c>
      <c r="AU81">
        <f t="shared" si="23"/>
        <v>-1.2579725560462658E-4</v>
      </c>
      <c r="AW81">
        <v>78</v>
      </c>
      <c r="AX81">
        <f>IF(Z81&gt;0, (R81*SUMPRODUCT(K81:$K$98, X81:$X$98)-K81*$AZ$3)/Z81, 0)</f>
        <v>-1.6290285235242972E+16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500000</v>
      </c>
      <c r="S82">
        <f t="shared" si="28"/>
        <v>-8.1865885385013312E+16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-2.7890662132910449</v>
      </c>
      <c r="AC82">
        <f t="shared" si="29"/>
        <v>-2.4902376904385082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-6.9539895284229764E-11</v>
      </c>
      <c r="AI82">
        <f t="shared" si="33"/>
        <v>-6.9540275515518833E-11</v>
      </c>
      <c r="AJ82">
        <f t="shared" si="34"/>
        <v>-0.29882852285253669</v>
      </c>
      <c r="AK82">
        <f t="shared" si="49"/>
        <v>-0.19523463493037316</v>
      </c>
      <c r="AL82">
        <f t="shared" si="35"/>
        <v>-0.49406315785245014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-1.4115188541579879E-14</v>
      </c>
      <c r="AR82">
        <f t="shared" si="36"/>
        <v>-1.4115265720820841E-14</v>
      </c>
      <c r="AS82">
        <f t="shared" si="36"/>
        <v>-6.0656130188650554E-5</v>
      </c>
      <c r="AT82">
        <f t="shared" si="36"/>
        <v>-3.9628671723261677E-5</v>
      </c>
      <c r="AU82">
        <f t="shared" si="23"/>
        <v>-1.002848019260275E-4</v>
      </c>
      <c r="AW82">
        <v>79</v>
      </c>
      <c r="AX82">
        <f>IF(Z82&gt;0, (R82*SUMPRODUCT(K82:$K$98, X82:$X$98)-K82*$AZ$3)/Z82, 0)</f>
        <v>-8.1865885385013312E+16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500000</v>
      </c>
      <c r="S83">
        <f t="shared" si="28"/>
        <v>-4.2169245623443558E+17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-2.4902376904385082</v>
      </c>
      <c r="AC83">
        <f t="shared" si="29"/>
        <v>-2.2234265093201087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-1.2420846164906195E-11</v>
      </c>
      <c r="AI83">
        <f t="shared" si="33"/>
        <v>-1.2420912072728248E-11</v>
      </c>
      <c r="AJ83">
        <f t="shared" si="34"/>
        <v>-0.26681118111839952</v>
      </c>
      <c r="AK83">
        <f t="shared" si="49"/>
        <v>-0.17431663833069558</v>
      </c>
      <c r="AL83">
        <f t="shared" si="35"/>
        <v>-0.44112781946151602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-2.2510534721910343E-15</v>
      </c>
      <c r="AR83">
        <f t="shared" si="36"/>
        <v>-2.2510654167904367E-15</v>
      </c>
      <c r="AS83">
        <f t="shared" si="36"/>
        <v>-4.8354695622341289E-5</v>
      </c>
      <c r="AT83">
        <f t="shared" si="36"/>
        <v>-3.1591734473264403E-5</v>
      </c>
      <c r="AU83">
        <f t="shared" si="23"/>
        <v>-7.9946430097856754E-5</v>
      </c>
      <c r="AW83">
        <v>80</v>
      </c>
      <c r="AX83">
        <f>IF(Z83&gt;0, (R83*SUMPRODUCT(K83:$K$98, X83:$X$98)-K83*$AZ$3)/Z83, 0)</f>
        <v>-4.2169245623443558E+17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500000</v>
      </c>
      <c r="S84">
        <f t="shared" si="28"/>
        <v>-2.2280583823402793E+18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-2.2234265093201087</v>
      </c>
      <c r="AC84">
        <f t="shared" si="29"/>
        <v>-1.9852022404643845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-2.1644492546949468E-12</v>
      </c>
      <c r="AI84">
        <f t="shared" si="33"/>
        <v>-2.1644603922074118E-12</v>
      </c>
      <c r="AJ84">
        <f t="shared" si="34"/>
        <v>-0.23822426885572412</v>
      </c>
      <c r="AK84">
        <f t="shared" si="49"/>
        <v>-0.15563985565240762</v>
      </c>
      <c r="AL84">
        <f t="shared" si="35"/>
        <v>-0.39386412451029618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-3.5023860474122197E-16</v>
      </c>
      <c r="AR84">
        <f t="shared" si="36"/>
        <v>-3.5024040694878933E-16</v>
      </c>
      <c r="AS84">
        <f t="shared" si="36"/>
        <v>-3.8548067300975263E-5</v>
      </c>
      <c r="AT84">
        <f t="shared" si="36"/>
        <v>-2.5184737303304031E-5</v>
      </c>
      <c r="AU84">
        <f t="shared" si="23"/>
        <v>-6.3732804604629524E-5</v>
      </c>
      <c r="AW84">
        <v>81</v>
      </c>
      <c r="AX84">
        <f>IF(Z84&gt;0, (R84*SUMPRODUCT(K84:$K$98, X84:$X$98)-K84*$AZ$3)/Z84, 0)</f>
        <v>-2.2280583823402793E+18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500000</v>
      </c>
      <c r="S85">
        <f t="shared" si="28"/>
        <v>-1.2084925683465847E+19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-1.9852022404643845</v>
      </c>
      <c r="AC85">
        <f t="shared" si="29"/>
        <v>-1.7725020004146295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-3.6771024741755697E-13</v>
      </c>
      <c r="AI85">
        <f t="shared" si="33"/>
        <v>-3.6771208079871178E-13</v>
      </c>
      <c r="AJ85">
        <f t="shared" si="34"/>
        <v>-0.21270024004975507</v>
      </c>
      <c r="AK85">
        <f t="shared" si="49"/>
        <v>-0.13896415683250693</v>
      </c>
      <c r="AL85">
        <f t="shared" si="35"/>
        <v>-0.35166439688262974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-5.3125657273034548E-17</v>
      </c>
      <c r="AR85">
        <f t="shared" si="36"/>
        <v>-5.3125922154363165E-17</v>
      </c>
      <c r="AS85">
        <f t="shared" si="36"/>
        <v>-3.0730283243762367E-5</v>
      </c>
      <c r="AT85">
        <f t="shared" si="36"/>
        <v>-2.0077118385924786E-5</v>
      </c>
      <c r="AU85">
        <f t="shared" si="23"/>
        <v>-5.0807401629740285E-5</v>
      </c>
      <c r="AW85">
        <v>82</v>
      </c>
      <c r="AX85">
        <f>IF(Z85&gt;0, (R85*SUMPRODUCT(K85:$K$98, X85:$X$98)-K85*$AZ$3)/Z85, 0)</f>
        <v>-1.2084925683465847E+19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500000</v>
      </c>
      <c r="S86">
        <f t="shared" si="28"/>
        <v>-6.7350209152246604E+19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-1.7725020004146295</v>
      </c>
      <c r="AC86">
        <f t="shared" si="29"/>
        <v>-1.5825910717987763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-6.0852924486051375E-14</v>
      </c>
      <c r="AI86">
        <f t="shared" si="33"/>
        <v>-6.0853218210282476E-14</v>
      </c>
      <c r="AJ86">
        <f t="shared" si="34"/>
        <v>-0.18991092861585313</v>
      </c>
      <c r="AK86">
        <f t="shared" si="49"/>
        <v>-0.12407514002902408</v>
      </c>
      <c r="AL86">
        <f t="shared" si="35"/>
        <v>-0.31398606864493805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-7.8498618744850672E-18</v>
      </c>
      <c r="AR86">
        <f t="shared" si="36"/>
        <v>-7.8498997641126044E-18</v>
      </c>
      <c r="AS86">
        <f t="shared" si="36"/>
        <v>-2.449799365733612E-5</v>
      </c>
      <c r="AT86">
        <f t="shared" si="36"/>
        <v>-1.6005355856126271E-5</v>
      </c>
      <c r="AU86">
        <f t="shared" si="23"/>
        <v>-4.0503349513470244E-5</v>
      </c>
      <c r="AW86">
        <v>83</v>
      </c>
      <c r="AX86">
        <f>IF(Z86&gt;0, (R86*SUMPRODUCT(K86:$K$98, X86:$X$98)-K86*$AZ$3)/Z86, 0)</f>
        <v>-6.7350209152246604E+19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7"/>
        <v>500000</v>
      </c>
      <c r="S87">
        <f t="shared" si="28"/>
        <v>-3.8597291168112089E+20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-1.5825910717987763</v>
      </c>
      <c r="AC87">
        <f t="shared" si="29"/>
        <v>-1.4130277426774787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-9.8010042772640794E-15</v>
      </c>
      <c r="AI87">
        <f t="shared" si="33"/>
        <v>-9.8010500391459336E-15</v>
      </c>
      <c r="AJ87">
        <f t="shared" si="34"/>
        <v>-0.16956332912129768</v>
      </c>
      <c r="AK87">
        <f t="shared" si="49"/>
        <v>-0.11078137502591436</v>
      </c>
      <c r="AL87">
        <f t="shared" si="35"/>
        <v>-0.28034470414722185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-1.1288418883014589E-18</v>
      </c>
      <c r="AR87">
        <f t="shared" si="36"/>
        <v>-1.1288471589785919E-18</v>
      </c>
      <c r="AS87">
        <f t="shared" si="36"/>
        <v>-1.9529650555912111E-5</v>
      </c>
      <c r="AT87">
        <f t="shared" si="36"/>
        <v>-1.2759371696529232E-5</v>
      </c>
      <c r="AU87">
        <f t="shared" si="23"/>
        <v>-3.2289022252442472E-5</v>
      </c>
      <c r="AW87">
        <v>84</v>
      </c>
      <c r="AX87">
        <f>IF(Z87&gt;0, (R87*SUMPRODUCT(K87:$K$98, X87:$X$98)-K87*$AZ$3)/Z87, 0)</f>
        <v>-3.8597291168112089E+20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500000</v>
      </c>
      <c r="S88">
        <f t="shared" si="28"/>
        <v>-2.276091499415091E+21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-1.4130277426774787</v>
      </c>
      <c r="AC88">
        <f t="shared" si="29"/>
        <v>-1.2616319131048916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-1.5350217527283529E-15</v>
      </c>
      <c r="AI88">
        <f t="shared" si="33"/>
        <v>-1.5350286814475709E-15</v>
      </c>
      <c r="AJ88">
        <f t="shared" si="34"/>
        <v>-0.15139582957258702</v>
      </c>
      <c r="AK88">
        <f t="shared" si="49"/>
        <v>-9.8911941987423521E-2</v>
      </c>
      <c r="AL88">
        <f t="shared" si="35"/>
        <v>-0.25030777156001205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-1.5785525690913776E-19</v>
      </c>
      <c r="AR88">
        <f t="shared" si="36"/>
        <v>-1.5785596942982372E-19</v>
      </c>
      <c r="AS88">
        <f t="shared" si="36"/>
        <v>-1.5568917853883996E-5</v>
      </c>
      <c r="AT88">
        <f t="shared" si="36"/>
        <v>-1.0171692997870878E-5</v>
      </c>
      <c r="AU88">
        <f t="shared" si="23"/>
        <v>-2.5740610851755033E-5</v>
      </c>
      <c r="AW88">
        <v>85</v>
      </c>
      <c r="AX88">
        <f>IF(Z88&gt;0, (R88*SUMPRODUCT(K88:$K$98, X88:$X$98)-K88*$AZ$3)/Z88, 0)</f>
        <v>-2.276091499415091E+21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500000</v>
      </c>
      <c r="S89">
        <f t="shared" si="28"/>
        <v>-1.3889804921948193E+22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-1.2616319131048916</v>
      </c>
      <c r="AC89">
        <f t="shared" si="29"/>
        <v>-1.1264570652722248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-2.3382750111664464E-16</v>
      </c>
      <c r="AI89">
        <f t="shared" si="33"/>
        <v>-2.338285148611425E-16</v>
      </c>
      <c r="AJ89">
        <f t="shared" si="34"/>
        <v>-0.13517484783266687</v>
      </c>
      <c r="AK89">
        <f t="shared" si="49"/>
        <v>-8.831423391734243E-2</v>
      </c>
      <c r="AL89">
        <f t="shared" si="35"/>
        <v>-0.22348908175000953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-2.1469507444382697E-20</v>
      </c>
      <c r="AR89">
        <f t="shared" si="36"/>
        <v>-2.1469600524088632E-20</v>
      </c>
      <c r="AS89">
        <f t="shared" si="36"/>
        <v>-1.2411445993211085E-5</v>
      </c>
      <c r="AT89">
        <f t="shared" si="36"/>
        <v>-8.1088113822312486E-6</v>
      </c>
      <c r="AU89">
        <f t="shared" si="23"/>
        <v>-2.0520257375442356E-5</v>
      </c>
      <c r="AW89">
        <v>86</v>
      </c>
      <c r="AX89">
        <f>IF(Z89&gt;0, (R89*SUMPRODUCT(K89:$K$98, X89:$X$98)-K89*$AZ$3)/Z89, 0)</f>
        <v>-1.3889804921948193E+22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500000</v>
      </c>
      <c r="S90">
        <f t="shared" si="28"/>
        <v>-8.7804841272865588E+22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-1.1264570652722248</v>
      </c>
      <c r="AC90">
        <f t="shared" si="29"/>
        <v>-1.0057652368502006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-3.4417005450862557E-17</v>
      </c>
      <c r="AI90">
        <f t="shared" si="33"/>
        <v>-3.441714863277916E-17</v>
      </c>
      <c r="AJ90">
        <f t="shared" si="34"/>
        <v>-0.12069182842202419</v>
      </c>
      <c r="AK90">
        <f t="shared" si="49"/>
        <v>-7.8851994569055742E-2</v>
      </c>
      <c r="AL90">
        <f t="shared" si="35"/>
        <v>-0.19954382299107998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-2.8215097179848501E-21</v>
      </c>
      <c r="AR90">
        <f t="shared" si="36"/>
        <v>-2.8215214560533963E-21</v>
      </c>
      <c r="AS90">
        <f t="shared" si="36"/>
        <v>-9.8943287573430351E-6</v>
      </c>
      <c r="AT90">
        <f t="shared" si="36"/>
        <v>-6.4642947881307779E-6</v>
      </c>
      <c r="AU90">
        <f t="shared" si="23"/>
        <v>-1.6358623545473818E-5</v>
      </c>
      <c r="AW90">
        <v>87</v>
      </c>
      <c r="AX90">
        <f>IF(Z90&gt;0, (R90*SUMPRODUCT(K90:$K$98, X90:$X$98)-K90*$AZ$3)/Z90, 0)</f>
        <v>-8.7804841272865588E+22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500000</v>
      </c>
      <c r="S91">
        <f t="shared" si="28"/>
        <v>-5.7558339463748784E+23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-1.0057652368502006</v>
      </c>
      <c r="AC91">
        <f t="shared" si="29"/>
        <v>-0.89800467575910758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-4.8899217373224254E-18</v>
      </c>
      <c r="AI91">
        <f t="shared" si="33"/>
        <v>-4.889941239376431E-18</v>
      </c>
      <c r="AJ91">
        <f t="shared" si="34"/>
        <v>-0.107760561091093</v>
      </c>
      <c r="AK91">
        <f t="shared" si="49"/>
        <v>-7.0403566579514049E-2</v>
      </c>
      <c r="AL91">
        <f t="shared" si="35"/>
        <v>-0.17816412767060705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-3.5792526525821406E-22</v>
      </c>
      <c r="AR91">
        <f t="shared" si="36"/>
        <v>-3.5792669274074401E-22</v>
      </c>
      <c r="AS91">
        <f t="shared" si="36"/>
        <v>-7.887698307830862E-6</v>
      </c>
      <c r="AT91">
        <f t="shared" si="36"/>
        <v>-5.1532962277828264E-6</v>
      </c>
      <c r="AU91">
        <f t="shared" si="23"/>
        <v>-1.3040994535613688E-5</v>
      </c>
      <c r="AW91">
        <v>88</v>
      </c>
      <c r="AX91">
        <f>IF(Z91&gt;0, (R91*SUMPRODUCT(K91:$K$98, X91:$X$98)-K91*$AZ$3)/Z91, 0)</f>
        <v>-5.7558339463748784E+23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500000</v>
      </c>
      <c r="S92">
        <f t="shared" si="28"/>
        <v>-3.9167543692748522E+24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-0.89800467575910758</v>
      </c>
      <c r="AC92">
        <f t="shared" si="29"/>
        <v>-0.80178988907063165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-6.6992747449669735E-19</v>
      </c>
      <c r="AI92">
        <f t="shared" si="33"/>
        <v>-6.6993003334330059E-19</v>
      </c>
      <c r="AJ92">
        <f t="shared" si="34"/>
        <v>-9.621478668847594E-2</v>
      </c>
      <c r="AK92">
        <f t="shared" si="49"/>
        <v>-6.2860327303137536E-2</v>
      </c>
      <c r="AL92">
        <f t="shared" si="35"/>
        <v>-0.15907511399161348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-4.3782465441485756E-23</v>
      </c>
      <c r="AR92">
        <f t="shared" si="36"/>
        <v>-4.3782632672443201E-23</v>
      </c>
      <c r="AS92">
        <f t="shared" si="36"/>
        <v>-6.2880247989723084E-6</v>
      </c>
      <c r="AT92">
        <f t="shared" si="36"/>
        <v>-4.1081762019952369E-6</v>
      </c>
      <c r="AU92">
        <f t="shared" si="23"/>
        <v>-1.0396201000967545E-5</v>
      </c>
      <c r="AW92">
        <v>89</v>
      </c>
      <c r="AX92">
        <f>IF(Z92&gt;0, (R92*SUMPRODUCT(K92:$K$98, X92:$X$98)-K92*$AZ$3)/Z92, 0)</f>
        <v>-3.9167543692748522E+24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500000</v>
      </c>
      <c r="S93">
        <f t="shared" si="28"/>
        <v>-2.7697665886959422E+25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-0.80178988907063165</v>
      </c>
      <c r="AC93">
        <f t="shared" si="29"/>
        <v>-0.71588382952734964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-8.840714574204882E-20</v>
      </c>
      <c r="AI93">
        <f t="shared" si="33"/>
        <v>-8.8407468821542434E-20</v>
      </c>
      <c r="AJ93">
        <f t="shared" si="34"/>
        <v>-8.590605954328201E-2</v>
      </c>
      <c r="AK93">
        <f t="shared" si="49"/>
        <v>-5.6125292234944217E-2</v>
      </c>
      <c r="AL93">
        <f t="shared" si="35"/>
        <v>-0.14203135177822623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-5.1587178017979952E-24</v>
      </c>
      <c r="AR93">
        <f t="shared" si="36"/>
        <v>-5.1587366540742571E-24</v>
      </c>
      <c r="AS93">
        <f t="shared" si="36"/>
        <v>-5.0127748716297052E-6</v>
      </c>
      <c r="AT93">
        <f t="shared" si="36"/>
        <v>-3.275012916131406E-6</v>
      </c>
      <c r="AU93">
        <f t="shared" si="23"/>
        <v>-8.287787787761112E-6</v>
      </c>
      <c r="AW93">
        <v>90</v>
      </c>
      <c r="AX93">
        <f>IF(Z93&gt;0, (R93*SUMPRODUCT(K93:$K$98, X93:$X$98)-K93*$AZ$3)/Z93, 0)</f>
        <v>-2.7697665886959422E+25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500000</v>
      </c>
      <c r="S94">
        <f t="shared" si="28"/>
        <v>-2.0381521416248753E+26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-0.71588382952734964</v>
      </c>
      <c r="AC94">
        <f t="shared" si="29"/>
        <v>-0.63918199064941927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-1.1225905067561174E-20</v>
      </c>
      <c r="AI94">
        <f t="shared" si="33"/>
        <v>-1.1225944268633164E-20</v>
      </c>
      <c r="AJ94">
        <f t="shared" si="34"/>
        <v>-7.6701838877930362E-2</v>
      </c>
      <c r="AK94">
        <f t="shared" si="49"/>
        <v>-5.0111868066914478E-2</v>
      </c>
      <c r="AL94">
        <f t="shared" si="35"/>
        <v>-0.12681370694484484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-5.8486784381876436E-25</v>
      </c>
      <c r="AR94">
        <f t="shared" si="36"/>
        <v>-5.8486988618829377E-25</v>
      </c>
      <c r="AS94">
        <f t="shared" si="36"/>
        <v>-3.9961534372048028E-6</v>
      </c>
      <c r="AT94">
        <f t="shared" si="36"/>
        <v>-2.6108202456404701E-6</v>
      </c>
      <c r="AU94">
        <f t="shared" si="23"/>
        <v>-6.6069736828452733E-6</v>
      </c>
      <c r="AW94">
        <v>91</v>
      </c>
      <c r="AX94">
        <f>IF(Z94&gt;0, (R94*SUMPRODUCT(K94:$K$98, X94:$X$98)-K94*$AZ$3)/Z94, 0)</f>
        <v>-2.0381521416248753E+26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500000</v>
      </c>
      <c r="S95">
        <f t="shared" si="28"/>
        <v>-1.5632262297616851E+27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-0.63918199064941927</v>
      </c>
      <c r="AC95">
        <f t="shared" si="29"/>
        <v>-0.57069820593698151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-1.3698238664887494E-21</v>
      </c>
      <c r="AI95">
        <f t="shared" si="33"/>
        <v>-1.3698284299533576E-21</v>
      </c>
      <c r="AJ95">
        <f t="shared" si="34"/>
        <v>-6.8483784712437767E-2</v>
      </c>
      <c r="AK95">
        <f t="shared" si="49"/>
        <v>-4.4742739345459352E-2</v>
      </c>
      <c r="AL95">
        <f t="shared" si="35"/>
        <v>-0.11322652405789713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-6.3721073711642114E-26</v>
      </c>
      <c r="AR95">
        <f t="shared" si="36"/>
        <v>-6.3721285993579802E-26</v>
      </c>
      <c r="AS95">
        <f t="shared" si="36"/>
        <v>-3.1857090538941322E-6</v>
      </c>
      <c r="AT95">
        <f t="shared" si="36"/>
        <v>-2.0813299152108338E-6</v>
      </c>
      <c r="AU95">
        <f t="shared" si="23"/>
        <v>-5.267038969104966E-6</v>
      </c>
      <c r="AW95">
        <v>92</v>
      </c>
      <c r="AX95">
        <f>IF(Z95&gt;0, (R95*SUMPRODUCT(K95:$K$98, X95:$X$98)-K95*$AZ$3)/Z95, 0)</f>
        <v>-1.5632262297616851E+27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500000</v>
      </c>
      <c r="S96">
        <f t="shared" si="28"/>
        <v>-1.2519218887003616E+28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-0.57069820593698151</v>
      </c>
      <c r="AC96">
        <f t="shared" si="29"/>
        <v>-0.50955196958659055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-1.6036240926488635E-22</v>
      </c>
      <c r="AI96">
        <f t="shared" si="33"/>
        <v>-1.603629180346169E-22</v>
      </c>
      <c r="AJ96">
        <f t="shared" si="34"/>
        <v>-6.1146236350390959E-2</v>
      </c>
      <c r="AK96">
        <f t="shared" si="49"/>
        <v>-3.9948874415588712E-2</v>
      </c>
      <c r="AL96">
        <f t="shared" si="35"/>
        <v>-0.10109511076597967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-6.6604397830991058E-27</v>
      </c>
      <c r="AR96">
        <f t="shared" si="36"/>
        <v>-6.660460914174458E-27</v>
      </c>
      <c r="AS96">
        <f t="shared" si="36"/>
        <v>-2.5396277534232598E-6</v>
      </c>
      <c r="AT96">
        <f t="shared" si="36"/>
        <v>-1.6592234655698609E-6</v>
      </c>
      <c r="AU96">
        <f t="shared" si="23"/>
        <v>-4.1988512189931203E-6</v>
      </c>
      <c r="AW96">
        <v>93</v>
      </c>
      <c r="AX96">
        <f>IF(Z96&gt;0, (R96*SUMPRODUCT(K96:$K$98, X96:$X$98)-K96*$AZ$3)/Z96, 0)</f>
        <v>-1.2519218887003616E+28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500000</v>
      </c>
      <c r="S97">
        <f t="shared" si="28"/>
        <v>-1.0489404461856345E+29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-0.50955196958659055</v>
      </c>
      <c r="AC97">
        <f t="shared" si="29"/>
        <v>-0.45495711570231295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-1.7978630490926458E-23</v>
      </c>
      <c r="AI97">
        <f t="shared" si="33"/>
        <v>-1.797868470719743E-23</v>
      </c>
      <c r="AJ97">
        <f t="shared" si="34"/>
        <v>-5.4594853884277594E-2</v>
      </c>
      <c r="AK97">
        <f t="shared" si="49"/>
        <v>-3.5668637871061344E-2</v>
      </c>
      <c r="AL97">
        <f t="shared" si="35"/>
        <v>-9.0263491755338932E-2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-6.6671299133101187E-28</v>
      </c>
      <c r="AR97">
        <f t="shared" si="36"/>
        <v>-6.6671500186747713E-28</v>
      </c>
      <c r="AS97">
        <f t="shared" si="36"/>
        <v>-2.0245756962876731E-6</v>
      </c>
      <c r="AT97">
        <f t="shared" si="36"/>
        <v>-1.3227227882412792E-6</v>
      </c>
      <c r="AU97">
        <f t="shared" si="23"/>
        <v>-3.3472984845289523E-6</v>
      </c>
      <c r="AW97">
        <v>94</v>
      </c>
      <c r="AX97">
        <f>IF(Z97&gt;0, (R97*SUMPRODUCT(K97:$K$98, X97:$X$98)-K97*$AZ$3)/Z97, 0)</f>
        <v>-1.0489404461856345E+29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-0.45495711570231295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-2.1686508388379833E-24</v>
      </c>
      <c r="AI98">
        <f t="shared" si="33"/>
        <v>-2.1686508388379833E-24</v>
      </c>
      <c r="AJ98">
        <f t="shared" si="34"/>
        <v>-0.45495711570231295</v>
      </c>
      <c r="AK98">
        <f t="shared" si="49"/>
        <v>-3.1846998099161909E-2</v>
      </c>
      <c r="AL98">
        <f t="shared" si="35"/>
        <v>-0.48680411380147487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-7.1804873760103269E-29</v>
      </c>
      <c r="AR98">
        <f t="shared" si="36"/>
        <v>-7.1804873760103269E-29</v>
      </c>
      <c r="AS98">
        <f t="shared" si="36"/>
        <v>-1.5063807264045176E-5</v>
      </c>
      <c r="AT98">
        <f t="shared" si="36"/>
        <v>-1.0544665084831623E-6</v>
      </c>
      <c r="AU98">
        <f t="shared" si="36"/>
        <v>-1.611827377252834E-5</v>
      </c>
      <c r="AW98">
        <v>95</v>
      </c>
    </row>
    <row r="100" spans="5:50" x14ac:dyDescent="0.25">
      <c r="AN100" s="8">
        <f t="shared" ref="AN100:AU100" si="50">SUM(AN3:AN98)</f>
        <v>16661.021472003235</v>
      </c>
      <c r="AO100" s="8">
        <f t="shared" si="50"/>
        <v>-1666.1021472003235</v>
      </c>
      <c r="AP100" s="8">
        <f t="shared" si="50"/>
        <v>-734.11482168148552</v>
      </c>
      <c r="AQ100" s="8">
        <f t="shared" si="50"/>
        <v>-12268.406313937518</v>
      </c>
      <c r="AR100" s="8">
        <f t="shared" si="50"/>
        <v>1992.3981891839055</v>
      </c>
      <c r="AS100" s="8">
        <f t="shared" si="50"/>
        <v>-2744.7841079475306</v>
      </c>
      <c r="AT100" s="8">
        <f t="shared" si="50"/>
        <v>1340.2553618234065</v>
      </c>
      <c r="AU100" s="8">
        <f t="shared" si="50"/>
        <v>587.86944305978216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35373.68745271131</v>
      </c>
      <c r="K3">
        <v>1</v>
      </c>
      <c r="L3" s="2">
        <v>0</v>
      </c>
      <c r="O3">
        <f>$C$3</f>
        <v>35373.68745271131</v>
      </c>
      <c r="P3">
        <f>O3*C5</f>
        <v>3537.368745271131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35373.68745271131</v>
      </c>
      <c r="AF3">
        <f t="shared" ref="AF3:AG34" si="4">-$Z3*P3</f>
        <v>-3537.368745271131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31211.361736740178</v>
      </c>
      <c r="AJ3">
        <f t="shared" ref="AJ3:AJ66" si="7">AB3-AC3</f>
        <v>0</v>
      </c>
      <c r="AL3">
        <f t="shared" ref="AL3:AL66" si="8">SUM(AI3:AK3)</f>
        <v>31211.361736740178</v>
      </c>
      <c r="AN3">
        <f t="shared" ref="AN3:AU34" si="9">AE3*$K3</f>
        <v>35373.68745271131</v>
      </c>
      <c r="AO3">
        <f t="shared" si="9"/>
        <v>-3537.368745271131</v>
      </c>
      <c r="AP3">
        <f t="shared" si="9"/>
        <v>-624.95697070000006</v>
      </c>
      <c r="AQ3">
        <f t="shared" si="9"/>
        <v>0</v>
      </c>
      <c r="AR3">
        <f t="shared" si="9"/>
        <v>31211.361736740178</v>
      </c>
      <c r="AS3">
        <f t="shared" si="9"/>
        <v>0</v>
      </c>
      <c r="AT3">
        <f t="shared" si="9"/>
        <v>0</v>
      </c>
      <c r="AU3">
        <f t="shared" si="9"/>
        <v>31211.361736740178</v>
      </c>
      <c r="AW3">
        <v>0</v>
      </c>
      <c r="AX3">
        <f>IF(Z3&gt;0, (R3*SUMPRODUCT(K3:$K$98, X3:$X$98)-K3*$AZ$3)/Z3, 0)</f>
        <v>0</v>
      </c>
      <c r="AZ3">
        <f>C6*SUMPRODUCT(X4:X89, K4:K89)/1</f>
        <v>25935.35855806954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1759.5214148233156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1739.6700068338469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-1739.6700068338469</v>
      </c>
      <c r="AK4">
        <f>G4*SUM(AB4, AE4:AF4)</f>
        <v>0</v>
      </c>
      <c r="AL4">
        <f t="shared" si="8"/>
        <v>-2380.8085068338469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-1622.9778961039713</v>
      </c>
      <c r="AT4">
        <f t="shared" si="9"/>
        <v>0</v>
      </c>
      <c r="AU4">
        <f t="shared" si="9"/>
        <v>-2221.1106510251393</v>
      </c>
      <c r="AW4">
        <v>1</v>
      </c>
      <c r="AX4">
        <f>IF(Z4&gt;0, (R4*SUMPRODUCT(K4:$K$98, X4:$X$98)-K4*$AZ$3)/Z4, 0)</f>
        <v>1759.5214148233156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500000</v>
      </c>
      <c r="S5">
        <f t="shared" si="1"/>
        <v>3232.3799277583512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1739.6700068338469</v>
      </c>
      <c r="AC5">
        <f t="shared" si="2"/>
        <v>3159.6927589359948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-658.87209778883141</v>
      </c>
      <c r="AI5">
        <f t="shared" si="6"/>
        <v>-671.09100780851168</v>
      </c>
      <c r="AJ5">
        <f t="shared" si="7"/>
        <v>-1420.0227521021479</v>
      </c>
      <c r="AK5">
        <f>G5*SUM(AB5, AE5:AF5)</f>
        <v>71.326470280187721</v>
      </c>
      <c r="AL5">
        <f t="shared" si="8"/>
        <v>-2019.7872896304718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-563.40681343982806</v>
      </c>
      <c r="AR5">
        <f t="shared" si="9"/>
        <v>-573.85530136487364</v>
      </c>
      <c r="AS5">
        <f t="shared" si="9"/>
        <v>-1214.2728405996975</v>
      </c>
      <c r="AT5">
        <f t="shared" si="9"/>
        <v>60.991836608856858</v>
      </c>
      <c r="AU5">
        <f t="shared" si="9"/>
        <v>-1727.1363053557143</v>
      </c>
      <c r="AW5">
        <v>2</v>
      </c>
      <c r="AX5">
        <f>IF(Z5&gt;0, (R5*SUMPRODUCT(K5:$K$98, X5:$X$98)-K5*$AZ$3)/Z5, 0)</f>
        <v>3232.3799277583512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500000</v>
      </c>
      <c r="S6">
        <f t="shared" si="1"/>
        <v>4932.9326958896136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3159.6927589359948</v>
      </c>
      <c r="AC6">
        <f t="shared" si="2"/>
        <v>4767.0232799995938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-685.34595533744653</v>
      </c>
      <c r="AI6">
        <f t="shared" si="6"/>
        <v>-697.42554260804661</v>
      </c>
      <c r="AJ6">
        <f t="shared" si="7"/>
        <v>-1607.330521063599</v>
      </c>
      <c r="AK6">
        <f>G6*SUM(AB6, AE6:AF6)</f>
        <v>184.84202639775572</v>
      </c>
      <c r="AL6">
        <f t="shared" si="8"/>
        <v>-2119.9140372738902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-528.68274360700434</v>
      </c>
      <c r="AR6">
        <f t="shared" si="9"/>
        <v>-538.00105837945625</v>
      </c>
      <c r="AS6">
        <f t="shared" si="9"/>
        <v>-1239.9108846287359</v>
      </c>
      <c r="AT6">
        <f t="shared" si="9"/>
        <v>142.58899303159623</v>
      </c>
      <c r="AU6">
        <f t="shared" si="9"/>
        <v>-1635.3229499765962</v>
      </c>
      <c r="AW6">
        <v>3</v>
      </c>
      <c r="AX6">
        <f>IF(Z6&gt;0, (R6*SUMPRODUCT(K6:$K$98, X6:$X$98)-K6*$AZ$3)/Z6, 0)</f>
        <v>4932.9326958896136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500000</v>
      </c>
      <c r="S7">
        <f t="shared" si="1"/>
        <v>6325.1672831265432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4767.0232799995938</v>
      </c>
      <c r="AC7">
        <f t="shared" si="2"/>
        <v>6042.2468732428788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-716.31421012818339</v>
      </c>
      <c r="AI7">
        <f t="shared" si="6"/>
        <v>-728.25509367082418</v>
      </c>
      <c r="AJ7">
        <f t="shared" si="7"/>
        <v>-1275.223593243285</v>
      </c>
      <c r="AK7">
        <f>G7*SUM(AB7, AE7:AF7)</f>
        <v>234.06084304798006</v>
      </c>
      <c r="AL7">
        <f t="shared" si="8"/>
        <v>-1769.417843866129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-502.74949135465084</v>
      </c>
      <c r="AR7">
        <f t="shared" si="9"/>
        <v>-511.13027319941352</v>
      </c>
      <c r="AS7">
        <f t="shared" si="9"/>
        <v>-895.02344613795196</v>
      </c>
      <c r="AT7">
        <f t="shared" si="9"/>
        <v>164.27702832721295</v>
      </c>
      <c r="AU7">
        <f t="shared" si="9"/>
        <v>-1241.8766910101524</v>
      </c>
      <c r="AW7">
        <v>4</v>
      </c>
      <c r="AX7">
        <f>IF(Z7&gt;0, (R7*SUMPRODUCT(K7:$K$98, X7:$X$98)-K7*$AZ$3)/Z7, 0)</f>
        <v>6325.1672831265432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500000</v>
      </c>
      <c r="S8">
        <f t="shared" si="1"/>
        <v>7149.7744818164883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6042.2468732428788</v>
      </c>
      <c r="AC8">
        <f t="shared" si="2"/>
        <v>6750.9843717928525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-747.28819494828235</v>
      </c>
      <c r="AI8">
        <f t="shared" si="6"/>
        <v>-759.09098745062306</v>
      </c>
      <c r="AJ8">
        <f t="shared" si="7"/>
        <v>-708.73749854997368</v>
      </c>
      <c r="AK8">
        <f t="shared" ref="AK8:AK71" si="22">G8*SUM(AB8:AB8, AE8:AF8)</f>
        <v>128.69985840007331</v>
      </c>
      <c r="AL8">
        <f t="shared" si="8"/>
        <v>-1339.1286276005235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-489.58160296754278</v>
      </c>
      <c r="AR8">
        <f t="shared" si="9"/>
        <v>-497.31413522464499</v>
      </c>
      <c r="AS8">
        <f t="shared" si="9"/>
        <v>-464.32533387914214</v>
      </c>
      <c r="AT8">
        <f t="shared" si="9"/>
        <v>84.316978915429459</v>
      </c>
      <c r="AU8">
        <f t="shared" si="9"/>
        <v>-877.32249018835762</v>
      </c>
      <c r="AW8">
        <v>5</v>
      </c>
      <c r="AX8">
        <f>IF(Z8&gt;0, (R8*SUMPRODUCT(K8:$K$98, X8:$X$98)-K8*$AZ$3)/Z8, 0)</f>
        <v>7149.7744818164883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500000</v>
      </c>
      <c r="S9">
        <f t="shared" si="1"/>
        <v>7673.348009768948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6750.9843717928525</v>
      </c>
      <c r="AC9">
        <f t="shared" si="2"/>
        <v>7160.9381350599288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-779.52062404579385</v>
      </c>
      <c r="AI9">
        <f t="shared" si="6"/>
        <v>-791.18590060751001</v>
      </c>
      <c r="AJ9">
        <f t="shared" si="7"/>
        <v>-409.95376326707628</v>
      </c>
      <c r="AK9">
        <f t="shared" si="22"/>
        <v>39.830807793577826</v>
      </c>
      <c r="AL9">
        <f t="shared" si="8"/>
        <v>-1161.3088560810086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-483.661800581975</v>
      </c>
      <c r="AR9">
        <f t="shared" si="9"/>
        <v>-490.89964457491965</v>
      </c>
      <c r="AS9">
        <f t="shared" si="9"/>
        <v>-254.36014029753585</v>
      </c>
      <c r="AT9">
        <f t="shared" si="9"/>
        <v>24.713445189032853</v>
      </c>
      <c r="AU9">
        <f t="shared" si="9"/>
        <v>-720.54633968342273</v>
      </c>
      <c r="AW9">
        <v>6</v>
      </c>
      <c r="AX9">
        <f>IF(Z9&gt;0, (R9*SUMPRODUCT(K9:$K$98, X9:$X$98)-K9*$AZ$3)/Z9, 0)</f>
        <v>7673.348009768948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500000</v>
      </c>
      <c r="S10">
        <f t="shared" si="1"/>
        <v>8135.6683288700706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7160.9381350599288</v>
      </c>
      <c r="AC10">
        <f t="shared" si="2"/>
        <v>7503.1657241037192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-817.14889025971775</v>
      </c>
      <c r="AI10">
        <f t="shared" si="6"/>
        <v>-828.67708533356029</v>
      </c>
      <c r="AJ10">
        <f t="shared" si="7"/>
        <v>-342.22758904379043</v>
      </c>
      <c r="AK10">
        <f t="shared" si="22"/>
        <v>29.359846353745709</v>
      </c>
      <c r="AL10">
        <f t="shared" si="8"/>
        <v>-1141.5448280236049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-480.98724560828987</v>
      </c>
      <c r="AR10">
        <f t="shared" si="9"/>
        <v>-487.77293039780261</v>
      </c>
      <c r="AS10">
        <f t="shared" si="9"/>
        <v>-201.44077460965624</v>
      </c>
      <c r="AT10">
        <f t="shared" si="9"/>
        <v>17.281687336909165</v>
      </c>
      <c r="AU10">
        <f t="shared" si="9"/>
        <v>-671.93201767054961</v>
      </c>
      <c r="AW10">
        <v>7</v>
      </c>
      <c r="AX10">
        <f>IF(Z10&gt;0, (R10*SUMPRODUCT(K10:$K$98, X10:$X$98)-K10*$AZ$3)/Z10, 0)</f>
        <v>8135.6683288700706</v>
      </c>
    </row>
    <row r="11" spans="1:52" x14ac:dyDescent="0.25">
      <c r="A11" t="s">
        <v>33</v>
      </c>
      <c r="C11" s="12">
        <f>AU91</f>
        <v>1598.5864983271665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500000</v>
      </c>
      <c r="S11">
        <f t="shared" si="1"/>
        <v>8539.5150495045873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7503.1657241037192</v>
      </c>
      <c r="AC11">
        <f t="shared" si="2"/>
        <v>7782.2860684419393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-853.29209846446327</v>
      </c>
      <c r="AI11">
        <f t="shared" si="6"/>
        <v>-864.68367928510577</v>
      </c>
      <c r="AJ11">
        <f t="shared" si="7"/>
        <v>-279.12034433822009</v>
      </c>
      <c r="AK11">
        <f t="shared" si="22"/>
        <v>18.007597737848926</v>
      </c>
      <c r="AL11">
        <f t="shared" si="8"/>
        <v>-1125.796425885477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-477.25364028942062</v>
      </c>
      <c r="AR11">
        <f t="shared" si="9"/>
        <v>-483.6250498279436</v>
      </c>
      <c r="AS11">
        <f t="shared" si="9"/>
        <v>-156.11441926389747</v>
      </c>
      <c r="AT11">
        <f t="shared" si="9"/>
        <v>10.071804940795259</v>
      </c>
      <c r="AU11">
        <f t="shared" si="9"/>
        <v>-629.66766415104587</v>
      </c>
      <c r="AW11">
        <v>8</v>
      </c>
      <c r="AX11">
        <f>IF(Z11&gt;0, (R11*SUMPRODUCT(K11:$K$98, X11:$X$98)-K11*$AZ$3)/Z11, 0)</f>
        <v>8539.5150495045873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500000</v>
      </c>
      <c r="S12">
        <f t="shared" si="1"/>
        <v>8913.5674574395871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7782.2860684419393</v>
      </c>
      <c r="AC12">
        <f t="shared" si="2"/>
        <v>8025.9836805926925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-894.95858666506615</v>
      </c>
      <c r="AI12">
        <f t="shared" si="6"/>
        <v>-906.2138777128356</v>
      </c>
      <c r="AJ12">
        <f t="shared" si="7"/>
        <v>-243.69761215075323</v>
      </c>
      <c r="AK12">
        <f t="shared" si="22"/>
        <v>17.899257957416459</v>
      </c>
      <c r="AL12">
        <f t="shared" si="8"/>
        <v>-1132.0122319061725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-475.68000285137953</v>
      </c>
      <c r="AR12">
        <f t="shared" si="9"/>
        <v>-481.66230969492483</v>
      </c>
      <c r="AS12">
        <f t="shared" si="9"/>
        <v>-129.52787153505233</v>
      </c>
      <c r="AT12">
        <f t="shared" si="9"/>
        <v>9.5136458860614077</v>
      </c>
      <c r="AU12">
        <f t="shared" si="9"/>
        <v>-601.67653534391582</v>
      </c>
      <c r="AW12">
        <v>9</v>
      </c>
      <c r="AX12">
        <f>IF(Z12&gt;0, (R12*SUMPRODUCT(K12:$K$98, X12:$X$98)-K12*$AZ$3)/Z12, 0)</f>
        <v>8913.5674574395871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500000</v>
      </c>
      <c r="S13">
        <f t="shared" si="1"/>
        <v>9253.8688403204051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8025.9836805926925</v>
      </c>
      <c r="AC13">
        <f t="shared" si="2"/>
        <v>8231.6874959967918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-939.47103994775955</v>
      </c>
      <c r="AI13">
        <f t="shared" si="6"/>
        <v>-950.59029130905265</v>
      </c>
      <c r="AJ13">
        <f t="shared" si="7"/>
        <v>-205.70381540409926</v>
      </c>
      <c r="AK13">
        <f t="shared" si="22"/>
        <v>16.051967361185387</v>
      </c>
      <c r="AL13">
        <f t="shared" si="8"/>
        <v>-1140.2421393519664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-474.65669673935349</v>
      </c>
      <c r="AR13">
        <f t="shared" si="9"/>
        <v>-480.27456775074671</v>
      </c>
      <c r="AS13">
        <f t="shared" si="9"/>
        <v>-103.92943409072069</v>
      </c>
      <c r="AT13">
        <f t="shared" si="9"/>
        <v>8.1100677720218464</v>
      </c>
      <c r="AU13">
        <f t="shared" si="9"/>
        <v>-576.09393406944548</v>
      </c>
      <c r="AW13">
        <v>10</v>
      </c>
      <c r="AX13">
        <f>IF(Z13&gt;0, (R13*SUMPRODUCT(K13:$K$98, X13:$X$98)-K13*$AZ$3)/Z13, 0)</f>
        <v>9253.8688403204051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500000</v>
      </c>
      <c r="S14">
        <f t="shared" si="1"/>
        <v>10425.966093479105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8231.6874959967918</v>
      </c>
      <c r="AC14">
        <f t="shared" si="2"/>
        <v>9160.9809742343823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-987.48114351403888</v>
      </c>
      <c r="AI14">
        <f t="shared" si="6"/>
        <v>-998.46451533313109</v>
      </c>
      <c r="AJ14">
        <f t="shared" si="7"/>
        <v>-929.29347823759053</v>
      </c>
      <c r="AK14">
        <f t="shared" si="22"/>
        <v>576.21812471977546</v>
      </c>
      <c r="AL14">
        <f t="shared" si="8"/>
        <v>-1351.5398688509463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-445.4582473828994</v>
      </c>
      <c r="AR14">
        <f t="shared" si="9"/>
        <v>-450.41290762428559</v>
      </c>
      <c r="AS14">
        <f t="shared" si="9"/>
        <v>-419.20946727849133</v>
      </c>
      <c r="AT14">
        <f t="shared" si="9"/>
        <v>259.9352075063527</v>
      </c>
      <c r="AU14">
        <f t="shared" si="9"/>
        <v>-609.68716739642423</v>
      </c>
      <c r="AW14">
        <v>11</v>
      </c>
      <c r="AX14">
        <f>IF(Z14&gt;0, (R14*SUMPRODUCT(K14:$K$98, X14:$X$98)-K14*$AZ$3)/Z14, 0)</f>
        <v>10425.966093479105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500000</v>
      </c>
      <c r="S15">
        <f t="shared" si="1"/>
        <v>11487.623839189311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9160.9809742343823</v>
      </c>
      <c r="AC15">
        <f t="shared" si="2"/>
        <v>9969.0496687951818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-1037.6197844886656</v>
      </c>
      <c r="AI15">
        <f t="shared" si="6"/>
        <v>-1048.4673820949547</v>
      </c>
      <c r="AJ15">
        <f t="shared" si="7"/>
        <v>-808.06869456079949</v>
      </c>
      <c r="AK15">
        <f t="shared" si="22"/>
        <v>641.26866819640679</v>
      </c>
      <c r="AL15">
        <f t="shared" si="8"/>
        <v>-1215.2674084593473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-417.92506050446951</v>
      </c>
      <c r="AR15">
        <f t="shared" si="9"/>
        <v>-422.29417812703934</v>
      </c>
      <c r="AS15">
        <f t="shared" si="9"/>
        <v>-325.46811762317435</v>
      </c>
      <c r="AT15">
        <f t="shared" si="9"/>
        <v>258.28559840700632</v>
      </c>
      <c r="AU15">
        <f t="shared" si="9"/>
        <v>-489.47669734320738</v>
      </c>
      <c r="AW15">
        <v>12</v>
      </c>
      <c r="AX15">
        <f>IF(Z15&gt;0, (R15*SUMPRODUCT(K15:$K$98, X15:$X$98)-K15*$AZ$3)/Z15, 0)</f>
        <v>11487.623839189311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500000</v>
      </c>
      <c r="S16">
        <f t="shared" si="1"/>
        <v>12451.750305884774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9969.0496687951818</v>
      </c>
      <c r="AC16">
        <f t="shared" si="2"/>
        <v>10670.345092169018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-1097.1867684466765</v>
      </c>
      <c r="AI16">
        <f t="shared" si="6"/>
        <v>-1107.8984604076916</v>
      </c>
      <c r="AJ16">
        <f t="shared" si="7"/>
        <v>-701.29542337383646</v>
      </c>
      <c r="AK16">
        <f t="shared" si="22"/>
        <v>697.83347681566283</v>
      </c>
      <c r="AL16">
        <f t="shared" si="8"/>
        <v>-1111.3604069658652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-394.5687708976759</v>
      </c>
      <c r="AR16">
        <f t="shared" si="9"/>
        <v>-398.42089457692504</v>
      </c>
      <c r="AS16">
        <f t="shared" si="9"/>
        <v>-252.19887916487212</v>
      </c>
      <c r="AT16">
        <f t="shared" si="9"/>
        <v>250.95389878627546</v>
      </c>
      <c r="AU16">
        <f t="shared" si="9"/>
        <v>-399.6658749555217</v>
      </c>
      <c r="AW16">
        <v>13</v>
      </c>
      <c r="AX16">
        <f>IF(Z16&gt;0, (R16*SUMPRODUCT(K16:$K$98, X16:$X$98)-K16*$AZ$3)/Z16, 0)</f>
        <v>12451.750305884774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500000</v>
      </c>
      <c r="S17">
        <f t="shared" si="1"/>
        <v>13326.962329715603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10670.345092169018</v>
      </c>
      <c r="AC17">
        <f t="shared" si="2"/>
        <v>11275.080324734119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-1165.3609597238171</v>
      </c>
      <c r="AI17">
        <f t="shared" si="6"/>
        <v>-1175.9364007412289</v>
      </c>
      <c r="AJ17">
        <f t="shared" si="7"/>
        <v>-604.73523256510089</v>
      </c>
      <c r="AK17">
        <f t="shared" si="22"/>
        <v>746.92415645183132</v>
      </c>
      <c r="AL17">
        <f t="shared" si="8"/>
        <v>-1033.7474768544985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-374.18346267952717</v>
      </c>
      <c r="AR17">
        <f t="shared" si="9"/>
        <v>-377.57911027372495</v>
      </c>
      <c r="AS17">
        <f t="shared" si="9"/>
        <v>-194.17324858655462</v>
      </c>
      <c r="AT17">
        <f t="shared" si="9"/>
        <v>239.828411006979</v>
      </c>
      <c r="AU17">
        <f t="shared" si="9"/>
        <v>-331.9239478533006</v>
      </c>
      <c r="AW17">
        <v>14</v>
      </c>
      <c r="AX17">
        <f>IF(Z17&gt;0, (R17*SUMPRODUCT(K17:$K$98, X17:$X$98)-K17*$AZ$3)/Z17, 0)</f>
        <v>13326.962329715603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500000</v>
      </c>
      <c r="S18">
        <f t="shared" si="1"/>
        <v>14140.660048520556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11275.080324734119</v>
      </c>
      <c r="AC18">
        <f t="shared" si="2"/>
        <v>11793.13257943206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-1793.7546972212269</v>
      </c>
      <c r="AI18">
        <f t="shared" si="6"/>
        <v>-1804.1795399610342</v>
      </c>
      <c r="AJ18">
        <f t="shared" si="7"/>
        <v>-518.05225469794095</v>
      </c>
      <c r="AK18">
        <f t="shared" si="22"/>
        <v>789.25562273138837</v>
      </c>
      <c r="AL18">
        <f t="shared" si="8"/>
        <v>-1532.9761719275866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-514.24390550676446</v>
      </c>
      <c r="AR18">
        <f t="shared" si="9"/>
        <v>-517.23255933614098</v>
      </c>
      <c r="AS18">
        <f t="shared" si="9"/>
        <v>-148.51819768062634</v>
      </c>
      <c r="AT18">
        <f t="shared" si="9"/>
        <v>226.26833786431945</v>
      </c>
      <c r="AU18">
        <f t="shared" si="9"/>
        <v>-439.48241915244779</v>
      </c>
      <c r="AW18">
        <v>15</v>
      </c>
      <c r="AX18">
        <f>IF(Z18&gt;0, (R18*SUMPRODUCT(K18:$K$98, X18:$X$98)-K18*$AZ$3)/Z18, 0)</f>
        <v>14140.660048520556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500000</v>
      </c>
      <c r="S19">
        <f t="shared" si="1"/>
        <v>14713.355231116606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11793.13257943206</v>
      </c>
      <c r="AC19">
        <f t="shared" si="2"/>
        <v>12075.527707298043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-2464.356930835268</v>
      </c>
      <c r="AI19">
        <f t="shared" si="6"/>
        <v>-2474.6159162244062</v>
      </c>
      <c r="AJ19">
        <f t="shared" si="7"/>
        <v>-282.39512786598243</v>
      </c>
      <c r="AK19">
        <f t="shared" si="22"/>
        <v>825.51928056024428</v>
      </c>
      <c r="AL19">
        <f t="shared" si="8"/>
        <v>-1931.4917635301445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-630.80000702207406</v>
      </c>
      <c r="AR19">
        <f t="shared" si="9"/>
        <v>-633.42599353179367</v>
      </c>
      <c r="AS19">
        <f t="shared" si="9"/>
        <v>-72.284516261402217</v>
      </c>
      <c r="AT19">
        <f t="shared" si="9"/>
        <v>211.30768901961008</v>
      </c>
      <c r="AU19">
        <f t="shared" si="9"/>
        <v>-494.40282077358592</v>
      </c>
      <c r="AW19">
        <v>16</v>
      </c>
      <c r="AX19">
        <f>IF(Z19&gt;0, (R19*SUMPRODUCT(K19:$K$98, X19:$X$98)-K19*$AZ$3)/Z19, 0)</f>
        <v>14713.355231116606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500000</v>
      </c>
      <c r="S20">
        <f t="shared" si="1"/>
        <v>15078.338011175198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12075.527707298043</v>
      </c>
      <c r="AC20">
        <f t="shared" si="2"/>
        <v>12156.012551501639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-3160.5816529350514</v>
      </c>
      <c r="AI20">
        <f t="shared" si="6"/>
        <v>-3170.6590339289746</v>
      </c>
      <c r="AJ20">
        <f t="shared" si="7"/>
        <v>-80.484844203596367</v>
      </c>
      <c r="AK20">
        <f t="shared" si="22"/>
        <v>845.28693951086302</v>
      </c>
      <c r="AL20">
        <f t="shared" si="8"/>
        <v>-2405.8569386217077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-722.33236007418668</v>
      </c>
      <c r="AR20">
        <f t="shared" si="9"/>
        <v>-724.63548626931208</v>
      </c>
      <c r="AS20">
        <f t="shared" si="9"/>
        <v>-18.394338083244474</v>
      </c>
      <c r="AT20">
        <f t="shared" si="9"/>
        <v>193.18536174813235</v>
      </c>
      <c r="AU20">
        <f t="shared" si="9"/>
        <v>-549.84446260442417</v>
      </c>
      <c r="AW20">
        <v>17</v>
      </c>
      <c r="AX20">
        <f>IF(Z20&gt;0, (R20*SUMPRODUCT(K20:$K$98, X20:$X$98)-K20*$AZ$3)/Z20, 0)</f>
        <v>15078.338011175198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500000</v>
      </c>
      <c r="S21">
        <f t="shared" si="1"/>
        <v>15271.952945215093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12156.012551501639</v>
      </c>
      <c r="AC21">
        <f t="shared" si="2"/>
        <v>12068.755951450366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-3936.1726138453323</v>
      </c>
      <c r="AI21">
        <f t="shared" si="6"/>
        <v>-3946.0508167139706</v>
      </c>
      <c r="AJ21">
        <f t="shared" si="7"/>
        <v>87.256600051272471</v>
      </c>
      <c r="AK21">
        <f t="shared" si="22"/>
        <v>850.92087860511481</v>
      </c>
      <c r="AL21">
        <f t="shared" si="8"/>
        <v>-3007.8733380575832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-803.20456746408036</v>
      </c>
      <c r="AR21">
        <f t="shared" si="9"/>
        <v>-805.22028639737073</v>
      </c>
      <c r="AS21">
        <f t="shared" si="9"/>
        <v>17.805342036080347</v>
      </c>
      <c r="AT21">
        <f t="shared" si="9"/>
        <v>173.63657626246379</v>
      </c>
      <c r="AU21">
        <f t="shared" si="9"/>
        <v>-613.7783680988266</v>
      </c>
      <c r="AW21">
        <v>18</v>
      </c>
      <c r="AX21">
        <f>IF(Z21&gt;0, (R21*SUMPRODUCT(K21:$K$98, X21:$X$98)-K21*$AZ$3)/Z21, 0)</f>
        <v>15271.952945215093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500000</v>
      </c>
      <c r="S22">
        <f t="shared" si="1"/>
        <v>15311.683116258228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12068.755951450366</v>
      </c>
      <c r="AC22">
        <f t="shared" si="2"/>
        <v>11832.583312578172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-4786.153268022772</v>
      </c>
      <c r="AI22">
        <f t="shared" si="6"/>
        <v>-4795.813035031023</v>
      </c>
      <c r="AJ22">
        <f t="shared" si="7"/>
        <v>236.17263887219451</v>
      </c>
      <c r="AK22">
        <f t="shared" si="22"/>
        <v>844.81291660152579</v>
      </c>
      <c r="AL22">
        <f t="shared" si="8"/>
        <v>-3714.8274795573025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-872.00828938701216</v>
      </c>
      <c r="AR22">
        <f t="shared" si="9"/>
        <v>-873.76824073688226</v>
      </c>
      <c r="AS22">
        <f t="shared" si="9"/>
        <v>43.029231888354779</v>
      </c>
      <c r="AT22">
        <f t="shared" si="9"/>
        <v>153.91982349994478</v>
      </c>
      <c r="AU22">
        <f t="shared" si="9"/>
        <v>-676.81918534858266</v>
      </c>
      <c r="AW22">
        <v>19</v>
      </c>
      <c r="AX22">
        <f>IF(Z22&gt;0, (R22*SUMPRODUCT(K22:$K$98, X22:$X$98)-K22*$AZ$3)/Z22, 0)</f>
        <v>15311.683116258228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500000</v>
      </c>
      <c r="S23">
        <f t="shared" si="1"/>
        <v>15214.408446404512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11832.583312578172</v>
      </c>
      <c r="AC23">
        <f t="shared" si="2"/>
        <v>11466.853530862489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-5684.8617542122684</v>
      </c>
      <c r="AI23">
        <f t="shared" si="6"/>
        <v>-5694.2828020065817</v>
      </c>
      <c r="AJ23">
        <f t="shared" si="7"/>
        <v>365.7297817156832</v>
      </c>
      <c r="AK23">
        <f t="shared" si="22"/>
        <v>828.28083188047208</v>
      </c>
      <c r="AL23">
        <f t="shared" si="8"/>
        <v>-4500.2721884104267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-924.77460799197263</v>
      </c>
      <c r="AR23">
        <f t="shared" si="9"/>
        <v>-926.30715990924739</v>
      </c>
      <c r="AS23">
        <f t="shared" si="9"/>
        <v>59.494431024026952</v>
      </c>
      <c r="AT23">
        <f t="shared" si="9"/>
        <v>134.73908684621424</v>
      </c>
      <c r="AU23">
        <f t="shared" si="9"/>
        <v>-732.07364203900624</v>
      </c>
      <c r="AW23">
        <v>20</v>
      </c>
      <c r="AX23">
        <f>IF(Z23&gt;0, (R23*SUMPRODUCT(K23:$K$98, X23:$X$98)-K23*$AZ$3)/Z23, 0)</f>
        <v>15214.408446404512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500000</v>
      </c>
      <c r="S24">
        <f t="shared" si="1"/>
        <v>15002.210892671865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11466.853530862489</v>
      </c>
      <c r="AC24">
        <f t="shared" si="2"/>
        <v>10994.11330471992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-6657.0563250720861</v>
      </c>
      <c r="AI24">
        <f t="shared" si="6"/>
        <v>-6666.2167359803298</v>
      </c>
      <c r="AJ24">
        <f t="shared" si="7"/>
        <v>472.74022614256864</v>
      </c>
      <c r="AK24">
        <f t="shared" si="22"/>
        <v>802.67974716037429</v>
      </c>
      <c r="AL24">
        <f t="shared" si="8"/>
        <v>-5390.7967626773871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-966.89696619608253</v>
      </c>
      <c r="AR24">
        <f t="shared" si="9"/>
        <v>-968.22746019880435</v>
      </c>
      <c r="AS24">
        <f t="shared" si="9"/>
        <v>68.662644288374707</v>
      </c>
      <c r="AT24">
        <f t="shared" si="9"/>
        <v>116.58435417368958</v>
      </c>
      <c r="AU24">
        <f t="shared" si="9"/>
        <v>-782.98046173674015</v>
      </c>
      <c r="AW24">
        <v>21</v>
      </c>
      <c r="AX24">
        <f>IF(Z24&gt;0, (R24*SUMPRODUCT(K24:$K$98, X24:$X$98)-K24*$AZ$3)/Z24, 0)</f>
        <v>15002.210892671865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500000</v>
      </c>
      <c r="S25">
        <f t="shared" si="1"/>
        <v>14689.073680773427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10994.11330471992</v>
      </c>
      <c r="AC25">
        <f t="shared" si="2"/>
        <v>10430.818465175087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-7698.6214824043718</v>
      </c>
      <c r="AI25">
        <f t="shared" si="6"/>
        <v>-7707.4978236664729</v>
      </c>
      <c r="AJ25">
        <f t="shared" si="7"/>
        <v>563.29483954483294</v>
      </c>
      <c r="AK25">
        <f t="shared" si="22"/>
        <v>769.58793133039444</v>
      </c>
      <c r="AL25">
        <f t="shared" si="8"/>
        <v>-6374.615052791245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-998.37319118620792</v>
      </c>
      <c r="AR25">
        <f t="shared" si="9"/>
        <v>-999.52429351954845</v>
      </c>
      <c r="AS25">
        <f t="shared" si="9"/>
        <v>73.049242363771896</v>
      </c>
      <c r="AT25">
        <f t="shared" si="9"/>
        <v>99.801758101342273</v>
      </c>
      <c r="AU25">
        <f t="shared" si="9"/>
        <v>-826.67329305443423</v>
      </c>
      <c r="AW25">
        <v>22</v>
      </c>
      <c r="AX25">
        <f>IF(Z25&gt;0, (R25*SUMPRODUCT(K25:$K$98, X25:$X$98)-K25*$AZ$3)/Z25, 0)</f>
        <v>14689.073680773427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500000</v>
      </c>
      <c r="S26">
        <f t="shared" si="1"/>
        <v>14283.36342749649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10430.818465175087</v>
      </c>
      <c r="AC26">
        <f t="shared" si="2"/>
        <v>9792.8043156417843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-8698.550987050161</v>
      </c>
      <c r="AI26">
        <f t="shared" si="6"/>
        <v>-8707.1211011249652</v>
      </c>
      <c r="AJ26">
        <f t="shared" si="7"/>
        <v>638.01414953330277</v>
      </c>
      <c r="AK26">
        <f t="shared" si="22"/>
        <v>730.1572925622562</v>
      </c>
      <c r="AL26">
        <f t="shared" si="8"/>
        <v>-7338.9496590294066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-1007.1840374611554</v>
      </c>
      <c r="AR26">
        <f t="shared" si="9"/>
        <v>-1008.1763501012969</v>
      </c>
      <c r="AS26">
        <f t="shared" si="9"/>
        <v>73.874104783768587</v>
      </c>
      <c r="AT26">
        <f t="shared" si="9"/>
        <v>84.543134942748424</v>
      </c>
      <c r="AU26">
        <f t="shared" si="9"/>
        <v>-849.75911037477988</v>
      </c>
      <c r="AW26">
        <v>23</v>
      </c>
      <c r="AX26">
        <f>IF(Z26&gt;0, (R26*SUMPRODUCT(K26:$K$98, X26:$X$98)-K26*$AZ$3)/Z26, 0)</f>
        <v>14283.36342749649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500000</v>
      </c>
      <c r="S27">
        <f t="shared" si="1"/>
        <v>13811.672116896749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9792.8043156417843</v>
      </c>
      <c r="AC27">
        <f t="shared" si="2"/>
        <v>9107.3694225135769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-9678.2250254117971</v>
      </c>
      <c r="AI27">
        <f t="shared" si="6"/>
        <v>-9686.467482720218</v>
      </c>
      <c r="AJ27">
        <f t="shared" si="7"/>
        <v>685.43489312820748</v>
      </c>
      <c r="AK27">
        <f t="shared" si="22"/>
        <v>685.496302094925</v>
      </c>
      <c r="AL27">
        <f t="shared" si="8"/>
        <v>-8315.5362874970851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-1000.5518828718541</v>
      </c>
      <c r="AR27">
        <f t="shared" si="9"/>
        <v>-1001.4040025691929</v>
      </c>
      <c r="AS27">
        <f t="shared" si="9"/>
        <v>70.86146179746585</v>
      </c>
      <c r="AT27">
        <f t="shared" si="9"/>
        <v>70.867810364182702</v>
      </c>
      <c r="AU27">
        <f t="shared" si="9"/>
        <v>-859.6747304075443</v>
      </c>
      <c r="AW27">
        <v>24</v>
      </c>
      <c r="AX27">
        <f>IF(Z27&gt;0, (R27*SUMPRODUCT(K27:$K$98, X27:$X$98)-K27*$AZ$3)/Z27, 0)</f>
        <v>13811.672116896749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500000</v>
      </c>
      <c r="S28">
        <f t="shared" si="1"/>
        <v>13292.856473596608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9107.3694225135769</v>
      </c>
      <c r="AC28">
        <f t="shared" si="2"/>
        <v>8394.093561367572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-10664.297656765115</v>
      </c>
      <c r="AI28">
        <f t="shared" si="6"/>
        <v>-10672.191082059031</v>
      </c>
      <c r="AJ28">
        <f t="shared" si="7"/>
        <v>713.2758611460049</v>
      </c>
      <c r="AK28">
        <f t="shared" si="22"/>
        <v>637.51585957595046</v>
      </c>
      <c r="AL28">
        <f t="shared" si="8"/>
        <v>-9321.3993613370749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-984.36946561979221</v>
      </c>
      <c r="AR28">
        <f t="shared" si="9"/>
        <v>-985.09806932990648</v>
      </c>
      <c r="AS28">
        <f t="shared" si="9"/>
        <v>65.839026710810288</v>
      </c>
      <c r="AT28">
        <f t="shared" si="9"/>
        <v>58.845989319964353</v>
      </c>
      <c r="AU28">
        <f t="shared" si="9"/>
        <v>-860.41305329913178</v>
      </c>
      <c r="AW28">
        <v>25</v>
      </c>
      <c r="AX28">
        <f>IF(Z28&gt;0, (R28*SUMPRODUCT(K28:$K$98, X28:$X$98)-K28*$AZ$3)/Z28, 0)</f>
        <v>13292.856473596608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500000</v>
      </c>
      <c r="S29">
        <f t="shared" si="1"/>
        <v>12742.479147617962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8394.093561367572</v>
      </c>
      <c r="AC29">
        <f t="shared" si="2"/>
        <v>7666.2205437172852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-11766.100768988546</v>
      </c>
      <c r="AI29">
        <f t="shared" si="6"/>
        <v>-11773.6211075103</v>
      </c>
      <c r="AJ29">
        <f t="shared" si="7"/>
        <v>727.87301765028678</v>
      </c>
      <c r="AK29">
        <f t="shared" si="22"/>
        <v>587.58654929573004</v>
      </c>
      <c r="AL29">
        <f t="shared" si="8"/>
        <v>-10458.161540564284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-969.70674447511078</v>
      </c>
      <c r="AR29">
        <f t="shared" si="9"/>
        <v>-970.32653544311779</v>
      </c>
      <c r="AS29">
        <f t="shared" si="9"/>
        <v>59.987874334481788</v>
      </c>
      <c r="AT29">
        <f t="shared" si="9"/>
        <v>48.426122723399665</v>
      </c>
      <c r="AU29">
        <f t="shared" si="9"/>
        <v>-861.91253838523642</v>
      </c>
      <c r="AW29">
        <v>26</v>
      </c>
      <c r="AX29">
        <f>IF(Z29&gt;0, (R29*SUMPRODUCT(K29:$K$98, X29:$X$98)-K29*$AZ$3)/Z29, 0)</f>
        <v>12742.479147617962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500000</v>
      </c>
      <c r="S30">
        <f t="shared" si="1"/>
        <v>12149.316710720257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7666.2205437172852</v>
      </c>
      <c r="AC30">
        <f t="shared" si="2"/>
        <v>6925.5284849292348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-12788.204501537208</v>
      </c>
      <c r="AI30">
        <f t="shared" si="6"/>
        <v>-12795.329931561206</v>
      </c>
      <c r="AJ30">
        <f t="shared" si="7"/>
        <v>740.69205878805042</v>
      </c>
      <c r="AK30">
        <f t="shared" si="22"/>
        <v>536.63543806021005</v>
      </c>
      <c r="AL30">
        <f t="shared" si="8"/>
        <v>-11518.002434712946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-941.02118923348667</v>
      </c>
      <c r="AR30">
        <f t="shared" si="9"/>
        <v>-941.54551464869064</v>
      </c>
      <c r="AS30">
        <f t="shared" si="9"/>
        <v>54.503892390268469</v>
      </c>
      <c r="AT30">
        <f t="shared" si="9"/>
        <v>39.488367428558881</v>
      </c>
      <c r="AU30">
        <f t="shared" si="9"/>
        <v>-847.55325482986336</v>
      </c>
      <c r="AW30">
        <v>27</v>
      </c>
      <c r="AX30">
        <f>IF(Z30&gt;0, (R30*SUMPRODUCT(K30:$K$98, X30:$X$98)-K30*$AZ$3)/Z30, 0)</f>
        <v>12149.316710720257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500000</v>
      </c>
      <c r="S31">
        <f t="shared" si="1"/>
        <v>11522.496943086056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6925.5284849292348</v>
      </c>
      <c r="AC31">
        <f t="shared" si="2"/>
        <v>6188.9846936306221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-13606.11180704915</v>
      </c>
      <c r="AI31">
        <f t="shared" si="6"/>
        <v>-13612.825829977732</v>
      </c>
      <c r="AJ31">
        <f t="shared" si="7"/>
        <v>736.54379129861263</v>
      </c>
      <c r="AK31">
        <f t="shared" si="22"/>
        <v>484.7869939450465</v>
      </c>
      <c r="AL31">
        <f t="shared" si="8"/>
        <v>-12391.495044734073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-893.93479693212817</v>
      </c>
      <c r="AR31">
        <f t="shared" si="9"/>
        <v>-894.3759147774299</v>
      </c>
      <c r="AS31">
        <f t="shared" si="9"/>
        <v>48.391644420048436</v>
      </c>
      <c r="AT31">
        <f t="shared" si="9"/>
        <v>31.850977643964359</v>
      </c>
      <c r="AU31">
        <f t="shared" si="9"/>
        <v>-814.13329271341706</v>
      </c>
      <c r="AW31">
        <v>28</v>
      </c>
      <c r="AX31">
        <f>IF(Z31&gt;0, (R31*SUMPRODUCT(K31:$K$98, X31:$X$98)-K31*$AZ$3)/Z31, 0)</f>
        <v>11522.496943086056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500000</v>
      </c>
      <c r="S32">
        <f t="shared" si="1"/>
        <v>10889.432035323478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6188.9846936306221</v>
      </c>
      <c r="AC32">
        <f t="shared" si="2"/>
        <v>5477.6190019974938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-14364.53200896881</v>
      </c>
      <c r="AI32">
        <f t="shared" si="6"/>
        <v>-14370.819778367881</v>
      </c>
      <c r="AJ32">
        <f t="shared" si="7"/>
        <v>711.36569163312834</v>
      </c>
      <c r="AK32">
        <f t="shared" si="22"/>
        <v>433.22892855414358</v>
      </c>
      <c r="AL32">
        <f t="shared" si="8"/>
        <v>-13226.22515818061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-842.64619896050374</v>
      </c>
      <c r="AR32">
        <f t="shared" si="9"/>
        <v>-843.01504947235878</v>
      </c>
      <c r="AS32">
        <f t="shared" si="9"/>
        <v>41.729838170244484</v>
      </c>
      <c r="AT32">
        <f t="shared" si="9"/>
        <v>25.413895120143721</v>
      </c>
      <c r="AU32">
        <f t="shared" si="9"/>
        <v>-775.87131618197066</v>
      </c>
      <c r="AW32">
        <v>29</v>
      </c>
      <c r="AX32">
        <f>IF(Z32&gt;0, (R32*SUMPRODUCT(K32:$K$98, X32:$X$98)-K32*$AZ$3)/Z32, 0)</f>
        <v>10889.432035323478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500000</v>
      </c>
      <c r="S33">
        <f t="shared" si="1"/>
        <v>10251.868426821598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5477.6190019974938</v>
      </c>
      <c r="AC33">
        <f t="shared" si="2"/>
        <v>4797.980932768236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-14990.473588365663</v>
      </c>
      <c r="AI33">
        <f t="shared" si="6"/>
        <v>-14996.323718231035</v>
      </c>
      <c r="AJ33">
        <f t="shared" si="7"/>
        <v>679.63806922925778</v>
      </c>
      <c r="AK33">
        <f t="shared" si="22"/>
        <v>383.43333013982459</v>
      </c>
      <c r="AL33">
        <f t="shared" si="8"/>
        <v>-13933.252318861954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-785.147253042579</v>
      </c>
      <c r="AR33">
        <f t="shared" si="9"/>
        <v>-785.45366186726778</v>
      </c>
      <c r="AS33">
        <f t="shared" si="9"/>
        <v>35.597004989399494</v>
      </c>
      <c r="AT33">
        <f t="shared" si="9"/>
        <v>20.082862900202326</v>
      </c>
      <c r="AU33">
        <f t="shared" si="9"/>
        <v>-729.77379397766606</v>
      </c>
      <c r="AW33">
        <v>30</v>
      </c>
      <c r="AX33">
        <f>IF(Z33&gt;0, (R33*SUMPRODUCT(K33:$K$98, X33:$X$98)-K33*$AZ$3)/Z33, 0)</f>
        <v>10251.868426821598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500000</v>
      </c>
      <c r="S34">
        <f t="shared" si="1"/>
        <v>9620.3048787898679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4797.980932768236</v>
      </c>
      <c r="AC34">
        <f t="shared" si="2"/>
        <v>4158.3766526999843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-15540.149485363818</v>
      </c>
      <c r="AI34">
        <f t="shared" si="6"/>
        <v>-15545.552610193401</v>
      </c>
      <c r="AJ34">
        <f t="shared" si="7"/>
        <v>639.60428006825168</v>
      </c>
      <c r="AK34">
        <f t="shared" si="22"/>
        <v>335.85866529377654</v>
      </c>
      <c r="AL34">
        <f t="shared" si="8"/>
        <v>-14570.089664831372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-726.72973703100865</v>
      </c>
      <c r="AR34">
        <f t="shared" si="9"/>
        <v>-726.98241230226301</v>
      </c>
      <c r="AS34">
        <f t="shared" si="9"/>
        <v>29.910873810814312</v>
      </c>
      <c r="AT34">
        <f t="shared" si="9"/>
        <v>15.706314777628892</v>
      </c>
      <c r="AU34">
        <f t="shared" ref="AU34:AU89" si="23">AL34*$K34</f>
        <v>-681.36522371381977</v>
      </c>
      <c r="AW34">
        <v>31</v>
      </c>
      <c r="AX34">
        <f>IF(Z34&gt;0, (R34*SUMPRODUCT(K34:$K$98, X34:$X$98)-K34*$AZ$3)/Z34, 0)</f>
        <v>9620.3048787898679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500000</v>
      </c>
      <c r="S35">
        <f t="shared" si="1"/>
        <v>8997.8355654283441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4158.3766526999843</v>
      </c>
      <c r="AC35">
        <f t="shared" si="2"/>
        <v>3561.595998681767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-16049.701992160697</v>
      </c>
      <c r="AI35">
        <f t="shared" ref="AI35:AI66" si="25">SUM(AE35:AH35)</f>
        <v>-16054.649843192181</v>
      </c>
      <c r="AJ35">
        <f t="shared" si="7"/>
        <v>596.78065401821732</v>
      </c>
      <c r="AK35">
        <f t="shared" si="22"/>
        <v>291.08636568899891</v>
      </c>
      <c r="AL35">
        <f t="shared" si="8"/>
        <v>-15166.782823484964</v>
      </c>
      <c r="AN35">
        <f t="shared" ref="AN35:AT66" si="26">AE35*$K35</f>
        <v>0</v>
      </c>
      <c r="AO35">
        <f t="shared" si="26"/>
        <v>0</v>
      </c>
      <c r="AP35">
        <f t="shared" si="26"/>
        <v>-0.20659334725909009</v>
      </c>
      <c r="AQ35">
        <f t="shared" si="26"/>
        <v>-670.14177184661901</v>
      </c>
      <c r="AR35">
        <f t="shared" si="26"/>
        <v>-670.34836519387818</v>
      </c>
      <c r="AS35">
        <f t="shared" si="26"/>
        <v>24.918072938855353</v>
      </c>
      <c r="AT35">
        <f t="shared" si="26"/>
        <v>12.154065723992758</v>
      </c>
      <c r="AU35">
        <f t="shared" si="23"/>
        <v>-633.27622653103003</v>
      </c>
      <c r="AW35">
        <v>32</v>
      </c>
      <c r="AX35">
        <f>IF(Z35&gt;0, (R35*SUMPRODUCT(K35:$K$98, X35:$X$98)-K35*$AZ$3)/Z35, 0)</f>
        <v>8997.8355654283441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500000</v>
      </c>
      <c r="S36">
        <f t="shared" si="1"/>
        <v>8373.8416478252784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3561.595998681767</v>
      </c>
      <c r="AC36">
        <f t="shared" si="2"/>
        <v>3007.480193810854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-16359.007230940213</v>
      </c>
      <c r="AI36">
        <f t="shared" si="25"/>
        <v>-16363.496628280607</v>
      </c>
      <c r="AJ36">
        <f t="shared" si="7"/>
        <v>554.11580487091305</v>
      </c>
      <c r="AK36">
        <f t="shared" si="22"/>
        <v>249.31171990772373</v>
      </c>
      <c r="AL36">
        <f t="shared" si="8"/>
        <v>-15560.06910350197</v>
      </c>
      <c r="AN36">
        <f t="shared" si="26"/>
        <v>0</v>
      </c>
      <c r="AO36">
        <f t="shared" si="26"/>
        <v>0</v>
      </c>
      <c r="AP36">
        <f t="shared" si="26"/>
        <v>-0.16736696429034767</v>
      </c>
      <c r="AQ36">
        <f t="shared" si="26"/>
        <v>-609.87192076106408</v>
      </c>
      <c r="AR36">
        <f t="shared" si="26"/>
        <v>-610.03928772535437</v>
      </c>
      <c r="AS36">
        <f t="shared" si="26"/>
        <v>20.657712627055552</v>
      </c>
      <c r="AT36">
        <f t="shared" si="26"/>
        <v>9.2944648377436483</v>
      </c>
      <c r="AU36">
        <f t="shared" si="23"/>
        <v>-580.08711026055516</v>
      </c>
      <c r="AW36">
        <v>33</v>
      </c>
      <c r="AX36">
        <f>IF(Z36&gt;0, (R36*SUMPRODUCT(K36:$K$98, X36:$X$98)-K36*$AZ$3)/Z36, 0)</f>
        <v>8373.8416478252784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500000</v>
      </c>
      <c r="S37">
        <f t="shared" si="1"/>
        <v>7751.5638338484077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3007.480193810854</v>
      </c>
      <c r="AC37">
        <f t="shared" si="2"/>
        <v>2501.2028864209533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-16444.761583760155</v>
      </c>
      <c r="AI37">
        <f t="shared" si="25"/>
        <v>-16448.794968087554</v>
      </c>
      <c r="AJ37">
        <f t="shared" si="7"/>
        <v>506.27730738990067</v>
      </c>
      <c r="AK37">
        <f t="shared" si="22"/>
        <v>210.52361356675979</v>
      </c>
      <c r="AL37">
        <f t="shared" si="8"/>
        <v>-15731.994047130893</v>
      </c>
      <c r="AN37">
        <f t="shared" si="26"/>
        <v>0</v>
      </c>
      <c r="AO37">
        <f t="shared" si="26"/>
        <v>0</v>
      </c>
      <c r="AP37">
        <f t="shared" si="26"/>
        <v>-0.13425586830892083</v>
      </c>
      <c r="AQ37">
        <f t="shared" si="26"/>
        <v>-547.38293362331706</v>
      </c>
      <c r="AR37">
        <f t="shared" si="26"/>
        <v>-547.51718949162603</v>
      </c>
      <c r="AS37">
        <f t="shared" si="26"/>
        <v>16.852026484815202</v>
      </c>
      <c r="AT37">
        <f t="shared" si="26"/>
        <v>7.0075222802229984</v>
      </c>
      <c r="AU37">
        <f t="shared" si="23"/>
        <v>-523.65764072658783</v>
      </c>
      <c r="AW37">
        <v>34</v>
      </c>
      <c r="AX37">
        <f>IF(Z37&gt;0, (R37*SUMPRODUCT(K37:$K$98, X37:$X$98)-K37*$AZ$3)/Z37, 0)</f>
        <v>7751.5638338484077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500000</v>
      </c>
      <c r="S38">
        <f t="shared" si="1"/>
        <v>7138.619486351773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2501.2028864209533</v>
      </c>
      <c r="AC38">
        <f t="shared" si="2"/>
        <v>2046.3151433076064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-16394.92739567544</v>
      </c>
      <c r="AI38">
        <f t="shared" si="25"/>
        <v>-16398.510572974672</v>
      </c>
      <c r="AJ38">
        <f t="shared" si="7"/>
        <v>454.88774311334691</v>
      </c>
      <c r="AK38">
        <f t="shared" si="22"/>
        <v>175.08420204946674</v>
      </c>
      <c r="AL38">
        <f t="shared" si="8"/>
        <v>-15768.538627811857</v>
      </c>
      <c r="AN38">
        <f t="shared" si="26"/>
        <v>0</v>
      </c>
      <c r="AO38">
        <f t="shared" si="26"/>
        <v>0</v>
      </c>
      <c r="AP38">
        <f t="shared" si="26"/>
        <v>-0.10649125535875444</v>
      </c>
      <c r="AQ38">
        <f t="shared" si="26"/>
        <v>-487.2537008580955</v>
      </c>
      <c r="AR38">
        <f t="shared" si="26"/>
        <v>-487.36019211345427</v>
      </c>
      <c r="AS38">
        <f t="shared" si="26"/>
        <v>13.519165468547873</v>
      </c>
      <c r="AT38">
        <f t="shared" si="26"/>
        <v>5.2034646663267274</v>
      </c>
      <c r="AU38">
        <f t="shared" si="23"/>
        <v>-468.63756197857964</v>
      </c>
      <c r="AW38">
        <v>35</v>
      </c>
      <c r="AX38">
        <f>IF(Z38&gt;0, (R38*SUMPRODUCT(K38:$K$98, X38:$X$98)-K38*$AZ$3)/Z38, 0)</f>
        <v>7138.619486351773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500000</v>
      </c>
      <c r="S39">
        <f t="shared" si="1"/>
        <v>6529.7348923364716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2046.3151433076064</v>
      </c>
      <c r="AC39">
        <f t="shared" si="2"/>
        <v>1641.6464339762697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-16188.378099415972</v>
      </c>
      <c r="AI39">
        <f t="shared" si="25"/>
        <v>-16191.520735489725</v>
      </c>
      <c r="AJ39">
        <f t="shared" si="7"/>
        <v>404.66870933133669</v>
      </c>
      <c r="AK39">
        <f t="shared" si="22"/>
        <v>143.24206003153245</v>
      </c>
      <c r="AL39">
        <f t="shared" si="8"/>
        <v>-15643.609966126854</v>
      </c>
      <c r="AN39">
        <f t="shared" si="26"/>
        <v>0</v>
      </c>
      <c r="AO39">
        <f t="shared" si="26"/>
        <v>0</v>
      </c>
      <c r="AP39">
        <f t="shared" si="26"/>
        <v>-8.3391486870944109E-2</v>
      </c>
      <c r="AQ39">
        <f t="shared" si="26"/>
        <v>-429.56705391819548</v>
      </c>
      <c r="AR39">
        <f t="shared" si="26"/>
        <v>-429.65044540506642</v>
      </c>
      <c r="AS39">
        <f t="shared" si="26"/>
        <v>10.738095207117274</v>
      </c>
      <c r="AT39">
        <f t="shared" si="26"/>
        <v>3.801002753150335</v>
      </c>
      <c r="AU39">
        <f t="shared" si="23"/>
        <v>-415.11134744479881</v>
      </c>
      <c r="AW39">
        <v>36</v>
      </c>
      <c r="AX39">
        <f>IF(Z39&gt;0, (R39*SUMPRODUCT(K39:$K$98, X39:$X$98)-K39*$AZ$3)/Z39, 0)</f>
        <v>6529.7348923364716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500000</v>
      </c>
      <c r="S40">
        <f t="shared" si="1"/>
        <v>5918.8352106478114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1641.6464339762697</v>
      </c>
      <c r="AC40">
        <f t="shared" si="2"/>
        <v>1285.815979635538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-15827.694256131676</v>
      </c>
      <c r="AI40">
        <f t="shared" si="25"/>
        <v>-15830.409773488289</v>
      </c>
      <c r="AJ40">
        <f t="shared" si="7"/>
        <v>355.83045434073165</v>
      </c>
      <c r="AK40">
        <f t="shared" si="22"/>
        <v>114.91525037833888</v>
      </c>
      <c r="AL40">
        <f t="shared" si="8"/>
        <v>-15359.664068769218</v>
      </c>
      <c r="AN40">
        <f t="shared" si="26"/>
        <v>0</v>
      </c>
      <c r="AO40">
        <f t="shared" si="26"/>
        <v>0</v>
      </c>
      <c r="AP40">
        <f t="shared" si="26"/>
        <v>-6.4337204464796252E-2</v>
      </c>
      <c r="AQ40">
        <f t="shared" si="26"/>
        <v>-374.99653577367275</v>
      </c>
      <c r="AR40">
        <f t="shared" si="26"/>
        <v>-375.06087297813752</v>
      </c>
      <c r="AS40">
        <f t="shared" si="26"/>
        <v>8.4304880762309011</v>
      </c>
      <c r="AT40">
        <f t="shared" si="26"/>
        <v>2.7226215077251119</v>
      </c>
      <c r="AU40">
        <f t="shared" si="23"/>
        <v>-363.90776339418153</v>
      </c>
      <c r="AW40">
        <v>37</v>
      </c>
      <c r="AX40">
        <f>IF(Z40&gt;0, (R40*SUMPRODUCT(K40:$K$98, X40:$X$98)-K40*$AZ$3)/Z40, 0)</f>
        <v>5918.8352106478114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500000</v>
      </c>
      <c r="S41">
        <f t="shared" si="1"/>
        <v>5294.4920139302922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1285.815979635538</v>
      </c>
      <c r="AC41">
        <f t="shared" si="2"/>
        <v>976.65569348460042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-15301.305090692225</v>
      </c>
      <c r="AI41">
        <f t="shared" si="25"/>
        <v>-15303.610920248004</v>
      </c>
      <c r="AJ41">
        <f t="shared" si="7"/>
        <v>309.16028615093762</v>
      </c>
      <c r="AK41">
        <f t="shared" si="22"/>
        <v>90.007118574487677</v>
      </c>
      <c r="AL41">
        <f t="shared" si="8"/>
        <v>-14904.443515522578</v>
      </c>
      <c r="AN41">
        <f t="shared" si="26"/>
        <v>0</v>
      </c>
      <c r="AO41">
        <f t="shared" si="26"/>
        <v>0</v>
      </c>
      <c r="AP41">
        <f t="shared" si="26"/>
        <v>-4.8777415165305212E-2</v>
      </c>
      <c r="AQ41">
        <f t="shared" si="26"/>
        <v>-323.68312267880225</v>
      </c>
      <c r="AR41">
        <f t="shared" si="26"/>
        <v>-323.73190009396751</v>
      </c>
      <c r="AS41">
        <f t="shared" si="26"/>
        <v>6.5399628486906023</v>
      </c>
      <c r="AT41">
        <f t="shared" si="26"/>
        <v>1.9040065557044188</v>
      </c>
      <c r="AU41">
        <f t="shared" si="23"/>
        <v>-315.28793068957248</v>
      </c>
      <c r="AW41">
        <v>38</v>
      </c>
      <c r="AX41">
        <f>IF(Z41&gt;0, (R41*SUMPRODUCT(K41:$K$98, X41:$X$98)-K41*$AZ$3)/Z41, 0)</f>
        <v>5294.4920139302922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500000</v>
      </c>
      <c r="S42">
        <f t="shared" si="1"/>
        <v>4638.2052497357799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976.65569348460042</v>
      </c>
      <c r="AC42">
        <f t="shared" si="2"/>
        <v>711.75493654038314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-14583.442045360302</v>
      </c>
      <c r="AI42">
        <f t="shared" si="25"/>
        <v>-14585.360230569389</v>
      </c>
      <c r="AJ42">
        <f t="shared" si="7"/>
        <v>264.90075694421728</v>
      </c>
      <c r="AK42">
        <f t="shared" si="22"/>
        <v>68.365898543922029</v>
      </c>
      <c r="AL42">
        <f t="shared" si="8"/>
        <v>-14252.093575081251</v>
      </c>
      <c r="AN42">
        <f t="shared" si="26"/>
        <v>0</v>
      </c>
      <c r="AO42">
        <f t="shared" si="26"/>
        <v>0</v>
      </c>
      <c r="AP42">
        <f t="shared" si="26"/>
        <v>-3.6229646441551751E-2</v>
      </c>
      <c r="AQ42">
        <f t="shared" si="26"/>
        <v>-275.44417853979246</v>
      </c>
      <c r="AR42">
        <f t="shared" si="26"/>
        <v>-275.480408186234</v>
      </c>
      <c r="AS42">
        <f t="shared" si="26"/>
        <v>5.0033024552172147</v>
      </c>
      <c r="AT42">
        <f t="shared" si="26"/>
        <v>1.2912581752643537</v>
      </c>
      <c r="AU42">
        <f t="shared" si="23"/>
        <v>-269.1858475557525</v>
      </c>
      <c r="AW42">
        <v>39</v>
      </c>
      <c r="AX42">
        <f>IF(Z42&gt;0, (R42*SUMPRODUCT(K42:$K$98, X42:$X$98)-K42*$AZ$3)/Z42, 0)</f>
        <v>4638.2052497357799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500000</v>
      </c>
      <c r="S43">
        <f t="shared" si="1"/>
        <v>3925.9322033451972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711.75493654038314</v>
      </c>
      <c r="AC43">
        <f t="shared" si="2"/>
        <v>488.7950131207561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-13708.038751535405</v>
      </c>
      <c r="AI43">
        <f t="shared" si="25"/>
        <v>-13709.595053923613</v>
      </c>
      <c r="AJ43">
        <f t="shared" si="7"/>
        <v>222.95992341962705</v>
      </c>
      <c r="AK43">
        <f t="shared" si="22"/>
        <v>49.822845557826824</v>
      </c>
      <c r="AL43">
        <f t="shared" si="8"/>
        <v>-13436.81228494616</v>
      </c>
      <c r="AN43">
        <f t="shared" si="26"/>
        <v>0</v>
      </c>
      <c r="AO43">
        <f t="shared" si="26"/>
        <v>0</v>
      </c>
      <c r="AP43">
        <f t="shared" si="26"/>
        <v>-2.6245177795901638E-2</v>
      </c>
      <c r="AQ43">
        <f t="shared" si="26"/>
        <v>-231.16967306165702</v>
      </c>
      <c r="AR43">
        <f t="shared" si="26"/>
        <v>-231.19591823945294</v>
      </c>
      <c r="AS43">
        <f t="shared" si="26"/>
        <v>3.7599523562037076</v>
      </c>
      <c r="AT43">
        <f t="shared" si="26"/>
        <v>0.84020268160638278</v>
      </c>
      <c r="AU43">
        <f t="shared" si="23"/>
        <v>-226.59576320164285</v>
      </c>
      <c r="AW43">
        <v>40</v>
      </c>
      <c r="AX43">
        <f>IF(Z43&gt;0, (R43*SUMPRODUCT(K43:$K$98, X43:$X$98)-K43*$AZ$3)/Z43, 0)</f>
        <v>3925.9322033451972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500000</v>
      </c>
      <c r="S44">
        <f t="shared" si="1"/>
        <v>3104.9298348935554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488.7950131207561</v>
      </c>
      <c r="AC44">
        <f t="shared" si="2"/>
        <v>304.48628213067514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-12596.859129875338</v>
      </c>
      <c r="AI44">
        <f t="shared" si="25"/>
        <v>-12598.084947761417</v>
      </c>
      <c r="AJ44">
        <f t="shared" si="7"/>
        <v>184.30873099008096</v>
      </c>
      <c r="AK44">
        <f t="shared" si="22"/>
        <v>34.21565091845293</v>
      </c>
      <c r="AL44">
        <f t="shared" si="8"/>
        <v>-12379.560565852884</v>
      </c>
      <c r="AN44">
        <f t="shared" si="26"/>
        <v>0</v>
      </c>
      <c r="AO44">
        <f t="shared" si="26"/>
        <v>0</v>
      </c>
      <c r="AP44">
        <f t="shared" si="26"/>
        <v>-1.8457100056808364E-2</v>
      </c>
      <c r="AQ44">
        <f t="shared" si="26"/>
        <v>-189.6704983684732</v>
      </c>
      <c r="AR44">
        <f t="shared" si="26"/>
        <v>-189.68895546853003</v>
      </c>
      <c r="AS44">
        <f t="shared" si="26"/>
        <v>2.775130570257911</v>
      </c>
      <c r="AT44">
        <f t="shared" si="26"/>
        <v>0.51518394345725282</v>
      </c>
      <c r="AU44">
        <f t="shared" si="23"/>
        <v>-186.39864095481485</v>
      </c>
      <c r="AW44">
        <v>41</v>
      </c>
      <c r="AX44">
        <f>IF(Z44&gt;0, (R44*SUMPRODUCT(K44:$K$98, X44:$X$98)-K44*$AZ$3)/Z44, 0)</f>
        <v>3104.9298348935554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500000</v>
      </c>
      <c r="S45">
        <f t="shared" si="1"/>
        <v>2100.7132202624252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304.48628213067514</v>
      </c>
      <c r="AC45">
        <f t="shared" si="2"/>
        <v>156.65591061182357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-11256.025471384512</v>
      </c>
      <c r="AI45">
        <f t="shared" si="25"/>
        <v>-11256.957630454945</v>
      </c>
      <c r="AJ45">
        <f t="shared" si="7"/>
        <v>147.83037151885156</v>
      </c>
      <c r="AK45">
        <f t="shared" si="22"/>
        <v>21.314039749147263</v>
      </c>
      <c r="AL45">
        <f t="shared" si="8"/>
        <v>-11087.813219186944</v>
      </c>
      <c r="AN45">
        <f t="shared" si="26"/>
        <v>0</v>
      </c>
      <c r="AO45">
        <f t="shared" si="26"/>
        <v>0</v>
      </c>
      <c r="AP45">
        <f t="shared" si="26"/>
        <v>-1.2531686443833628E-2</v>
      </c>
      <c r="AQ45">
        <f t="shared" si="26"/>
        <v>-151.32286568380766</v>
      </c>
      <c r="AR45">
        <f t="shared" si="26"/>
        <v>-151.33539737025148</v>
      </c>
      <c r="AS45">
        <f t="shared" si="26"/>
        <v>1.9873902657918376</v>
      </c>
      <c r="AT45">
        <f t="shared" si="26"/>
        <v>0.28654000315999911</v>
      </c>
      <c r="AU45">
        <f t="shared" si="23"/>
        <v>-149.06146710129963</v>
      </c>
      <c r="AW45">
        <v>42</v>
      </c>
      <c r="AX45">
        <f>IF(Z45&gt;0, (R45*SUMPRODUCT(K45:$K$98, X45:$X$98)-K45*$AZ$3)/Z45, 0)</f>
        <v>2100.7132202624252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500000</v>
      </c>
      <c r="S46">
        <f t="shared" si="1"/>
        <v>785.26634090667483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156.65591061182357</v>
      </c>
      <c r="AC46">
        <f t="shared" si="2"/>
        <v>42.690301043749287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-9731.4471770806631</v>
      </c>
      <c r="AI46">
        <f t="shared" si="25"/>
        <v>-9732.1267283809648</v>
      </c>
      <c r="AJ46">
        <f t="shared" si="7"/>
        <v>113.96560956807429</v>
      </c>
      <c r="AK46">
        <f t="shared" si="22"/>
        <v>10.965913742827651</v>
      </c>
      <c r="AL46">
        <f t="shared" si="8"/>
        <v>-9607.195205070062</v>
      </c>
      <c r="AN46">
        <f t="shared" si="26"/>
        <v>0</v>
      </c>
      <c r="AO46">
        <f t="shared" si="26"/>
        <v>0</v>
      </c>
      <c r="AP46">
        <f t="shared" si="26"/>
        <v>-8.1568732740985722E-3</v>
      </c>
      <c r="AQ46">
        <f t="shared" si="26"/>
        <v>-116.80969687160325</v>
      </c>
      <c r="AR46">
        <f t="shared" si="26"/>
        <v>-116.81785374487734</v>
      </c>
      <c r="AS46">
        <f t="shared" si="26"/>
        <v>1.3679659422893562</v>
      </c>
      <c r="AT46">
        <f t="shared" si="26"/>
        <v>0.13162739692372361</v>
      </c>
      <c r="AU46">
        <f t="shared" si="23"/>
        <v>-115.31826040566425</v>
      </c>
      <c r="AW46">
        <v>43</v>
      </c>
      <c r="AX46">
        <f>IF(Z46&gt;0, (R46*SUMPRODUCT(K46:$K$98, X46:$X$98)-K46*$AZ$3)/Z46, 0)</f>
        <v>785.26634090667483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500000</v>
      </c>
      <c r="S47">
        <f t="shared" si="1"/>
        <v>-1080.6801798908205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42.690301043749287</v>
      </c>
      <c r="AC47">
        <f t="shared" si="2"/>
        <v>-40.764702867377856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-8049.5622459205542</v>
      </c>
      <c r="AI47">
        <f t="shared" si="25"/>
        <v>-8050.0337626517057</v>
      </c>
      <c r="AJ47">
        <f t="shared" si="7"/>
        <v>83.455003911127136</v>
      </c>
      <c r="AK47">
        <f t="shared" si="22"/>
        <v>2.9883210730624503</v>
      </c>
      <c r="AL47">
        <f t="shared" si="8"/>
        <v>-7963.5904376675162</v>
      </c>
      <c r="AN47">
        <f t="shared" si="26"/>
        <v>0</v>
      </c>
      <c r="AO47">
        <f t="shared" si="26"/>
        <v>0</v>
      </c>
      <c r="AP47">
        <f t="shared" si="26"/>
        <v>-5.0533636534812422E-3</v>
      </c>
      <c r="AQ47">
        <f t="shared" si="26"/>
        <v>-86.269187480664144</v>
      </c>
      <c r="AR47">
        <f t="shared" si="26"/>
        <v>-86.274240844317632</v>
      </c>
      <c r="AS47">
        <f t="shared" si="26"/>
        <v>0.89440831173860125</v>
      </c>
      <c r="AT47">
        <f t="shared" si="26"/>
        <v>3.2026590145954173E-2</v>
      </c>
      <c r="AU47">
        <f t="shared" si="23"/>
        <v>-85.34780594243307</v>
      </c>
      <c r="AW47">
        <v>44</v>
      </c>
      <c r="AX47">
        <f>IF(Z47&gt;0, (R47*SUMPRODUCT(K47:$K$98, X47:$X$98)-K47*$AZ$3)/Z47, 0)</f>
        <v>-1080.6801798908205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500000</v>
      </c>
      <c r="S48">
        <f t="shared" si="1"/>
        <v>-3937.6638786305634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-40.764702867377856</v>
      </c>
      <c r="AC48">
        <f t="shared" si="2"/>
        <v>-97.252914490473842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-6323.0000779661923</v>
      </c>
      <c r="AI48">
        <f t="shared" si="25"/>
        <v>-6323.3088045280829</v>
      </c>
      <c r="AJ48">
        <f t="shared" si="7"/>
        <v>56.488211623095985</v>
      </c>
      <c r="AK48">
        <f t="shared" si="22"/>
        <v>-2.8535292007164501</v>
      </c>
      <c r="AL48">
        <f t="shared" si="8"/>
        <v>-6269.6741221057036</v>
      </c>
      <c r="AN48">
        <f t="shared" si="26"/>
        <v>0</v>
      </c>
      <c r="AO48">
        <f t="shared" si="26"/>
        <v>0</v>
      </c>
      <c r="AP48">
        <f t="shared" si="26"/>
        <v>-2.9541967663154764E-3</v>
      </c>
      <c r="AQ48">
        <f t="shared" si="26"/>
        <v>-60.504629952610578</v>
      </c>
      <c r="AR48">
        <f t="shared" si="26"/>
        <v>-60.507584149376896</v>
      </c>
      <c r="AS48">
        <f t="shared" si="26"/>
        <v>0.54053428733145314</v>
      </c>
      <c r="AT48">
        <f t="shared" si="26"/>
        <v>-2.7305349710489216E-2</v>
      </c>
      <c r="AU48">
        <f t="shared" si="23"/>
        <v>-59.994355211755931</v>
      </c>
      <c r="AW48">
        <v>45</v>
      </c>
      <c r="AX48">
        <f>IF(Z48&gt;0, (R48*SUMPRODUCT(K48:$K$98, X48:$X$98)-K48*$AZ$3)/Z48, 0)</f>
        <v>-3937.6638786305634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500000</v>
      </c>
      <c r="S49">
        <f t="shared" si="1"/>
        <v>-8676.9467729563767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-97.252914490473842</v>
      </c>
      <c r="AC49">
        <f t="shared" si="2"/>
        <v>-131.16738742739869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-4667.1880748993035</v>
      </c>
      <c r="AI49">
        <f t="shared" si="25"/>
        <v>-4667.3770344937029</v>
      </c>
      <c r="AJ49">
        <f t="shared" si="7"/>
        <v>33.914472936924852</v>
      </c>
      <c r="AK49">
        <f t="shared" si="22"/>
        <v>-6.8077040143331695</v>
      </c>
      <c r="AL49">
        <f t="shared" si="8"/>
        <v>-4640.2702655711118</v>
      </c>
      <c r="AN49">
        <f t="shared" si="26"/>
        <v>0</v>
      </c>
      <c r="AO49">
        <f t="shared" si="26"/>
        <v>0</v>
      </c>
      <c r="AP49">
        <f t="shared" si="26"/>
        <v>-1.6144193243138431E-3</v>
      </c>
      <c r="AQ49">
        <f t="shared" si="26"/>
        <v>-39.875184122172044</v>
      </c>
      <c r="AR49">
        <f t="shared" si="26"/>
        <v>-39.876798541496356</v>
      </c>
      <c r="AS49">
        <f t="shared" si="26"/>
        <v>0.28975602248372573</v>
      </c>
      <c r="AT49">
        <f t="shared" si="26"/>
        <v>-5.8163169485438336E-2</v>
      </c>
      <c r="AU49">
        <f t="shared" si="23"/>
        <v>-39.645205688498073</v>
      </c>
      <c r="AW49">
        <v>46</v>
      </c>
      <c r="AX49">
        <f>IF(Z49&gt;0, (R49*SUMPRODUCT(K49:$K$98, X49:$X$98)-K49*$AZ$3)/Z49, 0)</f>
        <v>-8676.9467729563767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500000</v>
      </c>
      <c r="S50">
        <f t="shared" si="1"/>
        <v>-17242.269539367953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-131.16738742739869</v>
      </c>
      <c r="AC50">
        <f t="shared" si="2"/>
        <v>-147.30135992842264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-3211.281052834443</v>
      </c>
      <c r="AI50">
        <f t="shared" si="25"/>
        <v>-3211.3878408065775</v>
      </c>
      <c r="AJ50">
        <f t="shared" si="7"/>
        <v>16.133972501023948</v>
      </c>
      <c r="AK50">
        <f t="shared" si="22"/>
        <v>-9.1817171199179093</v>
      </c>
      <c r="AL50">
        <f t="shared" si="8"/>
        <v>-3204.4355854254713</v>
      </c>
      <c r="AN50">
        <f t="shared" si="26"/>
        <v>0</v>
      </c>
      <c r="AO50">
        <f t="shared" si="26"/>
        <v>0</v>
      </c>
      <c r="AP50">
        <f t="shared" si="26"/>
        <v>-8.1461371206208969E-4</v>
      </c>
      <c r="AQ50">
        <f t="shared" si="26"/>
        <v>-24.496706198613005</v>
      </c>
      <c r="AR50">
        <f t="shared" si="26"/>
        <v>-24.497520812325067</v>
      </c>
      <c r="AS50">
        <f t="shared" si="26"/>
        <v>0.12307523934264034</v>
      </c>
      <c r="AT50">
        <f t="shared" si="26"/>
        <v>-7.0041152731517078E-2</v>
      </c>
      <c r="AU50">
        <f t="shared" si="23"/>
        <v>-24.444486725713944</v>
      </c>
      <c r="AW50">
        <v>47</v>
      </c>
      <c r="AX50">
        <f>IF(Z50&gt;0, (R50*SUMPRODUCT(K50:$K$98, X50:$X$98)-K50*$AZ$3)/Z50, 0)</f>
        <v>-17242.269539367953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500000</v>
      </c>
      <c r="S51">
        <f t="shared" si="1"/>
        <v>-34407.253838068253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-147.30135992842264</v>
      </c>
      <c r="AC51">
        <f t="shared" si="2"/>
        <v>-150.6005557510106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-2040.303613668234</v>
      </c>
      <c r="AI51">
        <f t="shared" si="25"/>
        <v>-2040.3583261703054</v>
      </c>
      <c r="AJ51">
        <f t="shared" si="7"/>
        <v>3.2991958225879614</v>
      </c>
      <c r="AK51">
        <f t="shared" si="22"/>
        <v>-10.311095194989585</v>
      </c>
      <c r="AL51">
        <f t="shared" si="8"/>
        <v>-2047.370225542707</v>
      </c>
      <c r="AN51">
        <f t="shared" si="26"/>
        <v>0</v>
      </c>
      <c r="AO51">
        <f t="shared" si="26"/>
        <v>0</v>
      </c>
      <c r="AP51">
        <f t="shared" si="26"/>
        <v>-3.7264725804116622E-4</v>
      </c>
      <c r="AQ51">
        <f t="shared" si="26"/>
        <v>-13.896523069120089</v>
      </c>
      <c r="AR51">
        <f t="shared" si="26"/>
        <v>-13.896895716378131</v>
      </c>
      <c r="AS51">
        <f t="shared" si="26"/>
        <v>2.2470847255771857E-2</v>
      </c>
      <c r="AT51">
        <f t="shared" si="26"/>
        <v>-7.0228945969198125E-2</v>
      </c>
      <c r="AU51">
        <f t="shared" si="23"/>
        <v>-13.944653815091558</v>
      </c>
      <c r="AW51">
        <v>48</v>
      </c>
      <c r="AX51">
        <f>IF(Z51&gt;0, (R51*SUMPRODUCT(K51:$K$98, X51:$X$98)-K51*$AZ$3)/Z51, 0)</f>
        <v>-34407.253838068253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500000</v>
      </c>
      <c r="S52">
        <f t="shared" si="1"/>
        <v>-73413.82492449008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-150.6005557510106</v>
      </c>
      <c r="AC52">
        <f t="shared" si="2"/>
        <v>-145.57073027010836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-1175.175592124529</v>
      </c>
      <c r="AI52">
        <f t="shared" si="25"/>
        <v>-1175.2003781117767</v>
      </c>
      <c r="AJ52">
        <f t="shared" si="7"/>
        <v>-5.0298254809022467</v>
      </c>
      <c r="AK52">
        <f t="shared" si="22"/>
        <v>-10.542038902570743</v>
      </c>
      <c r="AL52">
        <f t="shared" si="8"/>
        <v>-1190.7722424952497</v>
      </c>
      <c r="AN52">
        <f t="shared" si="26"/>
        <v>0</v>
      </c>
      <c r="AO52">
        <f t="shared" si="26"/>
        <v>0</v>
      </c>
      <c r="AP52">
        <f t="shared" si="26"/>
        <v>-1.5072994934510367E-4</v>
      </c>
      <c r="AQ52">
        <f t="shared" si="26"/>
        <v>-7.1465443640799426</v>
      </c>
      <c r="AR52">
        <f t="shared" si="26"/>
        <v>-7.1466950940292886</v>
      </c>
      <c r="AS52">
        <f t="shared" si="26"/>
        <v>-3.0587659566570193E-2</v>
      </c>
      <c r="AT52">
        <f t="shared" si="26"/>
        <v>-6.4108843997412637E-2</v>
      </c>
      <c r="AU52">
        <f t="shared" si="23"/>
        <v>-7.241391597593271</v>
      </c>
      <c r="AW52">
        <v>49</v>
      </c>
      <c r="AX52">
        <f>IF(Z52&gt;0, (R52*SUMPRODUCT(K52:$K$98, X52:$X$98)-K52*$AZ$3)/Z52, 0)</f>
        <v>-73413.82492449008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500000</v>
      </c>
      <c r="S53">
        <f t="shared" si="1"/>
        <v>-177396.48643850509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-145.57073027010836</v>
      </c>
      <c r="AC53">
        <f t="shared" si="2"/>
        <v>-135.81874914309691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-598.71382328875995</v>
      </c>
      <c r="AI53">
        <f t="shared" si="25"/>
        <v>-598.72339357055284</v>
      </c>
      <c r="AJ53">
        <f t="shared" si="7"/>
        <v>-9.7519811270114474</v>
      </c>
      <c r="AK53">
        <f t="shared" si="22"/>
        <v>-10.189951118907587</v>
      </c>
      <c r="AL53">
        <f t="shared" si="8"/>
        <v>-618.66532581647198</v>
      </c>
      <c r="AN53">
        <f t="shared" si="26"/>
        <v>0</v>
      </c>
      <c r="AO53">
        <f t="shared" si="26"/>
        <v>0</v>
      </c>
      <c r="AP53">
        <f t="shared" si="26"/>
        <v>-5.1963696097332401E-5</v>
      </c>
      <c r="AQ53">
        <f t="shared" si="26"/>
        <v>-3.2508325079514409</v>
      </c>
      <c r="AR53">
        <f t="shared" si="26"/>
        <v>-3.250884471647538</v>
      </c>
      <c r="AS53">
        <f t="shared" si="26"/>
        <v>-5.2950267776476281E-2</v>
      </c>
      <c r="AT53">
        <f t="shared" si="26"/>
        <v>-5.5328310560493504E-2</v>
      </c>
      <c r="AU53">
        <f t="shared" si="23"/>
        <v>-3.3591630499845082</v>
      </c>
      <c r="AW53">
        <v>50</v>
      </c>
      <c r="AX53">
        <f>IF(Z53&gt;0, (R53*SUMPRODUCT(K53:$K$98, X53:$X$98)-K53*$AZ$3)/Z53, 0)</f>
        <v>-177396.48643850509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500000</v>
      </c>
      <c r="S54">
        <f t="shared" si="1"/>
        <v>-515979.02822757128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-135.81874914309691</v>
      </c>
      <c r="AC54">
        <f t="shared" si="2"/>
        <v>-123.98161246257391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-258.84105468887088</v>
      </c>
      <c r="AI54">
        <f t="shared" si="25"/>
        <v>-258.84405824147865</v>
      </c>
      <c r="AJ54">
        <f t="shared" si="7"/>
        <v>-11.837136680523002</v>
      </c>
      <c r="AK54">
        <f t="shared" si="22"/>
        <v>-9.5073124400167845</v>
      </c>
      <c r="AL54">
        <f t="shared" si="8"/>
        <v>-280.18850736201841</v>
      </c>
      <c r="AN54">
        <f t="shared" si="26"/>
        <v>0</v>
      </c>
      <c r="AO54">
        <f t="shared" si="26"/>
        <v>0</v>
      </c>
      <c r="AP54">
        <f t="shared" si="26"/>
        <v>-1.4561044497216729E-5</v>
      </c>
      <c r="AQ54">
        <f t="shared" si="26"/>
        <v>-1.2548460464098694</v>
      </c>
      <c r="AR54">
        <f t="shared" si="26"/>
        <v>-1.2548606074543667</v>
      </c>
      <c r="AS54">
        <f t="shared" si="26"/>
        <v>-5.738573497245987E-2</v>
      </c>
      <c r="AT54">
        <f t="shared" si="26"/>
        <v>-4.6090885550125145E-2</v>
      </c>
      <c r="AU54">
        <f t="shared" si="23"/>
        <v>-1.3583372279769517</v>
      </c>
      <c r="AW54">
        <v>51</v>
      </c>
      <c r="AX54">
        <f>IF(Z54&gt;0, (R54*SUMPRODUCT(K54:$K$98, X54:$X$98)-K54*$AZ$3)/Z54, 0)</f>
        <v>-515979.02822757128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500000</v>
      </c>
      <c r="S55">
        <f t="shared" si="1"/>
        <v>-1951705.1245782087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-123.98161246257391</v>
      </c>
      <c r="AC55">
        <f t="shared" si="2"/>
        <v>-111.76505744784586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-90.308013290558264</v>
      </c>
      <c r="AI55">
        <f t="shared" si="25"/>
        <v>-90.308729107307684</v>
      </c>
      <c r="AJ55">
        <f t="shared" si="7"/>
        <v>-12.216555014728044</v>
      </c>
      <c r="AK55">
        <f t="shared" si="22"/>
        <v>-8.6787128723801743</v>
      </c>
      <c r="AL55">
        <f t="shared" si="8"/>
        <v>-111.2039969944159</v>
      </c>
      <c r="AN55">
        <f t="shared" si="26"/>
        <v>0</v>
      </c>
      <c r="AO55">
        <f t="shared" si="26"/>
        <v>0</v>
      </c>
      <c r="AP55">
        <f t="shared" si="26"/>
        <v>-3.0984259372198218E-6</v>
      </c>
      <c r="AQ55">
        <f t="shared" si="26"/>
        <v>-0.39089989294851285</v>
      </c>
      <c r="AR55">
        <f t="shared" si="26"/>
        <v>-0.39090299137445006</v>
      </c>
      <c r="AS55">
        <f t="shared" si="26"/>
        <v>-5.2879582591327863E-2</v>
      </c>
      <c r="AT55">
        <f t="shared" si="26"/>
        <v>-3.7565967948261558E-2</v>
      </c>
      <c r="AU55">
        <f t="shared" si="23"/>
        <v>-0.48134854191403953</v>
      </c>
      <c r="AW55">
        <v>52</v>
      </c>
      <c r="AX55">
        <f>IF(Z55&gt;0, (R55*SUMPRODUCT(K55:$K$98, X55:$X$98)-K55*$AZ$3)/Z55, 0)</f>
        <v>-1951705.1245782087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500000</v>
      </c>
      <c r="S56">
        <f t="shared" si="1"/>
        <v>-7400711.2469235063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-111.76505744784586</v>
      </c>
      <c r="AC56">
        <f t="shared" si="2"/>
        <v>-100.1279206790641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-21.581593421276878</v>
      </c>
      <c r="AI56">
        <f t="shared" si="25"/>
        <v>-21.58176254002327</v>
      </c>
      <c r="AJ56">
        <f t="shared" si="7"/>
        <v>-11.637136768781758</v>
      </c>
      <c r="AK56">
        <f t="shared" si="22"/>
        <v>-7.823554021349211</v>
      </c>
      <c r="AL56">
        <f t="shared" si="8"/>
        <v>-41.042453330154238</v>
      </c>
      <c r="AN56">
        <f t="shared" si="26"/>
        <v>0</v>
      </c>
      <c r="AO56">
        <f t="shared" si="26"/>
        <v>0</v>
      </c>
      <c r="AP56">
        <f t="shared" si="26"/>
        <v>-6.5360142641861571E-7</v>
      </c>
      <c r="AQ56">
        <f t="shared" si="26"/>
        <v>-8.3407431437813359E-2</v>
      </c>
      <c r="AR56">
        <f t="shared" si="26"/>
        <v>-8.3408085039239771E-2</v>
      </c>
      <c r="AS56">
        <f t="shared" si="26"/>
        <v>-4.4974607214020725E-2</v>
      </c>
      <c r="AT56">
        <f t="shared" si="26"/>
        <v>-3.0236068898989825E-2</v>
      </c>
      <c r="AU56">
        <f t="shared" si="23"/>
        <v>-0.15861876115225032</v>
      </c>
      <c r="AW56">
        <v>53</v>
      </c>
      <c r="AX56">
        <f>IF(Z56&gt;0, (R56*SUMPRODUCT(K56:$K$98, X56:$X$98)-K56*$AZ$3)/Z56, 0)</f>
        <v>-7400711.2469235063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500000</v>
      </c>
      <c r="S57">
        <f t="shared" si="1"/>
        <v>-28257410.053847194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-100.1279206790641</v>
      </c>
      <c r="AC57">
        <f t="shared" si="2"/>
        <v>-89.472009662528464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-5.1139422321824224</v>
      </c>
      <c r="AI57">
        <f t="shared" si="25"/>
        <v>-5.1139818111855462</v>
      </c>
      <c r="AJ57">
        <f t="shared" si="7"/>
        <v>-10.65591101653564</v>
      </c>
      <c r="AK57">
        <f t="shared" si="22"/>
        <v>-7.0089544475344878</v>
      </c>
      <c r="AL57">
        <f t="shared" si="8"/>
        <v>-22.778847275255675</v>
      </c>
      <c r="AN57">
        <f t="shared" si="26"/>
        <v>0</v>
      </c>
      <c r="AO57">
        <f t="shared" si="26"/>
        <v>0</v>
      </c>
      <c r="AP57">
        <f t="shared" si="26"/>
        <v>-1.3657401260531606E-7</v>
      </c>
      <c r="AQ57">
        <f t="shared" si="26"/>
        <v>-1.7646518501302694E-2</v>
      </c>
      <c r="AR57">
        <f t="shared" si="26"/>
        <v>-1.76466550753153E-2</v>
      </c>
      <c r="AS57">
        <f t="shared" si="26"/>
        <v>-3.6770014670518415E-2</v>
      </c>
      <c r="AT57">
        <f t="shared" si="26"/>
        <v>-2.4185577137507477E-2</v>
      </c>
      <c r="AU57">
        <f t="shared" si="23"/>
        <v>-7.8602246883341192E-2</v>
      </c>
      <c r="AW57">
        <v>54</v>
      </c>
      <c r="AX57">
        <f>IF(Z57&gt;0, (R57*SUMPRODUCT(K57:$K$98, X57:$X$98)-K57*$AZ$3)/Z57, 0)</f>
        <v>-28257410.053847194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500000</v>
      </c>
      <c r="S58">
        <f t="shared" si="1"/>
        <v>-108969786.38589601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-89.472009662528464</v>
      </c>
      <c r="AC58">
        <f t="shared" si="2"/>
        <v>-79.900978995339202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-1.2007086483754208</v>
      </c>
      <c r="AI58">
        <f t="shared" si="25"/>
        <v>-1.2007178138723036</v>
      </c>
      <c r="AJ58">
        <f t="shared" si="7"/>
        <v>-9.5710306671892624</v>
      </c>
      <c r="AK58">
        <f t="shared" si="22"/>
        <v>-6.2630406763769928</v>
      </c>
      <c r="AL58">
        <f t="shared" si="8"/>
        <v>-17.03478915743856</v>
      </c>
      <c r="AN58">
        <f t="shared" si="26"/>
        <v>0</v>
      </c>
      <c r="AO58">
        <f t="shared" si="26"/>
        <v>0</v>
      </c>
      <c r="AP58">
        <f t="shared" si="26"/>
        <v>-2.8238473054414852E-8</v>
      </c>
      <c r="AQ58">
        <f t="shared" si="26"/>
        <v>-3.6993279520827951E-3</v>
      </c>
      <c r="AR58">
        <f t="shared" si="26"/>
        <v>-3.6993561905558493E-3</v>
      </c>
      <c r="AS58">
        <f t="shared" si="26"/>
        <v>-2.9487903935130573E-2</v>
      </c>
      <c r="AT58">
        <f t="shared" si="26"/>
        <v>-1.9296139384438558E-2</v>
      </c>
      <c r="AU58">
        <f t="shared" si="23"/>
        <v>-5.2483399510124984E-2</v>
      </c>
      <c r="AW58">
        <v>55</v>
      </c>
      <c r="AX58">
        <f>IF(Z58&gt;0, (R58*SUMPRODUCT(K58:$K$98, X58:$X$98)-K58*$AZ$3)/Z58, 0)</f>
        <v>-108969786.38589601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500000</v>
      </c>
      <c r="S59">
        <f t="shared" si="1"/>
        <v>-425148312.76092839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-79.900978995339202</v>
      </c>
      <c r="AC59">
        <f t="shared" si="2"/>
        <v>-71.343359407496109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-0.27904959265997015</v>
      </c>
      <c r="AI59">
        <f t="shared" si="25"/>
        <v>-0.27905169026206766</v>
      </c>
      <c r="AJ59">
        <f t="shared" si="7"/>
        <v>-8.5576195878430923</v>
      </c>
      <c r="AK59">
        <f t="shared" si="22"/>
        <v>-5.5930685296737446</v>
      </c>
      <c r="AL59">
        <f t="shared" si="8"/>
        <v>-14.429739807778905</v>
      </c>
      <c r="AN59">
        <f t="shared" si="26"/>
        <v>0</v>
      </c>
      <c r="AO59">
        <f t="shared" si="26"/>
        <v>0</v>
      </c>
      <c r="AP59">
        <f t="shared" si="26"/>
        <v>-5.7701922245407413E-9</v>
      </c>
      <c r="AQ59">
        <f t="shared" si="26"/>
        <v>-7.676240368708954E-4</v>
      </c>
      <c r="AR59">
        <f t="shared" si="26"/>
        <v>-7.6762980706311993E-4</v>
      </c>
      <c r="AS59">
        <f t="shared" si="26"/>
        <v>-2.3540742100383989E-2</v>
      </c>
      <c r="AT59">
        <f t="shared" si="26"/>
        <v>-1.5385701883017334E-2</v>
      </c>
      <c r="AU59">
        <f t="shared" si="23"/>
        <v>-3.9694073790464447E-2</v>
      </c>
      <c r="AW59">
        <v>56</v>
      </c>
      <c r="AX59">
        <f>IF(Z59&gt;0, (R59*SUMPRODUCT(K59:$K$98, X59:$X$98)-K59*$AZ$3)/Z59, 0)</f>
        <v>-425148312.76092839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500000</v>
      </c>
      <c r="S60">
        <f t="shared" si="1"/>
        <v>-1678454447.937362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-71.343359407496109</v>
      </c>
      <c r="AC60">
        <f t="shared" si="2"/>
        <v>-63.700092285287297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-6.4089225050490931E-2</v>
      </c>
      <c r="AI60">
        <f t="shared" si="25"/>
        <v>-6.4089699445941187E-2</v>
      </c>
      <c r="AJ60">
        <f t="shared" si="7"/>
        <v>-7.6432671222088118</v>
      </c>
      <c r="AK60">
        <f t="shared" si="22"/>
        <v>-4.9940351585247278</v>
      </c>
      <c r="AL60">
        <f t="shared" si="8"/>
        <v>-12.70139198017948</v>
      </c>
      <c r="AN60">
        <f t="shared" si="26"/>
        <v>0</v>
      </c>
      <c r="AO60">
        <f t="shared" si="26"/>
        <v>0</v>
      </c>
      <c r="AP60">
        <f t="shared" si="26"/>
        <v>-1.1651709952619731E-9</v>
      </c>
      <c r="AQ60">
        <f t="shared" si="26"/>
        <v>-1.5741067098578297E-4</v>
      </c>
      <c r="AR60">
        <f t="shared" si="26"/>
        <v>-1.5741183615677822E-4</v>
      </c>
      <c r="AS60">
        <f t="shared" si="26"/>
        <v>-1.8772762586575346E-2</v>
      </c>
      <c r="AT60">
        <f t="shared" si="26"/>
        <v>-1.226593744284862E-2</v>
      </c>
      <c r="AU60">
        <f t="shared" si="23"/>
        <v>-3.1196111865580741E-2</v>
      </c>
      <c r="AW60">
        <v>57</v>
      </c>
      <c r="AX60">
        <f>IF(Z60&gt;0, (R60*SUMPRODUCT(K60:$K$98, X60:$X$98)-K60*$AZ$3)/Z60, 0)</f>
        <v>-1678454447.937362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500000</v>
      </c>
      <c r="S61">
        <f t="shared" si="1"/>
        <v>-6712837834.9628172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-63.700092285287297</v>
      </c>
      <c r="AC61">
        <f t="shared" si="2"/>
        <v>-56.875218672524646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-1.4549757682672053E-2</v>
      </c>
      <c r="AI61">
        <f t="shared" si="25"/>
        <v>-1.4549863590225741E-2</v>
      </c>
      <c r="AJ61">
        <f t="shared" si="7"/>
        <v>-6.8248736127626515</v>
      </c>
      <c r="AK61">
        <f t="shared" si="22"/>
        <v>-4.4590064599701114</v>
      </c>
      <c r="AL61">
        <f t="shared" si="8"/>
        <v>-11.298429936322989</v>
      </c>
      <c r="AN61">
        <f t="shared" si="26"/>
        <v>0</v>
      </c>
      <c r="AO61">
        <f t="shared" si="26"/>
        <v>0</v>
      </c>
      <c r="AP61">
        <f t="shared" si="26"/>
        <v>-2.3225125199881597E-10</v>
      </c>
      <c r="AQ61">
        <f t="shared" si="26"/>
        <v>-3.1907067252524274E-5</v>
      </c>
      <c r="AR61">
        <f t="shared" si="26"/>
        <v>-3.190729950377627E-5</v>
      </c>
      <c r="AS61">
        <f t="shared" si="26"/>
        <v>-1.496668921240786E-2</v>
      </c>
      <c r="AT61">
        <f t="shared" si="26"/>
        <v>-9.7784321980253098E-3</v>
      </c>
      <c r="AU61">
        <f t="shared" si="23"/>
        <v>-2.4777028709936949E-2</v>
      </c>
      <c r="AW61">
        <v>58</v>
      </c>
      <c r="AX61">
        <f>IF(Z61&gt;0, (R61*SUMPRODUCT(K61:$K$98, X61:$X$98)-K61*$AZ$3)/Z61, 0)</f>
        <v>-6712837834.9628172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500000</v>
      </c>
      <c r="S62">
        <f t="shared" si="1"/>
        <v>-27219589122.964497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-56.875218672524646</v>
      </c>
      <c r="AC62">
        <f t="shared" si="2"/>
        <v>-50.781472880097574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-3.2611279684214428E-3</v>
      </c>
      <c r="AI62">
        <f t="shared" si="25"/>
        <v>-3.2611512887003838E-3</v>
      </c>
      <c r="AJ62">
        <f t="shared" si="7"/>
        <v>-6.0937457924270717</v>
      </c>
      <c r="AK62">
        <f t="shared" si="22"/>
        <v>-3.9812653070767254</v>
      </c>
      <c r="AL62">
        <f t="shared" si="8"/>
        <v>-10.078272250792498</v>
      </c>
      <c r="AN62">
        <f t="shared" si="26"/>
        <v>0</v>
      </c>
      <c r="AO62">
        <f t="shared" si="26"/>
        <v>0</v>
      </c>
      <c r="AP62">
        <f t="shared" si="26"/>
        <v>-4.5661150020729798E-11</v>
      </c>
      <c r="AQ62">
        <f t="shared" si="26"/>
        <v>-6.385294694843229E-6</v>
      </c>
      <c r="AR62">
        <f t="shared" si="26"/>
        <v>-6.3853403559932499E-6</v>
      </c>
      <c r="AS62">
        <f t="shared" si="26"/>
        <v>-1.1931565721090819E-2</v>
      </c>
      <c r="AT62">
        <f t="shared" si="26"/>
        <v>-7.795324958175677E-3</v>
      </c>
      <c r="AU62">
        <f t="shared" si="23"/>
        <v>-1.9733276019622489E-2</v>
      </c>
      <c r="AW62">
        <v>59</v>
      </c>
      <c r="AX62">
        <f>IF(Z62&gt;0, (R62*SUMPRODUCT(K62:$K$98, X62:$X$98)-K62*$AZ$3)/Z62, 0)</f>
        <v>-27219589122.964497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500000</v>
      </c>
      <c r="S63">
        <f t="shared" si="1"/>
        <v>-111975439665.12016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-50.781472880097574</v>
      </c>
      <c r="AC63">
        <f t="shared" si="2"/>
        <v>-45.340606319415201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-7.2102522827392421E-4</v>
      </c>
      <c r="AI63">
        <f t="shared" si="25"/>
        <v>-7.2103028971936872E-4</v>
      </c>
      <c r="AJ63">
        <f t="shared" si="7"/>
        <v>-5.4408665606823732</v>
      </c>
      <c r="AK63">
        <f t="shared" si="22"/>
        <v>-3.5547031016068305</v>
      </c>
      <c r="AL63">
        <f t="shared" si="8"/>
        <v>-8.9962906925789241</v>
      </c>
      <c r="AN63">
        <f t="shared" si="26"/>
        <v>0</v>
      </c>
      <c r="AO63">
        <f t="shared" si="26"/>
        <v>0</v>
      </c>
      <c r="AP63">
        <f t="shared" si="26"/>
        <v>-8.8484997309250474E-12</v>
      </c>
      <c r="AQ63">
        <f t="shared" si="26"/>
        <v>-1.2605078150673731E-6</v>
      </c>
      <c r="AR63">
        <f t="shared" si="26"/>
        <v>-1.260516663567104E-6</v>
      </c>
      <c r="AS63">
        <f t="shared" si="26"/>
        <v>-9.5118097835452664E-3</v>
      </c>
      <c r="AT63">
        <f t="shared" si="26"/>
        <v>-6.2143887122315354E-3</v>
      </c>
      <c r="AU63">
        <f t="shared" si="23"/>
        <v>-1.5727459012440371E-2</v>
      </c>
      <c r="AW63">
        <v>60</v>
      </c>
      <c r="AX63">
        <f>IF(Z63&gt;0, (R63*SUMPRODUCT(K63:$K$98, X63:$X$98)-K63*$AZ$3)/Z63, 0)</f>
        <v>-111975439665.12016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500000</v>
      </c>
      <c r="S64">
        <f t="shared" si="1"/>
        <v>-467939068408.01141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-45.340606319415201</v>
      </c>
      <c r="AC64">
        <f t="shared" si="2"/>
        <v>-40.482685306729202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-1.5717687564523823E-4</v>
      </c>
      <c r="AI64">
        <f t="shared" si="25"/>
        <v>-1.5717795705433719E-4</v>
      </c>
      <c r="AJ64">
        <f t="shared" si="7"/>
        <v>-4.8579210126859991</v>
      </c>
      <c r="AK64">
        <f t="shared" si="22"/>
        <v>-3.1738424423590645</v>
      </c>
      <c r="AL64">
        <f t="shared" si="8"/>
        <v>-8.0319206330021178</v>
      </c>
      <c r="AN64">
        <f t="shared" si="26"/>
        <v>0</v>
      </c>
      <c r="AO64">
        <f t="shared" si="26"/>
        <v>0</v>
      </c>
      <c r="AP64">
        <f t="shared" si="26"/>
        <v>-1.68797915289328E-12</v>
      </c>
      <c r="AQ64">
        <f t="shared" si="26"/>
        <v>-2.4533850294197583E-7</v>
      </c>
      <c r="AR64">
        <f t="shared" si="26"/>
        <v>-2.4534019092112874E-7</v>
      </c>
      <c r="AS64">
        <f t="shared" si="26"/>
        <v>-7.5827634553114849E-3</v>
      </c>
      <c r="AT64">
        <f t="shared" si="26"/>
        <v>-4.9540732387351486E-3</v>
      </c>
      <c r="AU64">
        <f t="shared" si="23"/>
        <v>-1.2537082034237555E-2</v>
      </c>
      <c r="AW64">
        <v>61</v>
      </c>
      <c r="AX64">
        <f>IF(Z64&gt;0, (R64*SUMPRODUCT(K64:$K$98, X64:$X$98)-K64*$AZ$3)/Z64, 0)</f>
        <v>-467939068408.01141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500000</v>
      </c>
      <c r="S65">
        <f t="shared" si="1"/>
        <v>-1987873783586.5979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-40.482685306729202</v>
      </c>
      <c r="AC65">
        <f t="shared" si="2"/>
        <v>-36.145254951001789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-3.3732364220146225E-5</v>
      </c>
      <c r="AI65">
        <f t="shared" si="25"/>
        <v>-3.3732591506048692E-5</v>
      </c>
      <c r="AJ65">
        <f t="shared" si="7"/>
        <v>-4.3374303557274132</v>
      </c>
      <c r="AK65">
        <f t="shared" si="22"/>
        <v>-2.8337879714710446</v>
      </c>
      <c r="AL65">
        <f t="shared" si="8"/>
        <v>-7.1712520597899641</v>
      </c>
      <c r="AN65">
        <f t="shared" si="26"/>
        <v>0</v>
      </c>
      <c r="AO65">
        <f t="shared" si="26"/>
        <v>0</v>
      </c>
      <c r="AP65">
        <f t="shared" si="26"/>
        <v>-3.1676087631873345E-13</v>
      </c>
      <c r="AQ65">
        <f t="shared" si="26"/>
        <v>-4.7011684995977348E-8</v>
      </c>
      <c r="AR65">
        <f t="shared" si="26"/>
        <v>-4.7012001756853672E-8</v>
      </c>
      <c r="AS65">
        <f t="shared" si="26"/>
        <v>-6.0449338280791041E-3</v>
      </c>
      <c r="AT65">
        <f t="shared" si="26"/>
        <v>-3.9493569614851296E-3</v>
      </c>
      <c r="AU65">
        <f t="shared" si="23"/>
        <v>-9.9943378015659896E-3</v>
      </c>
      <c r="AW65">
        <v>62</v>
      </c>
      <c r="AX65">
        <f>IF(Z65&gt;0, (R65*SUMPRODUCT(K65:$K$98, X65:$X$98)-K65*$AZ$3)/Z65, 0)</f>
        <v>-1987873783586.5979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500000</v>
      </c>
      <c r="S66">
        <f t="shared" si="1"/>
        <v>-8595541105715.7568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-36.145254951001789</v>
      </c>
      <c r="AC66">
        <f t="shared" si="2"/>
        <v>-32.272549104204636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-7.1232374161389727E-6</v>
      </c>
      <c r="AI66">
        <f t="shared" si="25"/>
        <v>-7.1232843482470088E-6</v>
      </c>
      <c r="AJ66">
        <f t="shared" si="7"/>
        <v>-3.8727058467971531</v>
      </c>
      <c r="AK66">
        <f t="shared" si="22"/>
        <v>-2.5301678465701256</v>
      </c>
      <c r="AL66">
        <f t="shared" si="8"/>
        <v>-6.4028808166516269</v>
      </c>
      <c r="AN66">
        <f t="shared" si="26"/>
        <v>0</v>
      </c>
      <c r="AO66">
        <f t="shared" si="26"/>
        <v>0</v>
      </c>
      <c r="AP66">
        <f t="shared" si="26"/>
        <v>-5.8399761787719841E-14</v>
      </c>
      <c r="AQ66">
        <f t="shared" si="26"/>
        <v>-8.863769084046424E-9</v>
      </c>
      <c r="AR66">
        <f t="shared" si="26"/>
        <v>-8.8638274838082113E-9</v>
      </c>
      <c r="AS66">
        <f t="shared" si="26"/>
        <v>-4.818984452023594E-3</v>
      </c>
      <c r="AT66">
        <f t="shared" si="26"/>
        <v>-3.1484032084996352E-3</v>
      </c>
      <c r="AU66">
        <f t="shared" si="23"/>
        <v>-7.9673965243507137E-3</v>
      </c>
      <c r="AW66">
        <v>63</v>
      </c>
      <c r="AX66">
        <f>IF(Z66&gt;0, (R66*SUMPRODUCT(K66:$K$98, X66:$X$98)-K66*$AZ$3)/Z66, 0)</f>
        <v>-8595541105715.7568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-37882966831369.164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-32.272549104204636</v>
      </c>
      <c r="AC67">
        <f t="shared" ref="AC67:AC89" si="29">S67*Z67</f>
        <v>-28.814775993596221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-1.4781983929090129E-6</v>
      </c>
      <c r="AI67">
        <f t="shared" ref="AI67:AI89" si="33">SUM(AE67:AH67)</f>
        <v>-1.4782079007361459E-6</v>
      </c>
      <c r="AJ67">
        <f t="shared" ref="AJ67:AJ89" si="34">AB67-AC67</f>
        <v>-3.4577731106084144</v>
      </c>
      <c r="AK67">
        <f t="shared" si="22"/>
        <v>-2.2590784372943249</v>
      </c>
      <c r="AL67">
        <f t="shared" ref="AL67:AL89" si="35">SUM(AI67:AK67)</f>
        <v>-5.7168530261106394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-1.6423121921897875E-9</v>
      </c>
      <c r="AR67">
        <f t="shared" si="36"/>
        <v>-1.6423227556029917E-9</v>
      </c>
      <c r="AS67">
        <f t="shared" si="36"/>
        <v>-3.8416649379537974E-3</v>
      </c>
      <c r="AT67">
        <f t="shared" si="36"/>
        <v>-2.5098877650517712E-3</v>
      </c>
      <c r="AU67">
        <f t="shared" si="23"/>
        <v>-6.3515543453283229E-3</v>
      </c>
      <c r="AW67">
        <v>64</v>
      </c>
      <c r="AX67">
        <f>IF(Z67&gt;0, (R67*SUMPRODUCT(K67:$K$98, X67:$X$98)-K67*$AZ$3)/Z67, 0)</f>
        <v>-37882966831369.164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500000</v>
      </c>
      <c r="S68">
        <f t="shared" si="28"/>
        <v>-170301999976430.75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-28.814775993596221</v>
      </c>
      <c r="AC68">
        <f t="shared" si="29"/>
        <v>-25.727478567138363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-3.0097508532273988E-7</v>
      </c>
      <c r="AI68">
        <f t="shared" si="33"/>
        <v>-3.0097697369446851E-7</v>
      </c>
      <c r="AJ68">
        <f t="shared" si="34"/>
        <v>-3.0872974264578588</v>
      </c>
      <c r="AK68">
        <f t="shared" si="22"/>
        <v>-2.0170343195517355</v>
      </c>
      <c r="AL68">
        <f t="shared" si="35"/>
        <v>-5.1043320469865678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-2.985626761108886E-10</v>
      </c>
      <c r="AR68">
        <f t="shared" si="36"/>
        <v>-2.9856454934672863E-10</v>
      </c>
      <c r="AS68">
        <f t="shared" si="36"/>
        <v>-3.0625517743606916E-3</v>
      </c>
      <c r="AT68">
        <f t="shared" si="36"/>
        <v>-2.0008671601741113E-3</v>
      </c>
      <c r="AU68">
        <f t="shared" si="23"/>
        <v>-5.0634192330993519E-3</v>
      </c>
      <c r="AW68">
        <v>65</v>
      </c>
      <c r="AX68">
        <f>IF(Z68&gt;0, (R68*SUMPRODUCT(K68:$K$98, X68:$X$98)-K68*$AZ$3)/Z68, 0)</f>
        <v>-170301999976430.75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500000</v>
      </c>
      <c r="S69">
        <f t="shared" si="28"/>
        <v>-781941330309344.5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-25.727478567138363</v>
      </c>
      <c r="AC69">
        <f t="shared" si="29"/>
        <v>-22.970963006633212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-6.0091101953170584E-8</v>
      </c>
      <c r="AI69">
        <f t="shared" si="33"/>
        <v>-6.0091469163633119E-8</v>
      </c>
      <c r="AJ69">
        <f t="shared" si="34"/>
        <v>-2.7565155605051501</v>
      </c>
      <c r="AK69">
        <f t="shared" si="22"/>
        <v>-1.8009234996996855</v>
      </c>
      <c r="AL69">
        <f t="shared" si="35"/>
        <v>-4.5574391202963049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-5.3222725913249196E-11</v>
      </c>
      <c r="AR69">
        <f t="shared" si="36"/>
        <v>-5.322305115178144E-11</v>
      </c>
      <c r="AS69">
        <f t="shared" si="36"/>
        <v>-2.4414475252376574E-3</v>
      </c>
      <c r="AT69">
        <f t="shared" si="36"/>
        <v>-1.5950790499721988E-3</v>
      </c>
      <c r="AU69">
        <f t="shared" si="23"/>
        <v>-4.0365266284329076E-3</v>
      </c>
      <c r="AW69">
        <v>66</v>
      </c>
      <c r="AX69">
        <f>IF(Z69&gt;0, (R69*SUMPRODUCT(K69:$K$98, X69:$X$98)-K69*$AZ$3)/Z69, 0)</f>
        <v>-781941330309344.5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500000</v>
      </c>
      <c r="S70">
        <f t="shared" si="28"/>
        <v>-3669183258636475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-22.970963006633212</v>
      </c>
      <c r="AC70">
        <f t="shared" si="29"/>
        <v>-20.509788398825975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-1.1746663230460942E-8</v>
      </c>
      <c r="AI70">
        <f t="shared" si="33"/>
        <v>-1.1746733102238096E-8</v>
      </c>
      <c r="AJ70">
        <f t="shared" si="34"/>
        <v>-2.4611746078072372</v>
      </c>
      <c r="AK70">
        <f t="shared" si="22"/>
        <v>-1.6079674104643251</v>
      </c>
      <c r="AL70">
        <f t="shared" si="35"/>
        <v>-4.0691420300182948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-9.2893096777408718E-12</v>
      </c>
      <c r="AR70">
        <f t="shared" si="36"/>
        <v>-9.2893649326301098E-12</v>
      </c>
      <c r="AS70">
        <f t="shared" si="36"/>
        <v>-1.9463070196502712E-3</v>
      </c>
      <c r="AT70">
        <f t="shared" si="36"/>
        <v>-1.2715872528621097E-3</v>
      </c>
      <c r="AU70">
        <f t="shared" si="23"/>
        <v>-3.2178942818017454E-3</v>
      </c>
      <c r="AW70">
        <v>67</v>
      </c>
      <c r="AX70">
        <f>IF(Z70&gt;0, (R70*SUMPRODUCT(K70:$K$98, X70:$X$98)-K70*$AZ$3)/Z70, 0)</f>
        <v>-3669183258636475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500000</v>
      </c>
      <c r="S71">
        <f t="shared" si="28"/>
        <v>-1.7597683648279364E+16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-20.509788398825975</v>
      </c>
      <c r="AC71">
        <f t="shared" si="29"/>
        <v>-18.312311070388422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-2.2466177876000903E-9</v>
      </c>
      <c r="AI71">
        <f t="shared" si="33"/>
        <v>-2.2466307952147829E-9</v>
      </c>
      <c r="AJ71">
        <f t="shared" si="34"/>
        <v>-2.1974773284375537</v>
      </c>
      <c r="AK71">
        <f t="shared" si="22"/>
        <v>-1.4356851879178183</v>
      </c>
      <c r="AL71">
        <f t="shared" si="35"/>
        <v>-3.6331625186020027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-1.5862808948906702E-12</v>
      </c>
      <c r="AR71">
        <f t="shared" si="36"/>
        <v>-1.5862900792436067E-12</v>
      </c>
      <c r="AS71">
        <f t="shared" si="36"/>
        <v>-1.5515840399267663E-3</v>
      </c>
      <c r="AT71">
        <f t="shared" si="36"/>
        <v>-1.0137015727558843E-3</v>
      </c>
      <c r="AU71">
        <f t="shared" si="23"/>
        <v>-2.5652856142689404E-3</v>
      </c>
      <c r="AW71">
        <v>68</v>
      </c>
      <c r="AX71">
        <f>IF(Z71&gt;0, (R71*SUMPRODUCT(K71:$K$98, X71:$X$98)-K71*$AZ$3)/Z71, 0)</f>
        <v>-1.7597683648279364E+16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500000</v>
      </c>
      <c r="S72">
        <f t="shared" si="28"/>
        <v>-8.6353359248149088E+16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-18.312311070388422</v>
      </c>
      <c r="AC72">
        <f t="shared" si="29"/>
        <v>-16.350277741419617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-4.2043077346613981E-10</v>
      </c>
      <c r="AI72">
        <f t="shared" si="33"/>
        <v>-4.2043314023534885E-10</v>
      </c>
      <c r="AJ72">
        <f t="shared" si="34"/>
        <v>-1.9620333289688041</v>
      </c>
      <c r="AK72">
        <f t="shared" ref="AK72:AK89" si="49">G72*SUM(AB72:AB72, AE72:AF72)</f>
        <v>-1.2818617749271897</v>
      </c>
      <c r="AL72">
        <f t="shared" si="35"/>
        <v>-3.2438951043164268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-2.6504973516445031E-13</v>
      </c>
      <c r="AR72">
        <f t="shared" si="36"/>
        <v>-2.6505122723304199E-13</v>
      </c>
      <c r="AS72">
        <f t="shared" si="36"/>
        <v>-1.2369132971397215E-3</v>
      </c>
      <c r="AT72">
        <f t="shared" si="36"/>
        <v>-8.0811668746518818E-4</v>
      </c>
      <c r="AU72">
        <f t="shared" si="23"/>
        <v>-2.045029984869961E-3</v>
      </c>
      <c r="AW72">
        <v>69</v>
      </c>
      <c r="AX72">
        <f>IF(Z72&gt;0, (R72*SUMPRODUCT(K72:$K$98, X72:$X$98)-K72*$AZ$3)/Z72, 0)</f>
        <v>-8.6353359248149088E+16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500000</v>
      </c>
      <c r="S73">
        <f t="shared" si="28"/>
        <v>-4.3396380779911565E+17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-16.350277741419617</v>
      </c>
      <c r="AC73">
        <f t="shared" si="29"/>
        <v>-14.598462269124887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-7.6904153112023895E-11</v>
      </c>
      <c r="AI73">
        <f t="shared" si="33"/>
        <v>-7.6904573609713069E-11</v>
      </c>
      <c r="AJ73">
        <f t="shared" si="34"/>
        <v>-1.7518154722947301</v>
      </c>
      <c r="AK73">
        <f t="shared" si="49"/>
        <v>-1.1445194418993734</v>
      </c>
      <c r="AL73">
        <f t="shared" si="35"/>
        <v>-2.8963349142710078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-4.3287713760779148E-14</v>
      </c>
      <c r="AR73">
        <f t="shared" si="36"/>
        <v>-4.3287950449993833E-14</v>
      </c>
      <c r="AS73">
        <f t="shared" si="36"/>
        <v>-9.8605970754188214E-4</v>
      </c>
      <c r="AT73">
        <f t="shared" si="36"/>
        <v>-6.4422567559411397E-4</v>
      </c>
      <c r="AU73">
        <f t="shared" si="23"/>
        <v>-1.6302853831792839E-3</v>
      </c>
      <c r="AW73">
        <v>70</v>
      </c>
      <c r="AX73">
        <f>IF(Z73&gt;0, (R73*SUMPRODUCT(K73:$K$98, X73:$X$98)-K73*$AZ$3)/Z73, 0)</f>
        <v>-4.3396380779911565E+17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500000</v>
      </c>
      <c r="S74">
        <f t="shared" si="28"/>
        <v>-2.2353543624064637E+18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-14.598462269124887</v>
      </c>
      <c r="AC74">
        <f t="shared" si="29"/>
        <v>-13.034341311718686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-1.3736210722529859E-11</v>
      </c>
      <c r="AI74">
        <f t="shared" si="33"/>
        <v>-1.3736283609974077E-11</v>
      </c>
      <c r="AJ74">
        <f t="shared" si="34"/>
        <v>-1.5641209574062014</v>
      </c>
      <c r="AK74">
        <f t="shared" si="49"/>
        <v>-1.0218923588387423</v>
      </c>
      <c r="AL74">
        <f t="shared" si="35"/>
        <v>-2.58601331625868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-6.9034117452537351E-15</v>
      </c>
      <c r="AR74">
        <f t="shared" si="36"/>
        <v>-6.9034483763195119E-15</v>
      </c>
      <c r="AS74">
        <f t="shared" si="36"/>
        <v>-7.8608076175223484E-4</v>
      </c>
      <c r="AT74">
        <f t="shared" si="36"/>
        <v>-5.1357276434480556E-4</v>
      </c>
      <c r="AU74">
        <f t="shared" si="23"/>
        <v>-1.2996535261039438E-3</v>
      </c>
      <c r="AW74">
        <v>71</v>
      </c>
      <c r="AX74">
        <f>IF(Z74&gt;0, (R74*SUMPRODUCT(K74:$K$98, X74:$X$98)-K74*$AZ$3)/Z74, 0)</f>
        <v>-2.2353543624064637E+18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500000</v>
      </c>
      <c r="S75">
        <f t="shared" si="28"/>
        <v>-1.1810740152040497E+19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-13.034341311718686</v>
      </c>
      <c r="AC75">
        <f t="shared" si="29"/>
        <v>-11.637804742605974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-2.3936638990598946E-12</v>
      </c>
      <c r="AI75">
        <f t="shared" si="33"/>
        <v>-2.3936762160321935E-12</v>
      </c>
      <c r="AJ75">
        <f t="shared" si="34"/>
        <v>-1.3965365691127118</v>
      </c>
      <c r="AK75">
        <f t="shared" si="49"/>
        <v>-0.91240389182030812</v>
      </c>
      <c r="AL75">
        <f t="shared" si="35"/>
        <v>-2.3089404609354136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-1.0740932312276252E-15</v>
      </c>
      <c r="AR75">
        <f t="shared" si="36"/>
        <v>-1.0740987581424861E-15</v>
      </c>
      <c r="AS75">
        <f t="shared" si="36"/>
        <v>-6.2665877052953828E-4</v>
      </c>
      <c r="AT75">
        <f t="shared" si="36"/>
        <v>-4.0941706341263303E-4</v>
      </c>
      <c r="AU75">
        <f t="shared" si="23"/>
        <v>-1.0360758339432454E-3</v>
      </c>
      <c r="AW75">
        <v>72</v>
      </c>
      <c r="AX75">
        <f>IF(Z75&gt;0, (R75*SUMPRODUCT(K75:$K$98, X75:$X$98)-K75*$AZ$3)/Z75, 0)</f>
        <v>-1.1810740152040497E+19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500000</v>
      </c>
      <c r="S76">
        <f t="shared" si="28"/>
        <v>-6.4061120720820011E+19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-11.637804742605974</v>
      </c>
      <c r="AC76">
        <f t="shared" si="29"/>
        <v>-10.390897091612478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-4.0665067228930634E-13</v>
      </c>
      <c r="AI76">
        <f t="shared" si="33"/>
        <v>-4.0665269982507506E-13</v>
      </c>
      <c r="AJ76">
        <f t="shared" si="34"/>
        <v>-1.2469076509934958</v>
      </c>
      <c r="AK76">
        <f t="shared" si="49"/>
        <v>-0.81464633198241831</v>
      </c>
      <c r="AL76">
        <f t="shared" si="35"/>
        <v>-2.0615539829763208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-1.6292295626190596E-16</v>
      </c>
      <c r="AR76">
        <f t="shared" si="36"/>
        <v>-1.6292376858595675E-16</v>
      </c>
      <c r="AS76">
        <f t="shared" si="36"/>
        <v>-4.9956853517979895E-4</v>
      </c>
      <c r="AT76">
        <f t="shared" si="36"/>
        <v>-3.2638477631746906E-4</v>
      </c>
      <c r="AU76">
        <f t="shared" si="23"/>
        <v>-8.2595331149743097E-4</v>
      </c>
      <c r="AW76">
        <v>73</v>
      </c>
      <c r="AX76">
        <f>IF(Z76&gt;0, (R76*SUMPRODUCT(K76:$K$98, X76:$X$98)-K76*$AZ$3)/Z76, 0)</f>
        <v>-6.4061120720820011E+19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500000</v>
      </c>
      <c r="S77">
        <f t="shared" si="28"/>
        <v>-3.5701749370105981E+20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-10.390897091612478</v>
      </c>
      <c r="AC77">
        <f t="shared" si="29"/>
        <v>-9.2775866889397118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-6.7297234240314049E-14</v>
      </c>
      <c r="AI77">
        <f t="shared" si="33"/>
        <v>-6.7297559069869062E-14</v>
      </c>
      <c r="AJ77">
        <f t="shared" si="34"/>
        <v>-1.1133104026727665</v>
      </c>
      <c r="AK77">
        <f t="shared" si="49"/>
        <v>-0.7273627964128736</v>
      </c>
      <c r="AL77">
        <f t="shared" si="35"/>
        <v>-1.8406731990857073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-2.407354126963219E-17</v>
      </c>
      <c r="AR77">
        <f t="shared" si="36"/>
        <v>-2.4073657467538186E-17</v>
      </c>
      <c r="AS77">
        <f t="shared" si="36"/>
        <v>-3.9825297766246811E-4</v>
      </c>
      <c r="AT77">
        <f t="shared" si="36"/>
        <v>-2.6019194540614562E-4</v>
      </c>
      <c r="AU77">
        <f t="shared" si="23"/>
        <v>-6.584449230686378E-4</v>
      </c>
      <c r="AW77">
        <v>74</v>
      </c>
      <c r="AX77">
        <f>IF(Z77&gt;0, (R77*SUMPRODUCT(K77:$K$98, X77:$X$98)-K77*$AZ$3)/Z77, 0)</f>
        <v>-3.5701749370105981E+20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500000</v>
      </c>
      <c r="S78">
        <f t="shared" si="28"/>
        <v>-2.0460082203070303E+21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-9.2775866889397118</v>
      </c>
      <c r="AC78">
        <f t="shared" si="29"/>
        <v>-8.2835595436961711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-1.0838928222563061E-14</v>
      </c>
      <c r="AI78">
        <f t="shared" si="33"/>
        <v>-1.0838978830616962E-14</v>
      </c>
      <c r="AJ78">
        <f t="shared" si="34"/>
        <v>-0.99402714524354074</v>
      </c>
      <c r="AK78">
        <f t="shared" si="49"/>
        <v>-0.6494310682257799</v>
      </c>
      <c r="AL78">
        <f t="shared" si="35"/>
        <v>-1.6434582134693314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-3.4618726060956773E-18</v>
      </c>
      <c r="AR78">
        <f t="shared" si="36"/>
        <v>-3.4618887699295775E-18</v>
      </c>
      <c r="AS78">
        <f t="shared" si="36"/>
        <v>-3.1748483550898262E-4</v>
      </c>
      <c r="AT78">
        <f t="shared" si="36"/>
        <v>-2.0742342586586862E-4</v>
      </c>
      <c r="AU78">
        <f t="shared" si="23"/>
        <v>-5.2490826137485463E-4</v>
      </c>
      <c r="AW78">
        <v>75</v>
      </c>
      <c r="AX78">
        <f>IF(Z78&gt;0, (R78*SUMPRODUCT(K78:$K$98, X78:$X$98)-K78*$AZ$3)/Z78, 0)</f>
        <v>-2.0460082203070303E+21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500000</v>
      </c>
      <c r="S79">
        <f t="shared" si="28"/>
        <v>-1.2065359451498566E+22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-8.2835595436961711</v>
      </c>
      <c r="AC79">
        <f t="shared" si="29"/>
        <v>-7.3960353068715827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-1.697580179256896E-15</v>
      </c>
      <c r="AI79">
        <f t="shared" si="33"/>
        <v>-1.697587841725777E-15</v>
      </c>
      <c r="AJ79">
        <f t="shared" si="34"/>
        <v>-0.88752423682458836</v>
      </c>
      <c r="AK79">
        <f t="shared" si="49"/>
        <v>-0.57984916805873199</v>
      </c>
      <c r="AL79">
        <f t="shared" si="35"/>
        <v>-1.467373404883322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-4.8410215397322546E-19</v>
      </c>
      <c r="AR79">
        <f t="shared" si="36"/>
        <v>-4.8410433909398466E-19</v>
      </c>
      <c r="AS79">
        <f t="shared" si="36"/>
        <v>-2.530969670830533E-4</v>
      </c>
      <c r="AT79">
        <f t="shared" si="36"/>
        <v>-1.6535668516092842E-4</v>
      </c>
      <c r="AU79">
        <f t="shared" si="23"/>
        <v>-4.1845365224398219E-4</v>
      </c>
      <c r="AW79">
        <v>76</v>
      </c>
      <c r="AX79">
        <f>IF(Z79&gt;0, (R79*SUMPRODUCT(K79:$K$98, X79:$X$98)-K79*$AZ$3)/Z79, 0)</f>
        <v>-1.2065359451498566E+22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500000</v>
      </c>
      <c r="S80">
        <f t="shared" si="28"/>
        <v>-7.3628625711033529E+22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-7.3960353068715827</v>
      </c>
      <c r="AC80">
        <f t="shared" si="29"/>
        <v>-6.6036029525639108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-2.5858977604406014E-16</v>
      </c>
      <c r="AI80">
        <f t="shared" si="33"/>
        <v>-2.585908971438513E-16</v>
      </c>
      <c r="AJ80">
        <f t="shared" si="34"/>
        <v>-0.79243235430767189</v>
      </c>
      <c r="AK80">
        <f t="shared" si="49"/>
        <v>-0.5177224714810108</v>
      </c>
      <c r="AL80">
        <f t="shared" si="35"/>
        <v>-1.310154825788683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-6.5841550050831472E-20</v>
      </c>
      <c r="AR80">
        <f t="shared" si="36"/>
        <v>-6.5841835502751272E-20</v>
      </c>
      <c r="AS80">
        <f t="shared" si="36"/>
        <v>-2.0176735258534313E-4</v>
      </c>
      <c r="AT80">
        <f t="shared" si="36"/>
        <v>-1.3182133702242379E-4</v>
      </c>
      <c r="AU80">
        <f t="shared" si="23"/>
        <v>-3.33588689607767E-4</v>
      </c>
      <c r="AW80">
        <v>77</v>
      </c>
      <c r="AX80">
        <f>IF(Z80&gt;0, (R80*SUMPRODUCT(K80:$K$98, X80:$X$98)-K80*$AZ$3)/Z80, 0)</f>
        <v>-7.3628625711033529E+22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500000</v>
      </c>
      <c r="S81">
        <f t="shared" si="28"/>
        <v>-4.6544568696431704E+23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-6.6036029525639108</v>
      </c>
      <c r="AC81">
        <f t="shared" si="29"/>
        <v>-5.8960740647892056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-3.806175787340792E-17</v>
      </c>
      <c r="AI81">
        <f t="shared" si="33"/>
        <v>-3.8061916218254317E-17</v>
      </c>
      <c r="AJ81">
        <f t="shared" si="34"/>
        <v>-0.70752888777470524</v>
      </c>
      <c r="AK81">
        <f t="shared" si="49"/>
        <v>-0.46225220667947381</v>
      </c>
      <c r="AL81">
        <f t="shared" si="35"/>
        <v>-1.1697810944541791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-8.6528567922135866E-21</v>
      </c>
      <c r="AR81">
        <f t="shared" si="36"/>
        <v>-8.6528927899014549E-21</v>
      </c>
      <c r="AS81">
        <f t="shared" si="36"/>
        <v>-1.6084769817071318E-4</v>
      </c>
      <c r="AT81">
        <f t="shared" si="36"/>
        <v>-1.0508716280486588E-4</v>
      </c>
      <c r="AU81">
        <f t="shared" si="23"/>
        <v>-2.6593486097557909E-4</v>
      </c>
      <c r="AW81">
        <v>78</v>
      </c>
      <c r="AX81">
        <f>IF(Z81&gt;0, (R81*SUMPRODUCT(K81:$K$98, X81:$X$98)-K81*$AZ$3)/Z81, 0)</f>
        <v>-4.6544568696431704E+23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500000</v>
      </c>
      <c r="S82">
        <f t="shared" si="28"/>
        <v>-3.0511165972016805E+24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-5.8960740647892056</v>
      </c>
      <c r="AC82">
        <f t="shared" si="29"/>
        <v>-5.2643518435617906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-5.4077632480723533E-18</v>
      </c>
      <c r="AI82">
        <f t="shared" si="33"/>
        <v>-5.4077848153890872E-18</v>
      </c>
      <c r="AJ82">
        <f t="shared" si="34"/>
        <v>-0.63172222122741495</v>
      </c>
      <c r="AK82">
        <f t="shared" si="49"/>
        <v>-0.41272518453524443</v>
      </c>
      <c r="AL82">
        <f t="shared" si="35"/>
        <v>-1.0444474057626594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-1.0976662752047331E-21</v>
      </c>
      <c r="AR82">
        <f t="shared" si="36"/>
        <v>-1.0976706529326659E-21</v>
      </c>
      <c r="AS82">
        <f t="shared" si="36"/>
        <v>-1.282268001998669E-4</v>
      </c>
      <c r="AT82">
        <f t="shared" si="36"/>
        <v>-8.3774842797246381E-5</v>
      </c>
      <c r="AU82">
        <f t="shared" si="23"/>
        <v>-2.1200164299711328E-4</v>
      </c>
      <c r="AW82">
        <v>79</v>
      </c>
      <c r="AX82">
        <f>IF(Z82&gt;0, (R82*SUMPRODUCT(K82:$K$98, X82:$X$98)-K82*$AZ$3)/Z82, 0)</f>
        <v>-3.0511165972016805E+24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500000</v>
      </c>
      <c r="S83">
        <f t="shared" si="28"/>
        <v>-2.0762368015816918E+25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-5.2643518435617906</v>
      </c>
      <c r="AC83">
        <f t="shared" si="29"/>
        <v>-4.7003141460373126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-7.4087262947502873E-19</v>
      </c>
      <c r="AI83">
        <f t="shared" si="33"/>
        <v>-7.4087545930285865E-19</v>
      </c>
      <c r="AJ83">
        <f t="shared" si="34"/>
        <v>-0.56403769752447808</v>
      </c>
      <c r="AK83">
        <f t="shared" si="49"/>
        <v>-0.36850462904932541</v>
      </c>
      <c r="AL83">
        <f t="shared" si="35"/>
        <v>-0.93254232657380354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-1.3426974965225006E-22</v>
      </c>
      <c r="AR83">
        <f t="shared" si="36"/>
        <v>-1.342702625073066E-22</v>
      </c>
      <c r="AS83">
        <f t="shared" si="36"/>
        <v>-1.0222162005729194E-4</v>
      </c>
      <c r="AT83">
        <f t="shared" si="36"/>
        <v>-6.6784791770764014E-5</v>
      </c>
      <c r="AU83">
        <f t="shared" si="23"/>
        <v>-1.6900641182805595E-4</v>
      </c>
      <c r="AW83">
        <v>80</v>
      </c>
      <c r="AX83">
        <f>IF(Z83&gt;0, (R83*SUMPRODUCT(K83:$K$98, X83:$X$98)-K83*$AZ$3)/Z83, 0)</f>
        <v>-2.0762368015816918E+25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500000</v>
      </c>
      <c r="S84">
        <f t="shared" si="28"/>
        <v>-1.468228737638857E+26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-4.7003141460373126</v>
      </c>
      <c r="AC84">
        <f t="shared" si="29"/>
        <v>-4.1967090589618863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-9.7769440758496127E-20</v>
      </c>
      <c r="AI84">
        <f t="shared" si="33"/>
        <v>-9.7769798052028747E-20</v>
      </c>
      <c r="AJ84">
        <f t="shared" si="34"/>
        <v>-0.50360508707542628</v>
      </c>
      <c r="AK84">
        <f t="shared" si="49"/>
        <v>-0.32902199022261192</v>
      </c>
      <c r="AL84">
        <f t="shared" si="35"/>
        <v>-0.8326270772980382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-1.5820482944245015E-23</v>
      </c>
      <c r="AR84">
        <f t="shared" si="36"/>
        <v>-1.5820540759408886E-23</v>
      </c>
      <c r="AS84">
        <f t="shared" si="36"/>
        <v>-8.1490449663019623E-5</v>
      </c>
      <c r="AT84">
        <f t="shared" si="36"/>
        <v>-5.3240427113172831E-5</v>
      </c>
      <c r="AU84">
        <f t="shared" si="23"/>
        <v>-1.3473087677619245E-4</v>
      </c>
      <c r="AW84">
        <v>81</v>
      </c>
      <c r="AX84">
        <f>IF(Z84&gt;0, (R84*SUMPRODUCT(K84:$K$98, X84:$X$98)-K84*$AZ$3)/Z84, 0)</f>
        <v>-1.468228737638857E+26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500000</v>
      </c>
      <c r="S85">
        <f t="shared" si="28"/>
        <v>-1.0804063989459618E+27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-4.1967090589618863</v>
      </c>
      <c r="AC85">
        <f t="shared" si="29"/>
        <v>-3.7470616597873989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-1.2414725656518961E-20</v>
      </c>
      <c r="AI85">
        <f t="shared" si="33"/>
        <v>-1.2414769008974845E-20</v>
      </c>
      <c r="AJ85">
        <f t="shared" si="34"/>
        <v>-0.44964739917448737</v>
      </c>
      <c r="AK85">
        <f t="shared" si="49"/>
        <v>-0.29376963412733209</v>
      </c>
      <c r="AL85">
        <f t="shared" si="35"/>
        <v>-0.74341703330181952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-1.793641773649097E-24</v>
      </c>
      <c r="AR85">
        <f t="shared" si="36"/>
        <v>-1.7936480370799626E-24</v>
      </c>
      <c r="AS85">
        <f t="shared" si="36"/>
        <v>-6.4963687550238797E-5</v>
      </c>
      <c r="AT85">
        <f t="shared" si="36"/>
        <v>-4.2442942532822729E-5</v>
      </c>
      <c r="AU85">
        <f t="shared" si="23"/>
        <v>-1.0740663008306154E-4</v>
      </c>
      <c r="AW85">
        <v>82</v>
      </c>
      <c r="AX85">
        <f>IF(Z85&gt;0, (R85*SUMPRODUCT(K85:$K$98, X85:$X$98)-K85*$AZ$3)/Z85, 0)</f>
        <v>-1.0804063989459618E+27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500000</v>
      </c>
      <c r="S86">
        <f t="shared" si="28"/>
        <v>-8.2865237934997202E+27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-3.7470616597873989</v>
      </c>
      <c r="AC86">
        <f t="shared" si="29"/>
        <v>-3.34559076766732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-1.5148878774461634E-21</v>
      </c>
      <c r="AI86">
        <f t="shared" si="33"/>
        <v>-1.5148929241805526E-21</v>
      </c>
      <c r="AJ86">
        <f t="shared" si="34"/>
        <v>-0.40147089212007891</v>
      </c>
      <c r="AK86">
        <f t="shared" si="49"/>
        <v>-0.26229431618511795</v>
      </c>
      <c r="AL86">
        <f t="shared" si="35"/>
        <v>-0.66376520830519681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-1.9541641907464998E-25</v>
      </c>
      <c r="AR86">
        <f t="shared" si="36"/>
        <v>-1.9541707008967032E-25</v>
      </c>
      <c r="AS86">
        <f t="shared" si="36"/>
        <v>-5.1788653978187934E-5</v>
      </c>
      <c r="AT86">
        <f t="shared" si="36"/>
        <v>-3.383525393241608E-5</v>
      </c>
      <c r="AU86">
        <f t="shared" si="23"/>
        <v>-8.5623907910604014E-5</v>
      </c>
      <c r="AW86">
        <v>83</v>
      </c>
      <c r="AX86">
        <f>IF(Z86&gt;0, (R86*SUMPRODUCT(K86:$K$98, X86:$X$98)-K86*$AZ$3)/Z86, 0)</f>
        <v>-8.2865237934997202E+27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500000</v>
      </c>
      <c r="S87">
        <f t="shared" si="28"/>
        <v>-6.6363270528669376E+28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-3.34559076766732</v>
      </c>
      <c r="AC87">
        <f t="shared" si="29"/>
        <v>-2.9871346139886783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-1.7734474901224976E-22</v>
      </c>
      <c r="AI87">
        <f t="shared" si="33"/>
        <v>-1.773453116605698E-22</v>
      </c>
      <c r="AJ87">
        <f t="shared" si="34"/>
        <v>-0.3584561536786417</v>
      </c>
      <c r="AK87">
        <f t="shared" si="49"/>
        <v>-0.23419135373671243</v>
      </c>
      <c r="AL87">
        <f t="shared" si="35"/>
        <v>-0.5926475074153541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-2.0425884500401411E-26</v>
      </c>
      <c r="AR87">
        <f t="shared" si="36"/>
        <v>-2.0425949304065821E-26</v>
      </c>
      <c r="AS87">
        <f t="shared" si="36"/>
        <v>-4.1285597878019691E-5</v>
      </c>
      <c r="AT87">
        <f t="shared" si="36"/>
        <v>-2.6973257280306184E-5</v>
      </c>
      <c r="AU87">
        <f t="shared" si="23"/>
        <v>-6.8258855158325875E-5</v>
      </c>
      <c r="AW87">
        <v>84</v>
      </c>
      <c r="AX87">
        <f>IF(Z87&gt;0, (R87*SUMPRODUCT(K87:$K$98, X87:$X$98)-K87*$AZ$3)/Z87, 0)</f>
        <v>-6.6363270528669376E+28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500000</v>
      </c>
      <c r="S88">
        <f t="shared" si="28"/>
        <v>-5.5603404035809932E+29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-2.9871346139886783</v>
      </c>
      <c r="AC88">
        <f t="shared" si="29"/>
        <v>-2.6670844767756057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-1.9882563043379532E-23</v>
      </c>
      <c r="AI88">
        <f t="shared" si="33"/>
        <v>-1.9882623001140282E-23</v>
      </c>
      <c r="AJ88">
        <f t="shared" si="34"/>
        <v>-0.32005013721307263</v>
      </c>
      <c r="AK88">
        <f t="shared" si="49"/>
        <v>-0.2090994229792075</v>
      </c>
      <c r="AL88">
        <f t="shared" si="35"/>
        <v>-0.5291495601922801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-2.0446401437936004E-27</v>
      </c>
      <c r="AR88">
        <f t="shared" si="36"/>
        <v>-2.0446463096005084E-27</v>
      </c>
      <c r="AS88">
        <f t="shared" si="36"/>
        <v>-3.2912625859390666E-5</v>
      </c>
      <c r="AT88">
        <f t="shared" si="36"/>
        <v>-2.1502915561468574E-5</v>
      </c>
      <c r="AU88">
        <f t="shared" si="23"/>
        <v>-5.4415541420859236E-5</v>
      </c>
      <c r="AW88">
        <v>85</v>
      </c>
      <c r="AX88">
        <f>IF(Z88&gt;0, (R88*SUMPRODUCT(K88:$K$98, X88:$X$98)-K88*$AZ$3)/Z88, 0)</f>
        <v>-5.5603404035809932E+29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-2.6670844767756057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-2.3983104299315371E-24</v>
      </c>
      <c r="AI89">
        <f t="shared" si="33"/>
        <v>-2.3983104299315371E-24</v>
      </c>
      <c r="AJ89">
        <f t="shared" si="34"/>
        <v>-2.6670844767756057</v>
      </c>
      <c r="AK89">
        <f t="shared" si="49"/>
        <v>-0.18669591337429242</v>
      </c>
      <c r="AL89">
        <f t="shared" si="35"/>
        <v>-2.8537803901498981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-2.2020738956479628E-28</v>
      </c>
      <c r="AR89">
        <f t="shared" si="36"/>
        <v>-2.2020738956479628E-28</v>
      </c>
      <c r="AS89">
        <f t="shared" si="36"/>
        <v>-2.4488560907284725E-4</v>
      </c>
      <c r="AT89">
        <f t="shared" si="36"/>
        <v>-1.7141992635099311E-5</v>
      </c>
      <c r="AU89">
        <f t="shared" si="23"/>
        <v>-2.6202760170794656E-4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35373.68745271131</v>
      </c>
      <c r="AO91" s="8">
        <f t="shared" si="50"/>
        <v>-3537.368745271131</v>
      </c>
      <c r="AP91" s="8">
        <f t="shared" si="50"/>
        <v>-731.12140721250751</v>
      </c>
      <c r="AQ91" s="8">
        <f t="shared" si="50"/>
        <v>-25935.358558069533</v>
      </c>
      <c r="AR91" s="8">
        <f t="shared" si="50"/>
        <v>5169.8387421581256</v>
      </c>
      <c r="AS91" s="8">
        <f t="shared" si="50"/>
        <v>-6851.3949469506979</v>
      </c>
      <c r="AT91" s="8">
        <f t="shared" si="50"/>
        <v>3280.1427031197395</v>
      </c>
      <c r="AU91" s="8">
        <f t="shared" si="50"/>
        <v>1598.5864983271665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90596.860959013604</v>
      </c>
      <c r="K3">
        <v>1</v>
      </c>
      <c r="L3" s="2">
        <v>0</v>
      </c>
      <c r="O3">
        <f>$C$3</f>
        <v>90596.860959013604</v>
      </c>
      <c r="P3">
        <f>O3*C5</f>
        <v>9059.6860959013611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90596.860959013604</v>
      </c>
      <c r="AF3">
        <f t="shared" ref="AF3:AG34" si="4">-$Z3*P3</f>
        <v>-9059.6860959013611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80912.217892412242</v>
      </c>
      <c r="AJ3">
        <f t="shared" ref="AJ3:AJ66" si="7">AB3-AC3</f>
        <v>0</v>
      </c>
      <c r="AL3">
        <f t="shared" ref="AL3:AL66" si="8">SUM(AI3:AK3)</f>
        <v>80912.217892412242</v>
      </c>
      <c r="AN3">
        <f t="shared" ref="AN3:AU34" si="9">AE3*$K3</f>
        <v>90596.860959013604</v>
      </c>
      <c r="AO3">
        <f t="shared" si="9"/>
        <v>-9059.6860959013611</v>
      </c>
      <c r="AP3">
        <f t="shared" si="9"/>
        <v>-624.95697070000006</v>
      </c>
      <c r="AQ3">
        <f t="shared" si="9"/>
        <v>0</v>
      </c>
      <c r="AR3">
        <f t="shared" si="9"/>
        <v>80912.217892412242</v>
      </c>
      <c r="AS3">
        <f t="shared" si="9"/>
        <v>0</v>
      </c>
      <c r="AT3">
        <f t="shared" si="9"/>
        <v>0</v>
      </c>
      <c r="AU3">
        <f t="shared" si="9"/>
        <v>80912.217892412242</v>
      </c>
      <c r="AW3">
        <v>0</v>
      </c>
      <c r="AX3">
        <f>IF(Z3&gt;0, (R3*SUMPRODUCT(K3:$K$98, X3:$X$98)-K3*$AZ$3)/Z3, 0)</f>
        <v>0</v>
      </c>
      <c r="AZ3">
        <f>C6*ABS(SUMPRODUCT(X4:X79, K4:K79))/1</f>
        <v>69137.590845679137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4694.9256990084341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4637.5527398118575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-4637.5527398118575</v>
      </c>
      <c r="AK4">
        <f>G4*SUM(AB4, AE4:AF4)</f>
        <v>0</v>
      </c>
      <c r="AL4">
        <f t="shared" si="8"/>
        <v>-5747.6557398118575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-4326.4789064389006</v>
      </c>
      <c r="AT4">
        <f t="shared" si="9"/>
        <v>0</v>
      </c>
      <c r="AU4">
        <f t="shared" si="9"/>
        <v>-5362.1193579735582</v>
      </c>
      <c r="AW4">
        <v>1</v>
      </c>
      <c r="AX4">
        <f>IF(Z4&gt;0, (R4*SUMPRODUCT(K4:$K$98, X4:$X$98)-K4*$AZ$3)/Z4, 0)</f>
        <v>4694.9256990084341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500000</v>
      </c>
      <c r="S5">
        <f t="shared" si="1"/>
        <v>9206.7722329726694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4637.5527398118575</v>
      </c>
      <c r="AC5">
        <f t="shared" si="2"/>
        <v>8981.8421394540346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-1166.4676770649091</v>
      </c>
      <c r="AI5">
        <f t="shared" si="6"/>
        <v>-1178.6622903237326</v>
      </c>
      <c r="AJ5">
        <f t="shared" si="7"/>
        <v>-4344.2893996421772</v>
      </c>
      <c r="AK5">
        <f>G5*SUM(AB5, AE5:AF5)</f>
        <v>190.13966233228615</v>
      </c>
      <c r="AL5">
        <f t="shared" si="8"/>
        <v>-5332.812027633624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-997.45586301384128</v>
      </c>
      <c r="AR5">
        <f t="shared" si="9"/>
        <v>-1007.8835745838746</v>
      </c>
      <c r="AS5">
        <f t="shared" si="9"/>
        <v>-3714.8366967230104</v>
      </c>
      <c r="AT5">
        <f t="shared" si="9"/>
        <v>162.58994973785053</v>
      </c>
      <c r="AU5">
        <f t="shared" si="9"/>
        <v>-4560.130321569035</v>
      </c>
      <c r="AW5">
        <v>2</v>
      </c>
      <c r="AX5">
        <f>IF(Z5&gt;0, (R5*SUMPRODUCT(K5:$K$98, X5:$X$98)-K5*$AZ$3)/Z5, 0)</f>
        <v>9206.7722329726694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500000</v>
      </c>
      <c r="S6">
        <f t="shared" si="1"/>
        <v>14295.026178930073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8981.8421394540346</v>
      </c>
      <c r="AC6">
        <f t="shared" si="2"/>
        <v>13771.063539077921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-1233.4314748316458</v>
      </c>
      <c r="AI6">
        <f t="shared" si="6"/>
        <v>-1245.4733061710101</v>
      </c>
      <c r="AJ6">
        <f t="shared" si="7"/>
        <v>-4789.2213996238861</v>
      </c>
      <c r="AK6">
        <f>G6*SUM(AB6, AE6:AF6)</f>
        <v>525.4377651580611</v>
      </c>
      <c r="AL6">
        <f t="shared" si="8"/>
        <v>-5509.2569406368357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-951.48141035450362</v>
      </c>
      <c r="AR6">
        <f t="shared" si="9"/>
        <v>-960.77059982292815</v>
      </c>
      <c r="AS6">
        <f t="shared" si="9"/>
        <v>-3694.4534210431766</v>
      </c>
      <c r="AT6">
        <f t="shared" si="9"/>
        <v>405.32796190753044</v>
      </c>
      <c r="AU6">
        <f t="shared" si="9"/>
        <v>-4249.8960589585749</v>
      </c>
      <c r="AW6">
        <v>3</v>
      </c>
      <c r="AX6">
        <f>IF(Z6&gt;0, (R6*SUMPRODUCT(K6:$K$98, X6:$X$98)-K6*$AZ$3)/Z6, 0)</f>
        <v>14295.026178930073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500000</v>
      </c>
      <c r="S7">
        <f t="shared" si="1"/>
        <v>18534.860145727896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13771.063539077921</v>
      </c>
      <c r="AC7">
        <f t="shared" si="2"/>
        <v>17628.37387771115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-1310.0712919627483</v>
      </c>
      <c r="AI7">
        <f t="shared" si="6"/>
        <v>-1321.9599532064199</v>
      </c>
      <c r="AJ7">
        <f t="shared" si="7"/>
        <v>-3857.3103386332295</v>
      </c>
      <c r="AK7">
        <f>G7*SUM(AB7, AE7:AF7)</f>
        <v>676.15921976872585</v>
      </c>
      <c r="AL7">
        <f t="shared" si="8"/>
        <v>-4503.1110720709239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-919.48151573698328</v>
      </c>
      <c r="AR7">
        <f t="shared" si="9"/>
        <v>-927.82564504313518</v>
      </c>
      <c r="AS7">
        <f t="shared" si="9"/>
        <v>-2707.2767555426053</v>
      </c>
      <c r="AT7">
        <f t="shared" si="9"/>
        <v>474.56646679207017</v>
      </c>
      <c r="AU7">
        <f t="shared" si="9"/>
        <v>-3160.5359337936702</v>
      </c>
      <c r="AW7">
        <v>4</v>
      </c>
      <c r="AX7">
        <f>IF(Z7&gt;0, (R7*SUMPRODUCT(K7:$K$98, X7:$X$98)-K7*$AZ$3)/Z7, 0)</f>
        <v>18534.860145727896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500000</v>
      </c>
      <c r="S8">
        <f t="shared" si="1"/>
        <v>21266.550747582351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17628.37387771115</v>
      </c>
      <c r="AC8">
        <f t="shared" si="2"/>
        <v>19938.432899667212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-2016.496703484715</v>
      </c>
      <c r="AI8">
        <f t="shared" si="6"/>
        <v>-2028.2160656983629</v>
      </c>
      <c r="AJ8">
        <f t="shared" si="7"/>
        <v>-2310.0590219560618</v>
      </c>
      <c r="AK8">
        <f t="shared" ref="AK8:AK71" si="22">G8*SUM(AB8:AB8, AE8:AF8)</f>
        <v>375.48436359524749</v>
      </c>
      <c r="AL8">
        <f t="shared" si="8"/>
        <v>-3962.7907240591776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-1321.0963255469819</v>
      </c>
      <c r="AR8">
        <f t="shared" si="9"/>
        <v>-1328.7741989258222</v>
      </c>
      <c r="AS8">
        <f t="shared" si="9"/>
        <v>-1513.4220058128356</v>
      </c>
      <c r="AT8">
        <f t="shared" si="9"/>
        <v>245.99644134741254</v>
      </c>
      <c r="AU8">
        <f t="shared" si="9"/>
        <v>-2596.1997633912456</v>
      </c>
      <c r="AW8">
        <v>5</v>
      </c>
      <c r="AX8">
        <f>IF(Z8&gt;0, (R8*SUMPRODUCT(K8:$K$98, X8:$X$98)-K8*$AZ$3)/Z8, 0)</f>
        <v>21266.550747582351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500000</v>
      </c>
      <c r="S9">
        <f t="shared" si="1"/>
        <v>22777.521502858701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19938.432899667212</v>
      </c>
      <c r="AC9">
        <f t="shared" si="2"/>
        <v>21015.287154317492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-2770.3719103494263</v>
      </c>
      <c r="AI9">
        <f t="shared" si="6"/>
        <v>-2781.9048196431791</v>
      </c>
      <c r="AJ9">
        <f t="shared" si="7"/>
        <v>-1076.8542546502795</v>
      </c>
      <c r="AK9">
        <f t="shared" si="22"/>
        <v>117.63675410803654</v>
      </c>
      <c r="AL9">
        <f t="shared" si="8"/>
        <v>-3741.1223201854218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-1718.9064985695798</v>
      </c>
      <c r="AR9">
        <f t="shared" si="9"/>
        <v>-1726.0622138937165</v>
      </c>
      <c r="AS9">
        <f t="shared" si="9"/>
        <v>-668.14559063920012</v>
      </c>
      <c r="AT9">
        <f t="shared" si="9"/>
        <v>72.988965976568636</v>
      </c>
      <c r="AU9">
        <f t="shared" si="9"/>
        <v>-2321.2188385563477</v>
      </c>
      <c r="AW9">
        <v>6</v>
      </c>
      <c r="AX9">
        <f>IF(Z9&gt;0, (R9*SUMPRODUCT(K9:$K$98, X9:$X$98)-K9*$AZ$3)/Z9, 0)</f>
        <v>22777.521502858701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500000</v>
      </c>
      <c r="S10">
        <f t="shared" si="1"/>
        <v>23720.623279422864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21015.287154317492</v>
      </c>
      <c r="AC10">
        <f t="shared" si="2"/>
        <v>21498.008313059348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-3553.0513141573515</v>
      </c>
      <c r="AI10">
        <f t="shared" si="6"/>
        <v>-3564.3800680753125</v>
      </c>
      <c r="AJ10">
        <f t="shared" si="7"/>
        <v>-482.72115874185693</v>
      </c>
      <c r="AK10">
        <f t="shared" si="22"/>
        <v>86.162677332701719</v>
      </c>
      <c r="AL10">
        <f t="shared" si="8"/>
        <v>-3960.9385494844678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-2091.3843064246093</v>
      </c>
      <c r="AR10">
        <f t="shared" si="9"/>
        <v>-2098.0525968770903</v>
      </c>
      <c r="AS10">
        <f t="shared" si="9"/>
        <v>-284.13759512821741</v>
      </c>
      <c r="AT10">
        <f t="shared" si="9"/>
        <v>50.716765743045904</v>
      </c>
      <c r="AU10">
        <f t="shared" si="9"/>
        <v>-2331.4734262622619</v>
      </c>
      <c r="AW10">
        <v>7</v>
      </c>
      <c r="AX10">
        <f>IF(Z10&gt;0, (R10*SUMPRODUCT(K10:$K$98, X10:$X$98)-K10*$AZ$3)/Z10, 0)</f>
        <v>23720.623279422864</v>
      </c>
    </row>
    <row r="11" spans="1:52" x14ac:dyDescent="0.25">
      <c r="A11" t="s">
        <v>33</v>
      </c>
      <c r="C11" s="12">
        <f>AU81</f>
        <v>4300.9979855904376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500000</v>
      </c>
      <c r="S11">
        <f t="shared" si="1"/>
        <v>24125.615312080474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21498.008313059348</v>
      </c>
      <c r="AC11">
        <f t="shared" si="2"/>
        <v>21432.892794658321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-4424.9523708352453</v>
      </c>
      <c r="AI11">
        <f t="shared" si="6"/>
        <v>-4436.0572134047561</v>
      </c>
      <c r="AJ11">
        <f t="shared" si="7"/>
        <v>65.115518401027657</v>
      </c>
      <c r="AK11">
        <f t="shared" si="22"/>
        <v>51.595219951342429</v>
      </c>
      <c r="AL11">
        <f t="shared" si="8"/>
        <v>-4319.3464750523863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-2474.9140779444047</v>
      </c>
      <c r="AR11">
        <f t="shared" si="9"/>
        <v>-2481.1251123026004</v>
      </c>
      <c r="AS11">
        <f t="shared" si="9"/>
        <v>36.419671824158392</v>
      </c>
      <c r="AT11">
        <f t="shared" si="9"/>
        <v>28.857652130640261</v>
      </c>
      <c r="AU11">
        <f t="shared" si="9"/>
        <v>-2415.8477883478022</v>
      </c>
      <c r="AW11">
        <v>8</v>
      </c>
      <c r="AX11">
        <f>IF(Z11&gt;0, (R11*SUMPRODUCT(K11:$K$98, X11:$X$98)-K11*$AZ$3)/Z11, 0)</f>
        <v>24125.615312080474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500000</v>
      </c>
      <c r="S12">
        <f t="shared" si="1"/>
        <v>24034.583538227878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21432.892794658321</v>
      </c>
      <c r="AC12">
        <f t="shared" si="2"/>
        <v>20879.865880883466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-5380.4805653145595</v>
      </c>
      <c r="AI12">
        <f t="shared" si="6"/>
        <v>-5391.339847444242</v>
      </c>
      <c r="AJ12">
        <f t="shared" si="7"/>
        <v>553.02691377485462</v>
      </c>
      <c r="AK12">
        <f t="shared" si="22"/>
        <v>49.295653427714136</v>
      </c>
      <c r="AL12">
        <f t="shared" si="8"/>
        <v>-4789.0172802416728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-2859.7826187553633</v>
      </c>
      <c r="AR12">
        <f t="shared" si="9"/>
        <v>-2865.5544426490924</v>
      </c>
      <c r="AS12">
        <f t="shared" si="9"/>
        <v>293.93968373618475</v>
      </c>
      <c r="AT12">
        <f t="shared" si="9"/>
        <v>26.201163844278899</v>
      </c>
      <c r="AU12">
        <f t="shared" si="9"/>
        <v>-2545.4135950686282</v>
      </c>
      <c r="AW12">
        <v>9</v>
      </c>
      <c r="AX12">
        <f>IF(Z12&gt;0, (R12*SUMPRODUCT(K12:$K$98, X12:$X$98)-K12*$AZ$3)/Z12, 0)</f>
        <v>24034.583538227878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500000</v>
      </c>
      <c r="S13">
        <f t="shared" si="1"/>
        <v>23412.146468619288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20879.865880883466</v>
      </c>
      <c r="AC13">
        <f t="shared" si="2"/>
        <v>19836.492914993942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-6390.7874387138454</v>
      </c>
      <c r="AI13">
        <f t="shared" si="6"/>
        <v>-6401.3783583362638</v>
      </c>
      <c r="AJ13">
        <f t="shared" si="7"/>
        <v>1043.3729658895245</v>
      </c>
      <c r="AK13">
        <f t="shared" si="22"/>
        <v>41.759731761766936</v>
      </c>
      <c r="AL13">
        <f t="shared" si="8"/>
        <v>-5316.2456606849728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-3228.8702112541382</v>
      </c>
      <c r="AR13">
        <f t="shared" si="9"/>
        <v>-3234.2211488665298</v>
      </c>
      <c r="AS13">
        <f t="shared" si="9"/>
        <v>527.15192315433433</v>
      </c>
      <c r="AT13">
        <f t="shared" si="9"/>
        <v>21.098613466428894</v>
      </c>
      <c r="AU13">
        <f t="shared" si="9"/>
        <v>-2685.9706122457669</v>
      </c>
      <c r="AW13">
        <v>10</v>
      </c>
      <c r="AX13">
        <f>IF(Z13&gt;0, (R13*SUMPRODUCT(K13:$K$98, X13:$X$98)-K13*$AZ$3)/Z13, 0)</f>
        <v>23412.146468619288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500000</v>
      </c>
      <c r="S14">
        <f t="shared" si="1"/>
        <v>24701.868662534373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19836.492914993942</v>
      </c>
      <c r="AC14">
        <f t="shared" si="2"/>
        <v>20350.225010468839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-7483.7056344523889</v>
      </c>
      <c r="AI14">
        <f t="shared" si="6"/>
        <v>-7494.0035522377211</v>
      </c>
      <c r="AJ14">
        <f t="shared" si="7"/>
        <v>-513.73209547489751</v>
      </c>
      <c r="AK14">
        <f t="shared" si="22"/>
        <v>1388.5545040495761</v>
      </c>
      <c r="AL14">
        <f t="shared" si="8"/>
        <v>-6619.1811436630423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-3375.9413207522134</v>
      </c>
      <c r="AR14">
        <f t="shared" si="9"/>
        <v>-3380.5867688587191</v>
      </c>
      <c r="AS14">
        <f t="shared" si="9"/>
        <v>-231.74741145964853</v>
      </c>
      <c r="AT14">
        <f t="shared" si="9"/>
        <v>626.38467562875701</v>
      </c>
      <c r="AU14">
        <f t="shared" si="9"/>
        <v>-2985.9495046896104</v>
      </c>
      <c r="AW14">
        <v>11</v>
      </c>
      <c r="AX14">
        <f>IF(Z14&gt;0, (R14*SUMPRODUCT(K14:$K$98, X14:$X$98)-K14*$AZ$3)/Z14, 0)</f>
        <v>24701.868662534373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500000</v>
      </c>
      <c r="S15">
        <f t="shared" si="1"/>
        <v>25449.395536590007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20350.225010468839</v>
      </c>
      <c r="AC15">
        <f t="shared" si="2"/>
        <v>20315.892892153272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-8654.6086065693489</v>
      </c>
      <c r="AI15">
        <f t="shared" si="6"/>
        <v>-8664.5871799616634</v>
      </c>
      <c r="AJ15">
        <f t="shared" si="7"/>
        <v>34.332118315567641</v>
      </c>
      <c r="AK15">
        <f t="shared" si="22"/>
        <v>1424.5157507328188</v>
      </c>
      <c r="AL15">
        <f t="shared" si="8"/>
        <v>-7205.7393109132772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-3485.8412297192544</v>
      </c>
      <c r="AR15">
        <f t="shared" si="9"/>
        <v>-3489.8603279969407</v>
      </c>
      <c r="AS15">
        <f t="shared" si="9"/>
        <v>13.828044567742094</v>
      </c>
      <c r="AT15">
        <f t="shared" si="9"/>
        <v>573.75624502761809</v>
      </c>
      <c r="AU15">
        <f t="shared" si="9"/>
        <v>-2902.2760384015805</v>
      </c>
      <c r="AW15">
        <v>12</v>
      </c>
      <c r="AX15">
        <f>IF(Z15&gt;0, (R15*SUMPRODUCT(K15:$K$98, X15:$X$98)-K15*$AZ$3)/Z15, 0)</f>
        <v>25449.395536590007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500000</v>
      </c>
      <c r="S16">
        <f t="shared" si="1"/>
        <v>25707.096190870383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20315.892892153272</v>
      </c>
      <c r="AC16">
        <f t="shared" si="2"/>
        <v>19813.631307466723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-9778.7057604103666</v>
      </c>
      <c r="AI16">
        <f t="shared" si="6"/>
        <v>-9788.3400804247485</v>
      </c>
      <c r="AJ16">
        <f t="shared" si="7"/>
        <v>502.2615846865483</v>
      </c>
      <c r="AK16">
        <f t="shared" si="22"/>
        <v>1422.1125024507292</v>
      </c>
      <c r="AL16">
        <f t="shared" si="8"/>
        <v>-7863.9659932874711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-3516.6044868710601</v>
      </c>
      <c r="AR16">
        <f t="shared" si="9"/>
        <v>-3520.0691675579151</v>
      </c>
      <c r="AS16">
        <f t="shared" si="9"/>
        <v>180.6226085094479</v>
      </c>
      <c r="AT16">
        <f t="shared" si="9"/>
        <v>511.41810884631803</v>
      </c>
      <c r="AU16">
        <f t="shared" si="9"/>
        <v>-2828.0284502021491</v>
      </c>
      <c r="AW16">
        <v>13</v>
      </c>
      <c r="AX16">
        <f>IF(Z16&gt;0, (R16*SUMPRODUCT(K16:$K$98, X16:$X$98)-K16*$AZ$3)/Z16, 0)</f>
        <v>25707.096190870383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500000</v>
      </c>
      <c r="S17">
        <f t="shared" si="1"/>
        <v>25578.710217481159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19813.631307466723</v>
      </c>
      <c r="AC17">
        <f t="shared" si="2"/>
        <v>18960.937217946299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-10880.032197021867</v>
      </c>
      <c r="AI17">
        <f t="shared" si="6"/>
        <v>-10889.298173031179</v>
      </c>
      <c r="AJ17">
        <f t="shared" si="7"/>
        <v>852.69408952042431</v>
      </c>
      <c r="AK17">
        <f t="shared" si="22"/>
        <v>1386.9541915226707</v>
      </c>
      <c r="AL17">
        <f t="shared" si="8"/>
        <v>-8649.6498919880833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-3493.4481780745564</v>
      </c>
      <c r="AR17">
        <f t="shared" si="9"/>
        <v>-3496.4233721200917</v>
      </c>
      <c r="AS17">
        <f t="shared" si="9"/>
        <v>273.78987116466914</v>
      </c>
      <c r="AT17">
        <f t="shared" si="9"/>
        <v>445.33439843808628</v>
      </c>
      <c r="AU17">
        <f t="shared" si="9"/>
        <v>-2777.2991025173365</v>
      </c>
      <c r="AW17">
        <v>14</v>
      </c>
      <c r="AX17">
        <f>IF(Z17&gt;0, (R17*SUMPRODUCT(K17:$K$98, X17:$X$98)-K17*$AZ$3)/Z17, 0)</f>
        <v>25578.710217481159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500000</v>
      </c>
      <c r="S18">
        <f t="shared" si="1"/>
        <v>25139.142413112673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18960.937217946299</v>
      </c>
      <c r="AC18">
        <f t="shared" si="2"/>
        <v>17845.980466077672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-11988.551780887372</v>
      </c>
      <c r="AI18">
        <f t="shared" si="6"/>
        <v>-11997.425383342068</v>
      </c>
      <c r="AJ18">
        <f t="shared" si="7"/>
        <v>1114.9567518686272</v>
      </c>
      <c r="AK18">
        <f t="shared" si="22"/>
        <v>1327.2656052562411</v>
      </c>
      <c r="AL18">
        <f t="shared" si="8"/>
        <v>-9555.2030262171993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-3436.9469240828157</v>
      </c>
      <c r="AR18">
        <f t="shared" si="9"/>
        <v>-3439.4908594321064</v>
      </c>
      <c r="AS18">
        <f t="shared" si="9"/>
        <v>319.64220940593077</v>
      </c>
      <c r="AT18">
        <f t="shared" si="9"/>
        <v>380.50813165764237</v>
      </c>
      <c r="AU18">
        <f t="shared" si="9"/>
        <v>-2739.3405183685331</v>
      </c>
      <c r="AW18">
        <v>15</v>
      </c>
      <c r="AX18">
        <f>IF(Z18&gt;0, (R18*SUMPRODUCT(K18:$K$98, X18:$X$98)-K18*$AZ$3)/Z18, 0)</f>
        <v>25139.142413112673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500000</v>
      </c>
      <c r="S19">
        <f t="shared" si="1"/>
        <v>24444.524334037731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17845.980466077672</v>
      </c>
      <c r="AC19">
        <f t="shared" si="2"/>
        <v>16532.686601107285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-13227.172840461237</v>
      </c>
      <c r="AI19">
        <f t="shared" si="6"/>
        <v>-13235.627027570376</v>
      </c>
      <c r="AJ19">
        <f t="shared" si="7"/>
        <v>1313.2938649703865</v>
      </c>
      <c r="AK19">
        <f t="shared" si="22"/>
        <v>1249.2186326254371</v>
      </c>
      <c r="AL19">
        <f t="shared" si="8"/>
        <v>-10673.114529974551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-3385.7517213698115</v>
      </c>
      <c r="AR19">
        <f t="shared" si="9"/>
        <v>-3387.915734715883</v>
      </c>
      <c r="AS19">
        <f t="shared" si="9"/>
        <v>336.16306504942054</v>
      </c>
      <c r="AT19">
        <f t="shared" si="9"/>
        <v>319.76176517788133</v>
      </c>
      <c r="AU19">
        <f t="shared" si="9"/>
        <v>-2731.9909044885808</v>
      </c>
      <c r="AW19">
        <v>16</v>
      </c>
      <c r="AX19">
        <f>IF(Z19&gt;0, (R19*SUMPRODUCT(K19:$K$98, X19:$X$98)-K19*$AZ$3)/Z19, 0)</f>
        <v>24444.524334037731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500000</v>
      </c>
      <c r="S20">
        <f t="shared" si="1"/>
        <v>23474.722869216352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16532.686601107285</v>
      </c>
      <c r="AC20">
        <f t="shared" si="2"/>
        <v>15043.053682516413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-14376.197738066621</v>
      </c>
      <c r="AI20">
        <f t="shared" si="6"/>
        <v>-14384.207978361217</v>
      </c>
      <c r="AJ20">
        <f t="shared" si="7"/>
        <v>1489.6329185908726</v>
      </c>
      <c r="AK20">
        <f t="shared" si="22"/>
        <v>1157.2880620775102</v>
      </c>
      <c r="AL20">
        <f t="shared" si="8"/>
        <v>-11737.286997692834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-3285.5954951796471</v>
      </c>
      <c r="AR20">
        <f t="shared" si="9"/>
        <v>-3287.4261885178125</v>
      </c>
      <c r="AS20">
        <f t="shared" si="9"/>
        <v>340.44684804479414</v>
      </c>
      <c r="AT20">
        <f t="shared" si="9"/>
        <v>264.49138448609102</v>
      </c>
      <c r="AU20">
        <f t="shared" si="9"/>
        <v>-2682.4879559869273</v>
      </c>
      <c r="AW20">
        <v>17</v>
      </c>
      <c r="AX20">
        <f>IF(Z20&gt;0, (R20*SUMPRODUCT(K20:$K$98, X20:$X$98)-K20*$AZ$3)/Z20, 0)</f>
        <v>23474.722869216352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500000</v>
      </c>
      <c r="S21">
        <f t="shared" si="1"/>
        <v>22275.559392400948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15043.053682516413</v>
      </c>
      <c r="AC21">
        <f t="shared" si="2"/>
        <v>13450.421404103692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-15295.669830809235</v>
      </c>
      <c r="AI21">
        <f t="shared" si="6"/>
        <v>-15303.217576955114</v>
      </c>
      <c r="AJ21">
        <f t="shared" si="7"/>
        <v>1592.6322784127206</v>
      </c>
      <c r="AK21">
        <f t="shared" si="22"/>
        <v>1053.0137577761491</v>
      </c>
      <c r="AL21">
        <f t="shared" si="8"/>
        <v>-12657.571540766245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-3121.1923550594729</v>
      </c>
      <c r="AR21">
        <f t="shared" si="9"/>
        <v>-3122.7325273977249</v>
      </c>
      <c r="AS21">
        <f t="shared" si="9"/>
        <v>324.98816637569524</v>
      </c>
      <c r="AT21">
        <f t="shared" si="9"/>
        <v>214.8750938597816</v>
      </c>
      <c r="AU21">
        <f t="shared" si="9"/>
        <v>-2582.8692671622484</v>
      </c>
      <c r="AW21">
        <v>18</v>
      </c>
      <c r="AX21">
        <f>IF(Z21&gt;0, (R21*SUMPRODUCT(K21:$K$98, X21:$X$98)-K21*$AZ$3)/Z21, 0)</f>
        <v>22275.559392400948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500000</v>
      </c>
      <c r="S22">
        <f t="shared" si="1"/>
        <v>20939.201234818327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13450.421404103692</v>
      </c>
      <c r="AC22">
        <f t="shared" si="2"/>
        <v>11840.803349728978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-16148.267925407332</v>
      </c>
      <c r="AI22">
        <f t="shared" si="6"/>
        <v>-16155.336487393617</v>
      </c>
      <c r="AJ22">
        <f t="shared" si="7"/>
        <v>1609.6180543747141</v>
      </c>
      <c r="AK22">
        <f t="shared" si="22"/>
        <v>941.52949828725855</v>
      </c>
      <c r="AL22">
        <f t="shared" si="8"/>
        <v>-13604.188934731645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-2942.1171244720376</v>
      </c>
      <c r="AR22">
        <f t="shared" si="9"/>
        <v>-2943.4049738786307</v>
      </c>
      <c r="AS22">
        <f t="shared" si="9"/>
        <v>293.26271173542932</v>
      </c>
      <c r="AT22">
        <f t="shared" si="9"/>
        <v>171.54100197632403</v>
      </c>
      <c r="AU22">
        <f t="shared" si="9"/>
        <v>-2478.6012601668772</v>
      </c>
      <c r="AW22">
        <v>19</v>
      </c>
      <c r="AX22">
        <f>IF(Z22&gt;0, (R22*SUMPRODUCT(K22:$K$98, X22:$X$98)-K22*$AZ$3)/Z22, 0)</f>
        <v>20939.201234818327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500000</v>
      </c>
      <c r="S23">
        <f t="shared" si="1"/>
        <v>19478.79698101668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11840.803349728978</v>
      </c>
      <c r="AC23">
        <f t="shared" si="2"/>
        <v>10248.306136582614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-16851.936678656093</v>
      </c>
      <c r="AI23">
        <f t="shared" si="6"/>
        <v>-16858.513256605551</v>
      </c>
      <c r="AJ23">
        <f t="shared" si="7"/>
        <v>1592.4972131463637</v>
      </c>
      <c r="AK23">
        <f t="shared" si="22"/>
        <v>828.85623448102854</v>
      </c>
      <c r="AL23">
        <f t="shared" si="8"/>
        <v>-14437.159808978158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-2741.3583319528216</v>
      </c>
      <c r="AR23">
        <f t="shared" si="9"/>
        <v>-2742.4281648807078</v>
      </c>
      <c r="AS23">
        <f t="shared" si="9"/>
        <v>259.05660501322154</v>
      </c>
      <c r="AT23">
        <f t="shared" si="9"/>
        <v>134.83268942396782</v>
      </c>
      <c r="AU23">
        <f t="shared" si="9"/>
        <v>-2348.5388704435186</v>
      </c>
      <c r="AW23">
        <v>20</v>
      </c>
      <c r="AX23">
        <f>IF(Z23&gt;0, (R23*SUMPRODUCT(K23:$K$98, X23:$X$98)-K23*$AZ$3)/Z23, 0)</f>
        <v>19478.79698101668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500000</v>
      </c>
      <c r="S24">
        <f t="shared" si="1"/>
        <v>17928.613204245834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10248.306136582614</v>
      </c>
      <c r="AC24">
        <f t="shared" si="2"/>
        <v>8711.9655825991467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-17469.86935138937</v>
      </c>
      <c r="AI24">
        <f t="shared" si="6"/>
        <v>-17475.943416825547</v>
      </c>
      <c r="AJ24">
        <f t="shared" si="7"/>
        <v>1536.3405539834675</v>
      </c>
      <c r="AK24">
        <f t="shared" si="22"/>
        <v>717.38142956078309</v>
      </c>
      <c r="AL24">
        <f t="shared" si="8"/>
        <v>-15222.221433281296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-2537.3923324161442</v>
      </c>
      <c r="AR24">
        <f t="shared" si="9"/>
        <v>-2538.2745534994474</v>
      </c>
      <c r="AS24">
        <f t="shared" si="9"/>
        <v>223.14412679609376</v>
      </c>
      <c r="AT24">
        <f t="shared" si="9"/>
        <v>104.19529202950206</v>
      </c>
      <c r="AU24">
        <f t="shared" si="9"/>
        <v>-2210.9351346738517</v>
      </c>
      <c r="AW24">
        <v>21</v>
      </c>
      <c r="AX24">
        <f>IF(Z24&gt;0, (R24*SUMPRODUCT(K24:$K$98, X24:$X$98)-K24*$AZ$3)/Z24, 0)</f>
        <v>17928.613204245834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500000</v>
      </c>
      <c r="S25">
        <f t="shared" si="1"/>
        <v>16293.928640708904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8711.9655825991467</v>
      </c>
      <c r="AC25">
        <f t="shared" si="2"/>
        <v>7250.4819805127881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-18042.696255647814</v>
      </c>
      <c r="AI25">
        <f t="shared" si="6"/>
        <v>-18048.258513023236</v>
      </c>
      <c r="AJ25">
        <f t="shared" si="7"/>
        <v>1461.4836020863586</v>
      </c>
      <c r="AK25">
        <f t="shared" si="22"/>
        <v>609.83759078194032</v>
      </c>
      <c r="AL25">
        <f t="shared" si="8"/>
        <v>-15976.937320154937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-2339.8142485021576</v>
      </c>
      <c r="AR25">
        <f t="shared" si="9"/>
        <v>-2340.5355735677936</v>
      </c>
      <c r="AS25">
        <f t="shared" si="9"/>
        <v>189.52822281445322</v>
      </c>
      <c r="AT25">
        <f t="shared" si="9"/>
        <v>79.085002815870979</v>
      </c>
      <c r="AU25">
        <f t="shared" si="9"/>
        <v>-2071.9223479374691</v>
      </c>
      <c r="AW25">
        <v>22</v>
      </c>
      <c r="AX25">
        <f>IF(Z25&gt;0, (R25*SUMPRODUCT(K25:$K$98, X25:$X$98)-K25*$AZ$3)/Z25, 0)</f>
        <v>16293.928640708904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500000</v>
      </c>
      <c r="S26">
        <f t="shared" si="1"/>
        <v>14541.922094844527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7250.4819805127881</v>
      </c>
      <c r="AC26">
        <f t="shared" si="2"/>
        <v>5871.3005269479299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-18390.409906424964</v>
      </c>
      <c r="AI26">
        <f t="shared" si="6"/>
        <v>-18395.456780978973</v>
      </c>
      <c r="AJ26">
        <f t="shared" si="7"/>
        <v>1379.1814535648582</v>
      </c>
      <c r="AK26">
        <f t="shared" si="22"/>
        <v>507.53373863589519</v>
      </c>
      <c r="AL26">
        <f t="shared" si="8"/>
        <v>-16508.741588778219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-2129.3807816605163</v>
      </c>
      <c r="AR26">
        <f t="shared" si="9"/>
        <v>-2129.9651469757778</v>
      </c>
      <c r="AS26">
        <f t="shared" si="9"/>
        <v>159.69206214471646</v>
      </c>
      <c r="AT26">
        <f t="shared" si="9"/>
        <v>58.766095731124324</v>
      </c>
      <c r="AU26">
        <f t="shared" si="9"/>
        <v>-1911.5069890999368</v>
      </c>
      <c r="AW26">
        <v>23</v>
      </c>
      <c r="AX26">
        <f>IF(Z26&gt;0, (R26*SUMPRODUCT(K26:$K$98, X26:$X$98)-K26*$AZ$3)/Z26, 0)</f>
        <v>14541.922094844527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500000</v>
      </c>
      <c r="S27">
        <f t="shared" si="1"/>
        <v>12680.273258885807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5871.3005269479299</v>
      </c>
      <c r="AC27">
        <f t="shared" si="2"/>
        <v>4599.6275979100074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-18486.812926324372</v>
      </c>
      <c r="AI27">
        <f t="shared" si="6"/>
        <v>-18491.347161809681</v>
      </c>
      <c r="AJ27">
        <f t="shared" si="7"/>
        <v>1271.6729290379226</v>
      </c>
      <c r="AK27">
        <f t="shared" si="22"/>
        <v>410.99103688635512</v>
      </c>
      <c r="AL27">
        <f t="shared" si="8"/>
        <v>-16808.683195885402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-1911.1991540976342</v>
      </c>
      <c r="AR27">
        <f t="shared" si="9"/>
        <v>-1911.6679113170931</v>
      </c>
      <c r="AS27">
        <f t="shared" si="9"/>
        <v>131.46777846198313</v>
      </c>
      <c r="AT27">
        <f t="shared" si="9"/>
        <v>42.488974447316224</v>
      </c>
      <c r="AU27">
        <f t="shared" si="9"/>
        <v>-1737.7111584077936</v>
      </c>
      <c r="AW27">
        <v>24</v>
      </c>
      <c r="AX27">
        <f>IF(Z27&gt;0, (R27*SUMPRODUCT(K27:$K$98, X27:$X$98)-K27*$AZ$3)/Z27, 0)</f>
        <v>12680.273258885807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500000</v>
      </c>
      <c r="S28">
        <f t="shared" si="1"/>
        <v>10719.132431991631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4599.6275979100074</v>
      </c>
      <c r="AC28">
        <f t="shared" si="2"/>
        <v>3454.2390265111117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-18430.790508014143</v>
      </c>
      <c r="AI28">
        <f t="shared" si="6"/>
        <v>-18434.818631381899</v>
      </c>
      <c r="AJ28">
        <f t="shared" si="7"/>
        <v>1145.3885713988957</v>
      </c>
      <c r="AK28">
        <f t="shared" si="22"/>
        <v>321.97393185370055</v>
      </c>
      <c r="AL28">
        <f t="shared" si="8"/>
        <v>-16967.456128129303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-1701.2566591120067</v>
      </c>
      <c r="AR28">
        <f t="shared" si="9"/>
        <v>-1701.628475594872</v>
      </c>
      <c r="AS28">
        <f t="shared" si="9"/>
        <v>105.72525001116269</v>
      </c>
      <c r="AT28">
        <f t="shared" si="9"/>
        <v>29.719848174086966</v>
      </c>
      <c r="AU28">
        <f t="shared" si="9"/>
        <v>-1566.1833774096224</v>
      </c>
      <c r="AW28">
        <v>25</v>
      </c>
      <c r="AX28">
        <f>IF(Z28&gt;0, (R28*SUMPRODUCT(K28:$K$98, X28:$X$98)-K28*$AZ$3)/Z28, 0)</f>
        <v>10719.132431991631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500000</v>
      </c>
      <c r="S29">
        <f t="shared" si="1"/>
        <v>8621.6615991920135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3454.2390265111117</v>
      </c>
      <c r="AC29">
        <f t="shared" si="2"/>
        <v>2436.7418162372687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-18198.59266309168</v>
      </c>
      <c r="AI29">
        <f t="shared" si="6"/>
        <v>-18202.125540409183</v>
      </c>
      <c r="AJ29">
        <f t="shared" si="7"/>
        <v>1017.4972102738429</v>
      </c>
      <c r="AK29">
        <f t="shared" si="22"/>
        <v>241.79673185577784</v>
      </c>
      <c r="AL29">
        <f t="shared" si="8"/>
        <v>-16942.831598279561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-1499.8425044826715</v>
      </c>
      <c r="AR29">
        <f t="shared" si="9"/>
        <v>-1500.1336676325925</v>
      </c>
      <c r="AS29">
        <f t="shared" si="9"/>
        <v>83.857339543418959</v>
      </c>
      <c r="AT29">
        <f t="shared" si="9"/>
        <v>19.927750601165691</v>
      </c>
      <c r="AU29">
        <f t="shared" si="9"/>
        <v>-1396.3485774880078</v>
      </c>
      <c r="AW29">
        <v>26</v>
      </c>
      <c r="AX29">
        <f>IF(Z29&gt;0, (R29*SUMPRODUCT(K29:$K$98, X29:$X$98)-K29*$AZ$3)/Z29, 0)</f>
        <v>8621.6615991920135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500000</v>
      </c>
      <c r="S30">
        <f t="shared" si="1"/>
        <v>6336.1467345849214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2436.7418162372687</v>
      </c>
      <c r="AC30">
        <f t="shared" si="2"/>
        <v>1547.3988196458113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-17793.120397508381</v>
      </c>
      <c r="AI30">
        <f t="shared" si="6"/>
        <v>-17796.173118042771</v>
      </c>
      <c r="AJ30">
        <f t="shared" si="7"/>
        <v>889.34299659145745</v>
      </c>
      <c r="AK30">
        <f t="shared" si="22"/>
        <v>170.57192713660882</v>
      </c>
      <c r="AL30">
        <f t="shared" si="8"/>
        <v>-16736.258194314702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-1309.3083798140126</v>
      </c>
      <c r="AR30">
        <f t="shared" si="9"/>
        <v>-1309.5330145316796</v>
      </c>
      <c r="AS30">
        <f t="shared" si="9"/>
        <v>65.442385143932242</v>
      </c>
      <c r="AT30">
        <f t="shared" si="9"/>
        <v>12.551550743862824</v>
      </c>
      <c r="AU30">
        <f t="shared" si="9"/>
        <v>-1231.5390786438843</v>
      </c>
      <c r="AW30">
        <v>27</v>
      </c>
      <c r="AX30">
        <f>IF(Z30&gt;0, (R30*SUMPRODUCT(K30:$K$98, X30:$X$98)-K30*$AZ$3)/Z30, 0)</f>
        <v>6336.1467345849214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500000</v>
      </c>
      <c r="S31">
        <f t="shared" si="1"/>
        <v>3776.6743521787603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1547.3988196458113</v>
      </c>
      <c r="AC31">
        <f t="shared" si="2"/>
        <v>783.17928616324025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-17201.366118897673</v>
      </c>
      <c r="AI31">
        <f t="shared" si="6"/>
        <v>-17203.958278073747</v>
      </c>
      <c r="AJ31">
        <f t="shared" si="7"/>
        <v>764.21953348257102</v>
      </c>
      <c r="AK31">
        <f t="shared" si="22"/>
        <v>108.3179173752068</v>
      </c>
      <c r="AL31">
        <f t="shared" si="8"/>
        <v>-16331.42082721597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-1130.1465066960136</v>
      </c>
      <c r="AR31">
        <f t="shared" si="9"/>
        <v>-1130.3168140784267</v>
      </c>
      <c r="AS31">
        <f t="shared" si="9"/>
        <v>50.209967635380615</v>
      </c>
      <c r="AT31">
        <f t="shared" si="9"/>
        <v>7.1165926640960429</v>
      </c>
      <c r="AU31">
        <f t="shared" si="9"/>
        <v>-1072.9902537789501</v>
      </c>
      <c r="AW31">
        <v>28</v>
      </c>
      <c r="AX31">
        <f>IF(Z31&gt;0, (R31*SUMPRODUCT(K31:$K$98, X31:$X$98)-K31*$AZ$3)/Z31, 0)</f>
        <v>3776.6743521787603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500000</v>
      </c>
      <c r="S32">
        <f t="shared" si="1"/>
        <v>809.91837847388854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783.17928616324025</v>
      </c>
      <c r="AC32">
        <f t="shared" si="2"/>
        <v>139.71924940601548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-16394.361422710499</v>
      </c>
      <c r="AI32">
        <f t="shared" si="6"/>
        <v>-16396.517801259244</v>
      </c>
      <c r="AJ32">
        <f t="shared" si="7"/>
        <v>643.46003675722477</v>
      </c>
      <c r="AK32">
        <f t="shared" si="22"/>
        <v>54.822550031426822</v>
      </c>
      <c r="AL32">
        <f t="shared" si="8"/>
        <v>-15698.235214470593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-961.71920732302601</v>
      </c>
      <c r="AR32">
        <f t="shared" si="9"/>
        <v>-961.84570390408305</v>
      </c>
      <c r="AS32">
        <f t="shared" si="9"/>
        <v>37.746384902614388</v>
      </c>
      <c r="AT32">
        <f t="shared" si="9"/>
        <v>3.2159776157316062</v>
      </c>
      <c r="AU32">
        <f t="shared" si="9"/>
        <v>-920.88334138573714</v>
      </c>
      <c r="AW32">
        <v>29</v>
      </c>
      <c r="AX32">
        <f>IF(Z32&gt;0, (R32*SUMPRODUCT(K32:$K$98, X32:$X$98)-K32*$AZ$3)/Z32, 0)</f>
        <v>809.91837847388854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500000</v>
      </c>
      <c r="S33">
        <f t="shared" si="1"/>
        <v>-2768.2589952748235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139.71924940601548</v>
      </c>
      <c r="AC33">
        <f t="shared" si="2"/>
        <v>-387.45846690023291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-15410.253696636151</v>
      </c>
      <c r="AI33">
        <f t="shared" si="6"/>
        <v>-15412.003255056992</v>
      </c>
      <c r="AJ33">
        <f t="shared" si="7"/>
        <v>527.17771630624839</v>
      </c>
      <c r="AK33">
        <f t="shared" si="22"/>
        <v>9.780347458421085</v>
      </c>
      <c r="AL33">
        <f t="shared" si="8"/>
        <v>-14875.045191292322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-807.13382984734983</v>
      </c>
      <c r="AR33">
        <f t="shared" si="9"/>
        <v>-807.22546544378804</v>
      </c>
      <c r="AS33">
        <f t="shared" si="9"/>
        <v>27.611678402499205</v>
      </c>
      <c r="AT33">
        <f t="shared" si="9"/>
        <v>0.51225952906124883</v>
      </c>
      <c r="AU33">
        <f t="shared" si="9"/>
        <v>-779.10152751222756</v>
      </c>
      <c r="AW33">
        <v>30</v>
      </c>
      <c r="AX33">
        <f>IF(Z33&gt;0, (R33*SUMPRODUCT(K33:$K$98, X33:$X$98)-K33*$AZ$3)/Z33, 0)</f>
        <v>-2768.2589952748235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500000</v>
      </c>
      <c r="S34">
        <f t="shared" si="1"/>
        <v>-7316.6547419995049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-387.45846690023291</v>
      </c>
      <c r="AC34">
        <f t="shared" si="2"/>
        <v>-806.60882262546238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-14161.091786410603</v>
      </c>
      <c r="AI34">
        <f t="shared" si="6"/>
        <v>-14162.469821952576</v>
      </c>
      <c r="AJ34">
        <f t="shared" si="7"/>
        <v>419.15035572522947</v>
      </c>
      <c r="AK34">
        <f t="shared" si="22"/>
        <v>-27.122092683016305</v>
      </c>
      <c r="AL34">
        <f t="shared" si="8"/>
        <v>-13770.441558910363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-662.23857883109804</v>
      </c>
      <c r="AR34">
        <f t="shared" si="9"/>
        <v>-662.30302218847885</v>
      </c>
      <c r="AS34">
        <f t="shared" si="9"/>
        <v>19.601421986290397</v>
      </c>
      <c r="AT34">
        <f t="shared" si="9"/>
        <v>-1.2683553206372282</v>
      </c>
      <c r="AU34">
        <f t="shared" ref="AU34:AU79" si="23">AL34*$K34</f>
        <v>-643.96995552282567</v>
      </c>
      <c r="AW34">
        <v>31</v>
      </c>
      <c r="AX34">
        <f>IF(Z34&gt;0, (R34*SUMPRODUCT(K34:$K$98, X34:$X$98)-K34*$AZ$3)/Z34, 0)</f>
        <v>-7316.6547419995049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500000</v>
      </c>
      <c r="S35">
        <f t="shared" si="1"/>
        <v>-13388.939256080246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-806.60882262546238</v>
      </c>
      <c r="AC35">
        <f t="shared" si="2"/>
        <v>-1122.4335852760944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-12653.758227113653</v>
      </c>
      <c r="AI35">
        <f t="shared" ref="AI35:AI66" si="25">SUM(AE35:AH35)</f>
        <v>-12654.806138344527</v>
      </c>
      <c r="AJ35">
        <f t="shared" si="7"/>
        <v>315.82476265063201</v>
      </c>
      <c r="AK35">
        <f t="shared" si="22"/>
        <v>-56.462617583782375</v>
      </c>
      <c r="AL35">
        <f t="shared" si="8"/>
        <v>-12395.443993277677</v>
      </c>
      <c r="AN35">
        <f t="shared" ref="AN35:AT66" si="26">AE35*$K35</f>
        <v>0</v>
      </c>
      <c r="AO35">
        <f t="shared" si="26"/>
        <v>0</v>
      </c>
      <c r="AP35">
        <f t="shared" si="26"/>
        <v>-4.3754649733660236E-2</v>
      </c>
      <c r="AQ35">
        <f t="shared" si="26"/>
        <v>-528.34700376234707</v>
      </c>
      <c r="AR35">
        <f t="shared" si="26"/>
        <v>-528.39075841208069</v>
      </c>
      <c r="AS35">
        <f t="shared" si="26"/>
        <v>13.186996627046989</v>
      </c>
      <c r="AT35">
        <f t="shared" si="26"/>
        <v>-2.3575489818549609</v>
      </c>
      <c r="AU35">
        <f t="shared" si="23"/>
        <v>-517.5613107668886</v>
      </c>
      <c r="AW35">
        <v>32</v>
      </c>
      <c r="AX35">
        <f>IF(Z35&gt;0, (R35*SUMPRODUCT(K35:$K$98, X35:$X$98)-K35*$AZ$3)/Z35, 0)</f>
        <v>-13388.939256080246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500000</v>
      </c>
      <c r="S36">
        <f t="shared" si="1"/>
        <v>-21950.192045727646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-1122.4335852760944</v>
      </c>
      <c r="AC36">
        <f t="shared" si="2"/>
        <v>-1341.4825388773118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-10939.863284047808</v>
      </c>
      <c r="AI36">
        <f t="shared" si="25"/>
        <v>-10940.627219584272</v>
      </c>
      <c r="AJ36">
        <f t="shared" si="7"/>
        <v>219.04895360121736</v>
      </c>
      <c r="AK36">
        <f t="shared" si="22"/>
        <v>-78.570350969326611</v>
      </c>
      <c r="AL36">
        <f t="shared" si="8"/>
        <v>-10800.148616952381</v>
      </c>
      <c r="AN36">
        <f t="shared" si="26"/>
        <v>0</v>
      </c>
      <c r="AO36">
        <f t="shared" si="26"/>
        <v>0</v>
      </c>
      <c r="AP36">
        <f t="shared" si="26"/>
        <v>-2.8479896511108049E-2</v>
      </c>
      <c r="AQ36">
        <f t="shared" si="26"/>
        <v>-407.84354085295058</v>
      </c>
      <c r="AR36">
        <f t="shared" si="26"/>
        <v>-407.87202074946168</v>
      </c>
      <c r="AS36">
        <f t="shared" si="26"/>
        <v>8.1662538678270167</v>
      </c>
      <c r="AT36">
        <f t="shared" si="26"/>
        <v>-2.9291417372752231</v>
      </c>
      <c r="AU36">
        <f t="shared" si="23"/>
        <v>-402.63490861890989</v>
      </c>
      <c r="AW36">
        <v>33</v>
      </c>
      <c r="AX36">
        <f>IF(Z36&gt;0, (R36*SUMPRODUCT(K36:$K$98, X36:$X$98)-K36*$AZ$3)/Z36, 0)</f>
        <v>-21950.192045727646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500000</v>
      </c>
      <c r="S37">
        <f t="shared" si="1"/>
        <v>-34740.051138674615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-1341.4825388773118</v>
      </c>
      <c r="AC37">
        <f t="shared" si="2"/>
        <v>-1473.1671063721108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-9049.1279317842564</v>
      </c>
      <c r="AI37">
        <f t="shared" si="25"/>
        <v>-9049.6579997670615</v>
      </c>
      <c r="AJ37">
        <f t="shared" si="7"/>
        <v>131.68456749479901</v>
      </c>
      <c r="AK37">
        <f t="shared" si="22"/>
        <v>-93.903777721411828</v>
      </c>
      <c r="AL37">
        <f t="shared" si="8"/>
        <v>-9011.8772099936741</v>
      </c>
      <c r="AN37">
        <f t="shared" si="26"/>
        <v>0</v>
      </c>
      <c r="AO37">
        <f t="shared" si="26"/>
        <v>0</v>
      </c>
      <c r="AP37">
        <f t="shared" si="26"/>
        <v>-1.7643926667482199E-2</v>
      </c>
      <c r="AQ37">
        <f t="shared" si="26"/>
        <v>-301.21070280060377</v>
      </c>
      <c r="AR37">
        <f t="shared" si="26"/>
        <v>-301.22834672727123</v>
      </c>
      <c r="AS37">
        <f t="shared" si="26"/>
        <v>4.3832733299949123</v>
      </c>
      <c r="AT37">
        <f t="shared" si="26"/>
        <v>-3.1256959893063523</v>
      </c>
      <c r="AU37">
        <f t="shared" si="23"/>
        <v>-299.97076938658267</v>
      </c>
      <c r="AW37">
        <v>34</v>
      </c>
      <c r="AX37">
        <f>IF(Z37&gt;0, (R37*SUMPRODUCT(K37:$K$98, X37:$X$98)-K37*$AZ$3)/Z37, 0)</f>
        <v>-34740.051138674615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500000</v>
      </c>
      <c r="S38">
        <f t="shared" si="1"/>
        <v>-55026.277187340158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-1473.1671063721108</v>
      </c>
      <c r="AC38">
        <f t="shared" si="2"/>
        <v>-1527.807297245794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-7108.1674841629156</v>
      </c>
      <c r="AI38">
        <f t="shared" si="25"/>
        <v>-7108.514547278789</v>
      </c>
      <c r="AJ38">
        <f t="shared" si="7"/>
        <v>54.640190873683196</v>
      </c>
      <c r="AK38">
        <f t="shared" si="22"/>
        <v>-103.12169744604776</v>
      </c>
      <c r="AL38">
        <f t="shared" si="8"/>
        <v>-7156.9960538511532</v>
      </c>
      <c r="AN38">
        <f t="shared" si="26"/>
        <v>0</v>
      </c>
      <c r="AO38">
        <f t="shared" si="26"/>
        <v>0</v>
      </c>
      <c r="AP38">
        <f t="shared" si="26"/>
        <v>-1.0314640837351088E-2</v>
      </c>
      <c r="AQ38">
        <f t="shared" si="26"/>
        <v>-211.25320224907711</v>
      </c>
      <c r="AR38">
        <f t="shared" si="26"/>
        <v>-211.26351688991443</v>
      </c>
      <c r="AS38">
        <f t="shared" si="26"/>
        <v>1.6238946703611206</v>
      </c>
      <c r="AT38">
        <f t="shared" si="26"/>
        <v>-3.0647545735767823</v>
      </c>
      <c r="AU38">
        <f t="shared" si="23"/>
        <v>-212.70437679313008</v>
      </c>
      <c r="AW38">
        <v>35</v>
      </c>
      <c r="AX38">
        <f>IF(Z38&gt;0, (R38*SUMPRODUCT(K38:$K$98, X38:$X$98)-K38*$AZ$3)/Z38, 0)</f>
        <v>-55026.277187340158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500000</v>
      </c>
      <c r="S39">
        <f t="shared" si="1"/>
        <v>-89379.545689175953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-1527.807297245794</v>
      </c>
      <c r="AC39">
        <f t="shared" si="2"/>
        <v>-1518.9082567029764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-5246.7427024203052</v>
      </c>
      <c r="AI39">
        <f t="shared" si="25"/>
        <v>-5246.9551263374597</v>
      </c>
      <c r="AJ39">
        <f t="shared" si="7"/>
        <v>-8.8990405428176018</v>
      </c>
      <c r="AK39">
        <f t="shared" si="22"/>
        <v>-106.94651080720558</v>
      </c>
      <c r="AL39">
        <f t="shared" si="8"/>
        <v>-5362.8006776874827</v>
      </c>
      <c r="AN39">
        <f t="shared" si="26"/>
        <v>0</v>
      </c>
      <c r="AO39">
        <f t="shared" si="26"/>
        <v>0</v>
      </c>
      <c r="AP39">
        <f t="shared" si="26"/>
        <v>-5.6367794051664201E-3</v>
      </c>
      <c r="AQ39">
        <f t="shared" si="26"/>
        <v>-139.22505339968512</v>
      </c>
      <c r="AR39">
        <f t="shared" si="26"/>
        <v>-139.23069017909029</v>
      </c>
      <c r="AS39">
        <f t="shared" si="26"/>
        <v>-0.2361406809997012</v>
      </c>
      <c r="AT39">
        <f t="shared" si="26"/>
        <v>-2.8378814290196965</v>
      </c>
      <c r="AU39">
        <f t="shared" si="23"/>
        <v>-142.30471228910969</v>
      </c>
      <c r="AW39">
        <v>36</v>
      </c>
      <c r="AX39">
        <f>IF(Z39&gt;0, (R39*SUMPRODUCT(K39:$K$98, X39:$X$98)-K39*$AZ$3)/Z39, 0)</f>
        <v>-89379.545689175953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500000</v>
      </c>
      <c r="S40">
        <f t="shared" si="1"/>
        <v>-152185.219260212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-1518.9082567029764</v>
      </c>
      <c r="AC40">
        <f t="shared" si="2"/>
        <v>-1461.5688076098997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-3610.0463831732832</v>
      </c>
      <c r="AI40">
        <f t="shared" si="25"/>
        <v>-3610.1664316916867</v>
      </c>
      <c r="AJ40">
        <f t="shared" si="7"/>
        <v>-57.33944909307661</v>
      </c>
      <c r="AK40">
        <f t="shared" si="22"/>
        <v>-106.32357796920836</v>
      </c>
      <c r="AL40">
        <f t="shared" si="8"/>
        <v>-3773.8294587539717</v>
      </c>
      <c r="AN40">
        <f t="shared" si="26"/>
        <v>0</v>
      </c>
      <c r="AO40">
        <f t="shared" si="26"/>
        <v>0</v>
      </c>
      <c r="AP40">
        <f t="shared" si="26"/>
        <v>-2.8442411002911842E-3</v>
      </c>
      <c r="AQ40">
        <f t="shared" si="26"/>
        <v>-85.530770671022466</v>
      </c>
      <c r="AR40">
        <f t="shared" si="26"/>
        <v>-85.533614912122758</v>
      </c>
      <c r="AS40">
        <f t="shared" si="26"/>
        <v>-1.3585108749965045</v>
      </c>
      <c r="AT40">
        <f t="shared" si="26"/>
        <v>-2.5190639119193903</v>
      </c>
      <c r="AU40">
        <f t="shared" si="23"/>
        <v>-89.411189699038658</v>
      </c>
      <c r="AW40">
        <v>37</v>
      </c>
      <c r="AX40">
        <f>IF(Z40&gt;0, (R40*SUMPRODUCT(K40:$K$98, X40:$X$98)-K40*$AZ$3)/Z40, 0)</f>
        <v>-152185.219260212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500000</v>
      </c>
      <c r="S41">
        <f t="shared" si="1"/>
        <v>-278750.10646973731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-1461.5688076098997</v>
      </c>
      <c r="AC41">
        <f t="shared" si="2"/>
        <v>-1371.5955581980984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-2293.661177553156</v>
      </c>
      <c r="AI41">
        <f t="shared" si="25"/>
        <v>-2293.7226840569369</v>
      </c>
      <c r="AJ41">
        <f t="shared" si="7"/>
        <v>-89.973249411801362</v>
      </c>
      <c r="AK41">
        <f t="shared" si="22"/>
        <v>-102.30981653269299</v>
      </c>
      <c r="AL41">
        <f t="shared" si="8"/>
        <v>-2486.0057500014309</v>
      </c>
      <c r="AN41">
        <f t="shared" si="26"/>
        <v>0</v>
      </c>
      <c r="AO41">
        <f t="shared" si="26"/>
        <v>0</v>
      </c>
      <c r="AP41">
        <f t="shared" si="26"/>
        <v>-1.3011058266481944E-3</v>
      </c>
      <c r="AQ41">
        <f t="shared" si="26"/>
        <v>-48.520005837224794</v>
      </c>
      <c r="AR41">
        <f t="shared" si="26"/>
        <v>-48.521306943051442</v>
      </c>
      <c r="AS41">
        <f t="shared" si="26"/>
        <v>-1.9032900889536517</v>
      </c>
      <c r="AT41">
        <f t="shared" si="26"/>
        <v>-2.1642572773836024</v>
      </c>
      <c r="AU41">
        <f t="shared" si="23"/>
        <v>-52.588854309388687</v>
      </c>
      <c r="AW41">
        <v>38</v>
      </c>
      <c r="AX41">
        <f>IF(Z41&gt;0, (R41*SUMPRODUCT(K41:$K$98, X41:$X$98)-K41*$AZ$3)/Z41, 0)</f>
        <v>-278750.10646973731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500000</v>
      </c>
      <c r="S42">
        <f t="shared" si="1"/>
        <v>-566781.33860717644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-1371.5955581980984</v>
      </c>
      <c r="AC42">
        <f t="shared" si="2"/>
        <v>-1263.4155461042308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-1321.104670112285</v>
      </c>
      <c r="AI42">
        <f t="shared" si="25"/>
        <v>-1321.1325339342752</v>
      </c>
      <c r="AJ42">
        <f t="shared" si="7"/>
        <v>-108.18001209386762</v>
      </c>
      <c r="AK42">
        <f t="shared" si="22"/>
        <v>-96.01168907386689</v>
      </c>
      <c r="AL42">
        <f t="shared" si="8"/>
        <v>-1525.3242351020097</v>
      </c>
      <c r="AN42">
        <f t="shared" si="26"/>
        <v>0</v>
      </c>
      <c r="AO42">
        <f t="shared" si="26"/>
        <v>0</v>
      </c>
      <c r="AP42">
        <f t="shared" si="26"/>
        <v>-5.2627682375603788E-4</v>
      </c>
      <c r="AQ42">
        <f t="shared" si="26"/>
        <v>-24.952311634819647</v>
      </c>
      <c r="AR42">
        <f t="shared" si="26"/>
        <v>-24.952837911643403</v>
      </c>
      <c r="AS42">
        <f t="shared" si="26"/>
        <v>-2.0432456530452785</v>
      </c>
      <c r="AT42">
        <f t="shared" si="26"/>
        <v>-1.8134169385328989</v>
      </c>
      <c r="AU42">
        <f t="shared" si="23"/>
        <v>-28.809500503221578</v>
      </c>
      <c r="AW42">
        <v>39</v>
      </c>
      <c r="AX42">
        <f>IF(Z42&gt;0, (R42*SUMPRODUCT(K42:$K$98, X42:$X$98)-K42*$AZ$3)/Z42, 0)</f>
        <v>-566781.33860717644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500000</v>
      </c>
      <c r="S43">
        <f t="shared" si="1"/>
        <v>-1334337.2487915584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-1263.4155461042308</v>
      </c>
      <c r="AC43">
        <f t="shared" si="2"/>
        <v>-1148.4571274434325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-673.05995232391331</v>
      </c>
      <c r="AI43">
        <f t="shared" si="25"/>
        <v>-673.07071100887549</v>
      </c>
      <c r="AJ43">
        <f t="shared" si="7"/>
        <v>-114.95841866079832</v>
      </c>
      <c r="AK43">
        <f t="shared" si="22"/>
        <v>-88.439088227296168</v>
      </c>
      <c r="AL43">
        <f t="shared" si="8"/>
        <v>-876.46821789696992</v>
      </c>
      <c r="AN43">
        <f t="shared" si="26"/>
        <v>0</v>
      </c>
      <c r="AO43">
        <f t="shared" si="26"/>
        <v>0</v>
      </c>
      <c r="AP43">
        <f t="shared" si="26"/>
        <v>-1.8143235005085252E-4</v>
      </c>
      <c r="AQ43">
        <f t="shared" si="26"/>
        <v>-11.350350837911522</v>
      </c>
      <c r="AR43">
        <f t="shared" si="26"/>
        <v>-11.350532270261574</v>
      </c>
      <c r="AS43">
        <f t="shared" si="26"/>
        <v>-1.938636192907264</v>
      </c>
      <c r="AT43">
        <f t="shared" si="26"/>
        <v>-1.4914194132319012</v>
      </c>
      <c r="AU43">
        <f t="shared" si="23"/>
        <v>-14.780587876400737</v>
      </c>
      <c r="AW43">
        <v>40</v>
      </c>
      <c r="AX43">
        <f>IF(Z43&gt;0, (R43*SUMPRODUCT(K43:$K$98, X43:$X$98)-K43*$AZ$3)/Z43, 0)</f>
        <v>-1334337.2487915584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500000</v>
      </c>
      <c r="S44">
        <f t="shared" si="1"/>
        <v>-3831186.6730063953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-1148.4571274434325</v>
      </c>
      <c r="AC44">
        <f t="shared" si="2"/>
        <v>-1034.887183374542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-290.98300582303182</v>
      </c>
      <c r="AI44">
        <f t="shared" si="25"/>
        <v>-290.98638234599878</v>
      </c>
      <c r="AJ44">
        <f t="shared" si="7"/>
        <v>-113.56994406889044</v>
      </c>
      <c r="AK44">
        <f t="shared" si="22"/>
        <v>-80.391998921040283</v>
      </c>
      <c r="AL44">
        <f t="shared" si="8"/>
        <v>-484.9483253359295</v>
      </c>
      <c r="AN44">
        <f t="shared" si="26"/>
        <v>0</v>
      </c>
      <c r="AO44">
        <f t="shared" si="26"/>
        <v>0</v>
      </c>
      <c r="AP44">
        <f t="shared" si="26"/>
        <v>-5.0840196535994403E-5</v>
      </c>
      <c r="AQ44">
        <f t="shared" si="26"/>
        <v>-4.3813216582153656</v>
      </c>
      <c r="AR44">
        <f t="shared" si="26"/>
        <v>-4.3813724984119018</v>
      </c>
      <c r="AS44">
        <f t="shared" si="26"/>
        <v>-1.7100189554504648</v>
      </c>
      <c r="AT44">
        <f t="shared" si="26"/>
        <v>-1.2104597140432076</v>
      </c>
      <c r="AU44">
        <f t="shared" si="23"/>
        <v>-7.301851167905574</v>
      </c>
      <c r="AW44">
        <v>41</v>
      </c>
      <c r="AX44">
        <f>IF(Z44&gt;0, (R44*SUMPRODUCT(K44:$K$98, X44:$X$98)-K44*$AZ$3)/Z44, 0)</f>
        <v>-3831186.6730063953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500000</v>
      </c>
      <c r="S45">
        <f t="shared" si="1"/>
        <v>-14411078.222200055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-1034.887183374542</v>
      </c>
      <c r="AC45">
        <f t="shared" si="2"/>
        <v>-927.73252743739829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-101.52213754800002</v>
      </c>
      <c r="AI45">
        <f t="shared" si="25"/>
        <v>-101.52294225229862</v>
      </c>
      <c r="AJ45">
        <f t="shared" si="7"/>
        <v>-107.15465593714373</v>
      </c>
      <c r="AK45">
        <f t="shared" si="22"/>
        <v>-72.442102836217941</v>
      </c>
      <c r="AL45">
        <f t="shared" si="8"/>
        <v>-281.11970102566028</v>
      </c>
      <c r="AN45">
        <f t="shared" si="26"/>
        <v>0</v>
      </c>
      <c r="AO45">
        <f t="shared" si="26"/>
        <v>0</v>
      </c>
      <c r="AP45">
        <f t="shared" si="26"/>
        <v>-1.081822005492727E-5</v>
      </c>
      <c r="AQ45">
        <f t="shared" si="26"/>
        <v>-1.3648352896112825</v>
      </c>
      <c r="AR45">
        <f t="shared" si="26"/>
        <v>-1.3648461078313374</v>
      </c>
      <c r="AS45">
        <f t="shared" si="26"/>
        <v>-1.4405572952009813</v>
      </c>
      <c r="AT45">
        <f t="shared" si="26"/>
        <v>-0.97389141710863814</v>
      </c>
      <c r="AU45">
        <f t="shared" si="23"/>
        <v>-3.7792948201409566</v>
      </c>
      <c r="AW45">
        <v>42</v>
      </c>
      <c r="AX45">
        <f>IF(Z45&gt;0, (R45*SUMPRODUCT(K45:$K$98, X45:$X$98)-K45*$AZ$3)/Z45, 0)</f>
        <v>-14411078.222200055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500000</v>
      </c>
      <c r="S46">
        <f t="shared" si="1"/>
        <v>-54538890.24931287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-927.73252743739829</v>
      </c>
      <c r="AC46">
        <f t="shared" si="2"/>
        <v>-829.51166844543923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-24.26151806452102</v>
      </c>
      <c r="AI46">
        <f t="shared" si="25"/>
        <v>-24.261708183825029</v>
      </c>
      <c r="AJ46">
        <f t="shared" si="7"/>
        <v>-98.220858991959062</v>
      </c>
      <c r="AK46">
        <f t="shared" si="22"/>
        <v>-64.941276920617881</v>
      </c>
      <c r="AL46">
        <f t="shared" si="8"/>
        <v>-187.42384409640198</v>
      </c>
      <c r="AN46">
        <f t="shared" si="26"/>
        <v>0</v>
      </c>
      <c r="AO46">
        <f t="shared" si="26"/>
        <v>0</v>
      </c>
      <c r="AP46">
        <f t="shared" si="26"/>
        <v>-2.2820632806719529E-6</v>
      </c>
      <c r="AQ46">
        <f t="shared" si="26"/>
        <v>-0.29121882071519323</v>
      </c>
      <c r="AR46">
        <f t="shared" si="26"/>
        <v>-0.29122110277847391</v>
      </c>
      <c r="AS46">
        <f t="shared" si="26"/>
        <v>-1.178976626656371</v>
      </c>
      <c r="AT46">
        <f t="shared" si="26"/>
        <v>-0.77951107718265122</v>
      </c>
      <c r="AU46">
        <f t="shared" si="23"/>
        <v>-2.2497088066174964</v>
      </c>
      <c r="AW46">
        <v>43</v>
      </c>
      <c r="AX46">
        <f>IF(Z46&gt;0, (R46*SUMPRODUCT(K46:$K$98, X46:$X$98)-K46*$AZ$3)/Z46, 0)</f>
        <v>-54538890.24931287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500000</v>
      </c>
      <c r="S47">
        <f t="shared" si="1"/>
        <v>-208143437.69638008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-829.51166844543923</v>
      </c>
      <c r="AC47">
        <f t="shared" si="2"/>
        <v>-740.8870888004667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-5.7489731840045959</v>
      </c>
      <c r="AI47">
        <f t="shared" si="25"/>
        <v>-5.7490176777859636</v>
      </c>
      <c r="AJ47">
        <f t="shared" si="7"/>
        <v>-88.624579644972528</v>
      </c>
      <c r="AK47">
        <f t="shared" si="22"/>
        <v>-58.065816791180751</v>
      </c>
      <c r="AL47">
        <f t="shared" si="8"/>
        <v>-152.43941411393922</v>
      </c>
      <c r="AN47">
        <f t="shared" si="26"/>
        <v>0</v>
      </c>
      <c r="AO47">
        <f t="shared" si="26"/>
        <v>0</v>
      </c>
      <c r="AP47">
        <f t="shared" si="26"/>
        <v>-4.7685106957065118E-7</v>
      </c>
      <c r="AQ47">
        <f t="shared" si="26"/>
        <v>-6.1613194640932289E-2</v>
      </c>
      <c r="AR47">
        <f t="shared" si="26"/>
        <v>-6.1613671492001858E-2</v>
      </c>
      <c r="AS47">
        <f t="shared" si="26"/>
        <v>-0.9498119578691242</v>
      </c>
      <c r="AT47">
        <f t="shared" si="26"/>
        <v>-0.62230599403277265</v>
      </c>
      <c r="AU47">
        <f t="shared" si="23"/>
        <v>-1.6337316233938985</v>
      </c>
      <c r="AW47">
        <v>44</v>
      </c>
      <c r="AX47">
        <f>IF(Z47&gt;0, (R47*SUMPRODUCT(K47:$K$98, X47:$X$98)-K47*$AZ$3)/Z47, 0)</f>
        <v>-208143437.69638008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500000</v>
      </c>
      <c r="S48">
        <f t="shared" si="1"/>
        <v>-802580322.14885783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-740.8870888004667</v>
      </c>
      <c r="AC48">
        <f t="shared" si="2"/>
        <v>-661.55959622217199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-1.3498083294474059</v>
      </c>
      <c r="AI48">
        <f t="shared" si="25"/>
        <v>-1.3498186330827238</v>
      </c>
      <c r="AJ48">
        <f t="shared" si="7"/>
        <v>-79.327492578294709</v>
      </c>
      <c r="AK48">
        <f t="shared" si="22"/>
        <v>-51.862096216032675</v>
      </c>
      <c r="AL48">
        <f t="shared" si="8"/>
        <v>-132.53940742741011</v>
      </c>
      <c r="AN48">
        <f t="shared" si="26"/>
        <v>0</v>
      </c>
      <c r="AO48">
        <f t="shared" si="26"/>
        <v>0</v>
      </c>
      <c r="AP48">
        <f t="shared" si="26"/>
        <v>-9.8595229225297014E-8</v>
      </c>
      <c r="AQ48">
        <f t="shared" si="26"/>
        <v>-1.2916282219379E-2</v>
      </c>
      <c r="AR48">
        <f t="shared" si="26"/>
        <v>-1.2916380814608225E-2</v>
      </c>
      <c r="AS48">
        <f t="shared" si="26"/>
        <v>-0.75908279682672597</v>
      </c>
      <c r="AT48">
        <f t="shared" si="26"/>
        <v>-0.49626710444815531</v>
      </c>
      <c r="AU48">
        <f t="shared" si="23"/>
        <v>-1.2682662820894894</v>
      </c>
      <c r="AW48">
        <v>45</v>
      </c>
      <c r="AX48">
        <f>IF(Z48&gt;0, (R48*SUMPRODUCT(K48:$K$98, X48:$X$98)-K48*$AZ$3)/Z48, 0)</f>
        <v>-802580322.14885783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500000</v>
      </c>
      <c r="S49">
        <f t="shared" si="1"/>
        <v>-3131205735.6543884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-661.55959622217199</v>
      </c>
      <c r="AC49">
        <f t="shared" si="2"/>
        <v>-590.68938234998473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-0.31370096735037734</v>
      </c>
      <c r="AI49">
        <f t="shared" si="25"/>
        <v>-0.31370332542515833</v>
      </c>
      <c r="AJ49">
        <f t="shared" si="7"/>
        <v>-70.870213872187264</v>
      </c>
      <c r="AK49">
        <f t="shared" si="22"/>
        <v>-46.309171735552042</v>
      </c>
      <c r="AL49">
        <f t="shared" si="8"/>
        <v>-117.49308893316446</v>
      </c>
      <c r="AN49">
        <f t="shared" si="26"/>
        <v>0</v>
      </c>
      <c r="AO49">
        <f t="shared" si="26"/>
        <v>0</v>
      </c>
      <c r="AP49">
        <f t="shared" si="26"/>
        <v>-2.0146748868337835E-8</v>
      </c>
      <c r="AQ49">
        <f t="shared" si="26"/>
        <v>-2.6801756500180597E-3</v>
      </c>
      <c r="AR49">
        <f t="shared" si="26"/>
        <v>-2.6801957967669278E-3</v>
      </c>
      <c r="AS49">
        <f t="shared" si="26"/>
        <v>-0.60549581066371527</v>
      </c>
      <c r="AT49">
        <f t="shared" si="26"/>
        <v>-0.39565295416989682</v>
      </c>
      <c r="AU49">
        <f t="shared" si="23"/>
        <v>-1.003828960630379</v>
      </c>
      <c r="AW49">
        <v>46</v>
      </c>
      <c r="AX49">
        <f>IF(Z49&gt;0, (R49*SUMPRODUCT(K49:$K$98, X49:$X$98)-K49*$AZ$3)/Z49, 0)</f>
        <v>-3131205735.6543884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500000</v>
      </c>
      <c r="S50">
        <f t="shared" si="1"/>
        <v>-12361696716.458408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-590.68938234998473</v>
      </c>
      <c r="AC50">
        <f t="shared" si="2"/>
        <v>-527.40355345920011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-7.2047594491827016E-2</v>
      </c>
      <c r="AI50">
        <f t="shared" si="25"/>
        <v>-7.204812779599791E-2</v>
      </c>
      <c r="AJ50">
        <f t="shared" si="7"/>
        <v>-63.285828890784614</v>
      </c>
      <c r="AK50">
        <f t="shared" si="22"/>
        <v>-41.348256764498935</v>
      </c>
      <c r="AL50">
        <f t="shared" si="8"/>
        <v>-104.70613378307954</v>
      </c>
      <c r="AN50">
        <f t="shared" si="26"/>
        <v>0</v>
      </c>
      <c r="AO50">
        <f t="shared" si="26"/>
        <v>0</v>
      </c>
      <c r="AP50">
        <f t="shared" si="26"/>
        <v>-4.0682193099871281E-9</v>
      </c>
      <c r="AQ50">
        <f t="shared" si="26"/>
        <v>-5.496027054453168E-4</v>
      </c>
      <c r="AR50">
        <f t="shared" si="26"/>
        <v>-5.4960677366462673E-4</v>
      </c>
      <c r="AS50">
        <f t="shared" si="26"/>
        <v>-0.48276508077823815</v>
      </c>
      <c r="AT50">
        <f t="shared" si="26"/>
        <v>-0.31541807805663991</v>
      </c>
      <c r="AU50">
        <f t="shared" si="23"/>
        <v>-0.79873276560854267</v>
      </c>
      <c r="AW50">
        <v>47</v>
      </c>
      <c r="AX50">
        <f>IF(Z50&gt;0, (R50*SUMPRODUCT(K50:$K$98, X50:$X$98)-K50*$AZ$3)/Z50, 0)</f>
        <v>-12361696716.458408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500000</v>
      </c>
      <c r="S51">
        <f t="shared" si="1"/>
        <v>-49439501050.493736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-527.40355345920011</v>
      </c>
      <c r="AC51">
        <f t="shared" si="2"/>
        <v>-470.89650568116036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-1.6356494257024425E-2</v>
      </c>
      <c r="AI51">
        <f t="shared" si="25"/>
        <v>-1.6356613315797186E-2</v>
      </c>
      <c r="AJ51">
        <f t="shared" si="7"/>
        <v>-56.507047778039748</v>
      </c>
      <c r="AK51">
        <f t="shared" si="22"/>
        <v>-36.918248742144009</v>
      </c>
      <c r="AL51">
        <f t="shared" si="8"/>
        <v>-93.441653133499557</v>
      </c>
      <c r="AN51">
        <f t="shared" si="26"/>
        <v>0</v>
      </c>
      <c r="AO51">
        <f t="shared" si="26"/>
        <v>0</v>
      </c>
      <c r="AP51">
        <f t="shared" si="26"/>
        <v>-8.1091018570869334E-10</v>
      </c>
      <c r="AQ51">
        <f t="shared" si="26"/>
        <v>-1.1140420388905429E-4</v>
      </c>
      <c r="AR51">
        <f t="shared" si="26"/>
        <v>-1.1140501479923999E-4</v>
      </c>
      <c r="AS51">
        <f t="shared" si="26"/>
        <v>-0.38486992217967381</v>
      </c>
      <c r="AT51">
        <f t="shared" si="26"/>
        <v>-0.25145046643050284</v>
      </c>
      <c r="AU51">
        <f t="shared" si="23"/>
        <v>-0.63643179362497593</v>
      </c>
      <c r="AW51">
        <v>48</v>
      </c>
      <c r="AX51">
        <f>IF(Z51&gt;0, (R51*SUMPRODUCT(K51:$K$98, X51:$X$98)-K51*$AZ$3)/Z51, 0)</f>
        <v>-49439501050.493736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500000</v>
      </c>
      <c r="S52">
        <f t="shared" si="1"/>
        <v>-200469982233.07126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-470.89650568116036</v>
      </c>
      <c r="AC52">
        <f t="shared" si="2"/>
        <v>-420.44340513827035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-3.6660831094412496E-3</v>
      </c>
      <c r="AI52">
        <f t="shared" si="25"/>
        <v>-3.6661093255485476E-3</v>
      </c>
      <c r="AJ52">
        <f t="shared" si="7"/>
        <v>-50.453100542890013</v>
      </c>
      <c r="AK52">
        <f t="shared" si="22"/>
        <v>-32.962755397681228</v>
      </c>
      <c r="AL52">
        <f t="shared" si="8"/>
        <v>-83.419522049896784</v>
      </c>
      <c r="AN52">
        <f t="shared" si="26"/>
        <v>0</v>
      </c>
      <c r="AO52">
        <f t="shared" si="26"/>
        <v>0</v>
      </c>
      <c r="AP52">
        <f t="shared" si="26"/>
        <v>-1.5942687638631663E-10</v>
      </c>
      <c r="AQ52">
        <f t="shared" si="26"/>
        <v>-2.2294392224961847E-5</v>
      </c>
      <c r="AR52">
        <f t="shared" si="26"/>
        <v>-2.2294551651838234E-5</v>
      </c>
      <c r="AS52">
        <f t="shared" si="26"/>
        <v>-0.30681825231181414</v>
      </c>
      <c r="AT52">
        <f t="shared" si="26"/>
        <v>-0.20045497489100508</v>
      </c>
      <c r="AU52">
        <f t="shared" si="23"/>
        <v>-0.50729552175447101</v>
      </c>
      <c r="AW52">
        <v>49</v>
      </c>
      <c r="AX52">
        <f>IF(Z52&gt;0, (R52*SUMPRODUCT(K52:$K$98, X52:$X$98)-K52*$AZ$3)/Z52, 0)</f>
        <v>-200469982233.07126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500000</v>
      </c>
      <c r="S53">
        <f t="shared" si="1"/>
        <v>-824689627550.53296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-420.44340513827035</v>
      </c>
      <c r="AC53">
        <f t="shared" si="2"/>
        <v>-375.39591676561452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-8.1055954763270717E-4</v>
      </c>
      <c r="AI53">
        <f t="shared" si="25"/>
        <v>-8.1056523759024128E-4</v>
      </c>
      <c r="AJ53">
        <f t="shared" si="7"/>
        <v>-45.047488372655835</v>
      </c>
      <c r="AK53">
        <f t="shared" si="22"/>
        <v>-29.431038359678926</v>
      </c>
      <c r="AL53">
        <f t="shared" si="8"/>
        <v>-74.479337297572357</v>
      </c>
      <c r="AN53">
        <f t="shared" si="26"/>
        <v>0</v>
      </c>
      <c r="AO53">
        <f t="shared" si="26"/>
        <v>0</v>
      </c>
      <c r="AP53">
        <f t="shared" si="26"/>
        <v>-3.0894724994138395E-11</v>
      </c>
      <c r="AQ53">
        <f t="shared" si="26"/>
        <v>-4.4010898438935162E-6</v>
      </c>
      <c r="AR53">
        <f t="shared" si="26"/>
        <v>-4.40112073861851E-6</v>
      </c>
      <c r="AS53">
        <f t="shared" si="26"/>
        <v>-0.24459405129312534</v>
      </c>
      <c r="AT53">
        <f t="shared" si="26"/>
        <v>-0.15980151538319473</v>
      </c>
      <c r="AU53">
        <f t="shared" si="23"/>
        <v>-0.40439996779705872</v>
      </c>
      <c r="AW53">
        <v>50</v>
      </c>
      <c r="AX53">
        <f>IF(Z53&gt;0, (R53*SUMPRODUCT(K53:$K$98, X53:$X$98)-K53*$AZ$3)/Z53, 0)</f>
        <v>-824689627550.53296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500000</v>
      </c>
      <c r="S54">
        <f t="shared" si="1"/>
        <v>-3446331545299.2207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-375.39591676561452</v>
      </c>
      <c r="AC54">
        <f t="shared" si="2"/>
        <v>-335.1749294996971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-1.7669453470624708E-4</v>
      </c>
      <c r="AI54">
        <f t="shared" si="25"/>
        <v>-1.7669575040083819E-4</v>
      </c>
      <c r="AJ54">
        <f t="shared" si="7"/>
        <v>-40.220987265917415</v>
      </c>
      <c r="AK54">
        <f t="shared" si="22"/>
        <v>-26.277714173593019</v>
      </c>
      <c r="AL54">
        <f t="shared" si="8"/>
        <v>-66.498878135260838</v>
      </c>
      <c r="AN54">
        <f t="shared" si="26"/>
        <v>0</v>
      </c>
      <c r="AO54">
        <f t="shared" si="26"/>
        <v>0</v>
      </c>
      <c r="AP54">
        <f t="shared" si="26"/>
        <v>-5.8936151110697612E-12</v>
      </c>
      <c r="AQ54">
        <f t="shared" si="26"/>
        <v>-8.5660460070710283E-7</v>
      </c>
      <c r="AR54">
        <f t="shared" si="26"/>
        <v>-8.5661049432221391E-7</v>
      </c>
      <c r="AS54">
        <f t="shared" si="26"/>
        <v>-0.19498895534174404</v>
      </c>
      <c r="AT54">
        <f t="shared" si="26"/>
        <v>-0.12739279624346067</v>
      </c>
      <c r="AU54">
        <f t="shared" si="23"/>
        <v>-0.32238260819569903</v>
      </c>
      <c r="AW54">
        <v>51</v>
      </c>
      <c r="AX54">
        <f>IF(Z54&gt;0, (R54*SUMPRODUCT(K54:$K$98, X54:$X$98)-K54*$AZ$3)/Z54, 0)</f>
        <v>-3446331545299.2207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500000</v>
      </c>
      <c r="S55">
        <f t="shared" si="1"/>
        <v>-14640521742339.801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-335.1749294996971</v>
      </c>
      <c r="AC55">
        <f t="shared" si="2"/>
        <v>-299.26333065361666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-3.7921127875536608E-5</v>
      </c>
      <c r="AI55">
        <f t="shared" si="25"/>
        <v>-3.7921383384984904E-5</v>
      </c>
      <c r="AJ55">
        <f t="shared" si="7"/>
        <v>-35.911598846080437</v>
      </c>
      <c r="AK55">
        <f t="shared" si="22"/>
        <v>-23.462245064978799</v>
      </c>
      <c r="AL55">
        <f t="shared" si="8"/>
        <v>-59.373881832442621</v>
      </c>
      <c r="AN55">
        <f t="shared" si="26"/>
        <v>0</v>
      </c>
      <c r="AO55">
        <f t="shared" si="26"/>
        <v>0</v>
      </c>
      <c r="AP55">
        <f t="shared" si="26"/>
        <v>-1.1059773363124089E-12</v>
      </c>
      <c r="AQ55">
        <f t="shared" si="26"/>
        <v>-1.64142297974613E-7</v>
      </c>
      <c r="AR55">
        <f t="shared" si="26"/>
        <v>-1.6414340395194933E-7</v>
      </c>
      <c r="AS55">
        <f t="shared" si="26"/>
        <v>-0.15544401468978436</v>
      </c>
      <c r="AT55">
        <f t="shared" si="26"/>
        <v>-0.10155675836565943</v>
      </c>
      <c r="AU55">
        <f t="shared" si="23"/>
        <v>-0.25700093719884776</v>
      </c>
      <c r="AW55">
        <v>52</v>
      </c>
      <c r="AX55">
        <f>IF(Z55&gt;0, (R55*SUMPRODUCT(K55:$K$98, X55:$X$98)-K55*$AZ$3)/Z55, 0)</f>
        <v>-14640521742339.801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500000</v>
      </c>
      <c r="S56">
        <f t="shared" si="1"/>
        <v>-63305430854030.172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-299.26333065361666</v>
      </c>
      <c r="AC56">
        <f t="shared" si="2"/>
        <v>-267.19940251179014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-8.0077754165800918E-6</v>
      </c>
      <c r="AI56">
        <f t="shared" si="25"/>
        <v>-8.0078281765484915E-6</v>
      </c>
      <c r="AJ56">
        <f t="shared" si="7"/>
        <v>-32.063928141826523</v>
      </c>
      <c r="AK56">
        <f t="shared" si="22"/>
        <v>-20.948433145753167</v>
      </c>
      <c r="AL56">
        <f t="shared" si="8"/>
        <v>-53.012369295407865</v>
      </c>
      <c r="AN56">
        <f t="shared" si="26"/>
        <v>0</v>
      </c>
      <c r="AO56">
        <f t="shared" si="26"/>
        <v>0</v>
      </c>
      <c r="AP56">
        <f t="shared" si="26"/>
        <v>-2.0390401028651839E-13</v>
      </c>
      <c r="AQ56">
        <f t="shared" si="26"/>
        <v>-3.0948038265299427E-8</v>
      </c>
      <c r="AR56">
        <f t="shared" si="26"/>
        <v>-3.0948242169309715E-8</v>
      </c>
      <c r="AS56">
        <f t="shared" si="26"/>
        <v>-0.12391901913413678</v>
      </c>
      <c r="AT56">
        <f t="shared" si="26"/>
        <v>-8.0960426194084389E-2</v>
      </c>
      <c r="AU56">
        <f t="shared" si="23"/>
        <v>-0.20487947627646333</v>
      </c>
      <c r="AW56">
        <v>53</v>
      </c>
      <c r="AX56">
        <f>IF(Z56&gt;0, (R56*SUMPRODUCT(K56:$K$98, X56:$X$98)-K56*$AZ$3)/Z56, 0)</f>
        <v>-63305430854030.172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500000</v>
      </c>
      <c r="S57">
        <f t="shared" si="1"/>
        <v>-279004836044989.75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-267.19940251179014</v>
      </c>
      <c r="AC57">
        <f t="shared" si="2"/>
        <v>-238.57089512669464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-1.6617557523417606E-6</v>
      </c>
      <c r="AI57">
        <f t="shared" si="25"/>
        <v>-1.6617664408166678E-6</v>
      </c>
      <c r="AJ57">
        <f t="shared" si="7"/>
        <v>-28.628507385095503</v>
      </c>
      <c r="AK57">
        <f t="shared" si="22"/>
        <v>-18.70395817582531</v>
      </c>
      <c r="AL57">
        <f t="shared" si="8"/>
        <v>-47.332467222687256</v>
      </c>
      <c r="AN57">
        <f t="shared" si="26"/>
        <v>0</v>
      </c>
      <c r="AO57">
        <f t="shared" si="26"/>
        <v>0</v>
      </c>
      <c r="AP57">
        <f t="shared" si="26"/>
        <v>-3.6882381857093925E-14</v>
      </c>
      <c r="AQ57">
        <f t="shared" si="26"/>
        <v>-5.7341679465609999E-9</v>
      </c>
      <c r="AR57">
        <f t="shared" si="26"/>
        <v>-5.7342048289428563E-9</v>
      </c>
      <c r="AS57">
        <f t="shared" si="26"/>
        <v>-9.8787483764784842E-2</v>
      </c>
      <c r="AT57">
        <f t="shared" si="26"/>
        <v>-6.4541156120263218E-2</v>
      </c>
      <c r="AU57">
        <f t="shared" si="23"/>
        <v>-0.16332864561925289</v>
      </c>
      <c r="AW57">
        <v>54</v>
      </c>
      <c r="AX57">
        <f>IF(Z57&gt;0, (R57*SUMPRODUCT(K57:$K$98, X57:$X$98)-K57*$AZ$3)/Z57, 0)</f>
        <v>-279004836044989.75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500000</v>
      </c>
      <c r="S58">
        <f t="shared" si="1"/>
        <v>-1254259778320431.5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-238.57089512669464</v>
      </c>
      <c r="AC58">
        <f t="shared" si="2"/>
        <v>-213.00972779667558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-3.383490888272131E-7</v>
      </c>
      <c r="AI58">
        <f t="shared" si="25"/>
        <v>-3.3835121169015065E-7</v>
      </c>
      <c r="AJ58">
        <f t="shared" si="7"/>
        <v>-25.56116733001906</v>
      </c>
      <c r="AK58">
        <f t="shared" si="22"/>
        <v>-16.699962658868625</v>
      </c>
      <c r="AL58">
        <f t="shared" si="8"/>
        <v>-42.261130327238895</v>
      </c>
      <c r="AN58">
        <f t="shared" si="26"/>
        <v>0</v>
      </c>
      <c r="AO58">
        <f t="shared" si="26"/>
        <v>0</v>
      </c>
      <c r="AP58">
        <f t="shared" si="26"/>
        <v>-6.5404427743163366E-15</v>
      </c>
      <c r="AQ58">
        <f t="shared" si="26"/>
        <v>-1.0424379332603101E-9</v>
      </c>
      <c r="AR58">
        <f t="shared" si="26"/>
        <v>-1.0424444737030844E-9</v>
      </c>
      <c r="AS58">
        <f t="shared" si="26"/>
        <v>-7.8752777303424254E-2</v>
      </c>
      <c r="AT58">
        <f t="shared" si="26"/>
        <v>-5.145181451493596E-2</v>
      </c>
      <c r="AU58">
        <f t="shared" si="23"/>
        <v>-0.13020459286080469</v>
      </c>
      <c r="AW58">
        <v>55</v>
      </c>
      <c r="AX58">
        <f>IF(Z58&gt;0, (R58*SUMPRODUCT(K58:$K$98, X58:$X$98)-K58*$AZ$3)/Z58, 0)</f>
        <v>-1254259778320431.5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500000</v>
      </c>
      <c r="S59">
        <f t="shared" si="1"/>
        <v>-5758931543626639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-213.00972779667558</v>
      </c>
      <c r="AC59">
        <f t="shared" si="2"/>
        <v>-190.18725696222415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-6.7552998849311349E-8</v>
      </c>
      <c r="AI59">
        <f t="shared" si="25"/>
        <v>-6.7553411658648298E-8</v>
      </c>
      <c r="AJ59">
        <f t="shared" si="7"/>
        <v>-22.822470834451423</v>
      </c>
      <c r="AK59">
        <f t="shared" si="22"/>
        <v>-14.910680945767291</v>
      </c>
      <c r="AL59">
        <f t="shared" si="8"/>
        <v>-37.733151847772127</v>
      </c>
      <c r="AN59">
        <f t="shared" si="26"/>
        <v>0</v>
      </c>
      <c r="AO59">
        <f t="shared" si="26"/>
        <v>0</v>
      </c>
      <c r="AP59">
        <f t="shared" si="26"/>
        <v>-1.1355772522797943E-15</v>
      </c>
      <c r="AQ59">
        <f t="shared" si="26"/>
        <v>-1.8582827942927868E-10</v>
      </c>
      <c r="AR59">
        <f t="shared" si="26"/>
        <v>-1.8582941500653098E-10</v>
      </c>
      <c r="AS59">
        <f t="shared" si="26"/>
        <v>-6.2781231917644717E-2</v>
      </c>
      <c r="AT59">
        <f t="shared" si="26"/>
        <v>-4.1017071521157376E-2</v>
      </c>
      <c r="AU59">
        <f t="shared" si="23"/>
        <v>-0.10379830362463151</v>
      </c>
      <c r="AW59">
        <v>56</v>
      </c>
      <c r="AX59">
        <f>IF(Z59&gt;0, (R59*SUMPRODUCT(K59:$K$98, X59:$X$98)-K59*$AZ$3)/Z59, 0)</f>
        <v>-5758931543626639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500000</v>
      </c>
      <c r="S60">
        <f t="shared" si="1"/>
        <v>-2.7023223339686236E+16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-190.18725696222415</v>
      </c>
      <c r="AC60">
        <f t="shared" si="2"/>
        <v>-169.81005085929041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-1.3205321618315033E-8</v>
      </c>
      <c r="AI60">
        <f t="shared" si="25"/>
        <v>-1.3205400166518149E-8</v>
      </c>
      <c r="AJ60">
        <f t="shared" si="7"/>
        <v>-20.377206102933741</v>
      </c>
      <c r="AK60">
        <f t="shared" si="22"/>
        <v>-13.313107987355693</v>
      </c>
      <c r="AL60">
        <f t="shared" si="8"/>
        <v>-33.690314103494835</v>
      </c>
      <c r="AN60">
        <f t="shared" si="26"/>
        <v>0</v>
      </c>
      <c r="AO60">
        <f t="shared" si="26"/>
        <v>0</v>
      </c>
      <c r="AP60">
        <f t="shared" si="26"/>
        <v>-1.929236208974856E-16</v>
      </c>
      <c r="AQ60">
        <f t="shared" si="26"/>
        <v>-3.2433822298279016E-11</v>
      </c>
      <c r="AR60">
        <f t="shared" si="26"/>
        <v>-3.2434015221899913E-11</v>
      </c>
      <c r="AS60">
        <f t="shared" si="26"/>
        <v>-5.0048813711686804E-2</v>
      </c>
      <c r="AT60">
        <f t="shared" si="26"/>
        <v>-3.2698558291894865E-2</v>
      </c>
      <c r="AU60">
        <f t="shared" si="23"/>
        <v>-8.274737203601569E-2</v>
      </c>
      <c r="AW60">
        <v>57</v>
      </c>
      <c r="AX60">
        <f>IF(Z60&gt;0, (R60*SUMPRODUCT(K60:$K$98, X60:$X$98)-K60*$AZ$3)/Z60, 0)</f>
        <v>-2.7023223339686236E+16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500000</v>
      </c>
      <c r="S61">
        <f t="shared" si="1"/>
        <v>-1.2960544676233933E+17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-169.81005085929041</v>
      </c>
      <c r="AC61">
        <f t="shared" si="2"/>
        <v>-151.6161168386804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-2.5255947035030814E-9</v>
      </c>
      <c r="AI61">
        <f t="shared" si="25"/>
        <v>-2.5256093263565788E-9</v>
      </c>
      <c r="AJ61">
        <f t="shared" si="7"/>
        <v>-18.193934020610016</v>
      </c>
      <c r="AK61">
        <f t="shared" si="22"/>
        <v>-11.88670356015033</v>
      </c>
      <c r="AL61">
        <f t="shared" si="8"/>
        <v>-30.080637583285956</v>
      </c>
      <c r="AN61">
        <f t="shared" si="26"/>
        <v>0</v>
      </c>
      <c r="AO61">
        <f t="shared" si="26"/>
        <v>0</v>
      </c>
      <c r="AP61">
        <f t="shared" si="26"/>
        <v>-3.2067363604560232E-17</v>
      </c>
      <c r="AQ61">
        <f t="shared" si="26"/>
        <v>-5.5385334804072597E-12</v>
      </c>
      <c r="AR61">
        <f t="shared" si="26"/>
        <v>-5.5385655477708647E-12</v>
      </c>
      <c r="AS61">
        <f t="shared" si="26"/>
        <v>-3.9898607869940955E-2</v>
      </c>
      <c r="AT61">
        <f t="shared" si="26"/>
        <v>-2.6067090475068559E-2</v>
      </c>
      <c r="AU61">
        <f t="shared" si="23"/>
        <v>-6.596569835054808E-2</v>
      </c>
      <c r="AW61">
        <v>58</v>
      </c>
      <c r="AX61">
        <f>IF(Z61&gt;0, (R61*SUMPRODUCT(K61:$K$98, X61:$X$98)-K61*$AZ$3)/Z61, 0)</f>
        <v>-1.2960544676233933E+17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500000</v>
      </c>
      <c r="S62">
        <f t="shared" si="1"/>
        <v>-6.3598516307451059E+17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-151.6161168386804</v>
      </c>
      <c r="AC62">
        <f t="shared" si="2"/>
        <v>-135.37153289168376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-4.7263835464868982E-10</v>
      </c>
      <c r="AI62">
        <f t="shared" si="25"/>
        <v>-4.7264101531478617E-10</v>
      </c>
      <c r="AJ62">
        <f t="shared" si="7"/>
        <v>-16.244583946996642</v>
      </c>
      <c r="AK62">
        <f t="shared" si="22"/>
        <v>-10.61312817870763</v>
      </c>
      <c r="AL62">
        <f t="shared" si="8"/>
        <v>-26.857712126176914</v>
      </c>
      <c r="AN62">
        <f t="shared" si="26"/>
        <v>0</v>
      </c>
      <c r="AO62">
        <f t="shared" si="26"/>
        <v>0</v>
      </c>
      <c r="AP62">
        <f t="shared" si="26"/>
        <v>-5.2095892200501784E-18</v>
      </c>
      <c r="AQ62">
        <f t="shared" si="26"/>
        <v>-9.2542678721637256E-13</v>
      </c>
      <c r="AR62">
        <f t="shared" si="26"/>
        <v>-9.2543199680559263E-13</v>
      </c>
      <c r="AS62">
        <f t="shared" si="26"/>
        <v>-3.1806925916771735E-2</v>
      </c>
      <c r="AT62">
        <f t="shared" si="26"/>
        <v>-2.0780524932297047E-2</v>
      </c>
      <c r="AU62">
        <f t="shared" si="23"/>
        <v>-5.2587450849994215E-2</v>
      </c>
      <c r="AW62">
        <v>59</v>
      </c>
      <c r="AX62">
        <f>IF(Z62&gt;0, (R62*SUMPRODUCT(K62:$K$98, X62:$X$98)-K62*$AZ$3)/Z62, 0)</f>
        <v>-6.3598516307451059E+17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500000</v>
      </c>
      <c r="S63">
        <f t="shared" si="1"/>
        <v>-3.1961066190655375E+18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-135.37153289168376</v>
      </c>
      <c r="AC63">
        <f t="shared" si="2"/>
        <v>-120.86744008186129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-8.6453834225446485E-11</v>
      </c>
      <c r="AI63">
        <f t="shared" si="25"/>
        <v>-8.6454306939026198E-11</v>
      </c>
      <c r="AJ63">
        <f t="shared" si="7"/>
        <v>-14.504092809822467</v>
      </c>
      <c r="AK63">
        <f t="shared" si="22"/>
        <v>-9.4760073024178642</v>
      </c>
      <c r="AL63">
        <f t="shared" si="8"/>
        <v>-23.980100112326785</v>
      </c>
      <c r="AN63">
        <f t="shared" si="26"/>
        <v>0</v>
      </c>
      <c r="AO63">
        <f t="shared" si="26"/>
        <v>0</v>
      </c>
      <c r="AP63">
        <f t="shared" si="26"/>
        <v>-8.264054268051225E-19</v>
      </c>
      <c r="AQ63">
        <f t="shared" si="26"/>
        <v>-1.5113997320814071E-13</v>
      </c>
      <c r="AR63">
        <f t="shared" si="26"/>
        <v>-1.5114079961356752E-13</v>
      </c>
      <c r="AS63">
        <f t="shared" si="26"/>
        <v>-2.535628660457636E-2</v>
      </c>
      <c r="AT63">
        <f t="shared" si="26"/>
        <v>-1.6566107248324129E-2</v>
      </c>
      <c r="AU63">
        <f t="shared" si="23"/>
        <v>-4.1922393853051625E-2</v>
      </c>
      <c r="AW63">
        <v>60</v>
      </c>
      <c r="AX63">
        <f>IF(Z63&gt;0, (R63*SUMPRODUCT(K63:$K$98, X63:$X$98)-K63*$AZ$3)/Z63, 0)</f>
        <v>-3.1961066190655375E+18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500000</v>
      </c>
      <c r="S64">
        <f t="shared" si="1"/>
        <v>-1.6463195191041155E+19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-120.86744008186129</v>
      </c>
      <c r="AC64">
        <f t="shared" si="2"/>
        <v>-107.91735721594772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-1.5441923961655658E-11</v>
      </c>
      <c r="AI64">
        <f t="shared" si="25"/>
        <v>-1.5442005900000525E-11</v>
      </c>
      <c r="AJ64">
        <f t="shared" si="7"/>
        <v>-12.950082865913572</v>
      </c>
      <c r="AK64">
        <f t="shared" si="22"/>
        <v>-8.4607208057302916</v>
      </c>
      <c r="AL64">
        <f t="shared" si="8"/>
        <v>-21.410803671659306</v>
      </c>
      <c r="AN64">
        <f t="shared" si="26"/>
        <v>0</v>
      </c>
      <c r="AO64">
        <f t="shared" si="26"/>
        <v>0</v>
      </c>
      <c r="AP64">
        <f t="shared" si="26"/>
        <v>-1.2789814520127268E-19</v>
      </c>
      <c r="AQ64">
        <f t="shared" si="26"/>
        <v>-2.4103408925415923E-14</v>
      </c>
      <c r="AR64">
        <f t="shared" si="26"/>
        <v>-2.4103536823561123E-14</v>
      </c>
      <c r="AS64">
        <f t="shared" si="26"/>
        <v>-2.0213876438598247E-2</v>
      </c>
      <c r="AT64">
        <f t="shared" si="26"/>
        <v>-1.3206399273217664E-2</v>
      </c>
      <c r="AU64">
        <f t="shared" si="23"/>
        <v>-3.3420275711840017E-2</v>
      </c>
      <c r="AW64">
        <v>61</v>
      </c>
      <c r="AX64">
        <f>IF(Z64&gt;0, (R64*SUMPRODUCT(K64:$K$98, X64:$X$98)-K64*$AZ$3)/Z64, 0)</f>
        <v>-1.6463195191041155E+19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500000</v>
      </c>
      <c r="S65">
        <f t="shared" si="1"/>
        <v>-8.6985098981972263E+19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-107.91735721594772</v>
      </c>
      <c r="AC65">
        <f t="shared" si="2"/>
        <v>-96.354783228524767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-2.6909004721671532E-12</v>
      </c>
      <c r="AI65">
        <f t="shared" si="25"/>
        <v>-2.6909143186167687E-12</v>
      </c>
      <c r="AJ65">
        <f t="shared" si="7"/>
        <v>-11.562573987422951</v>
      </c>
      <c r="AK65">
        <f t="shared" si="22"/>
        <v>-7.5542150051163413</v>
      </c>
      <c r="AL65">
        <f t="shared" si="8"/>
        <v>-19.116788992541984</v>
      </c>
      <c r="AN65">
        <f t="shared" si="26"/>
        <v>0</v>
      </c>
      <c r="AO65">
        <f t="shared" si="26"/>
        <v>0</v>
      </c>
      <c r="AP65">
        <f t="shared" si="26"/>
        <v>-1.9297340779026294E-20</v>
      </c>
      <c r="AQ65">
        <f t="shared" si="26"/>
        <v>-3.7502193598839465E-15</v>
      </c>
      <c r="AR65">
        <f t="shared" si="26"/>
        <v>-3.7502386572247252E-15</v>
      </c>
      <c r="AS65">
        <f t="shared" si="26"/>
        <v>-1.6114378538423513E-2</v>
      </c>
      <c r="AT65">
        <f t="shared" si="26"/>
        <v>-1.0528060645103379E-2</v>
      </c>
      <c r="AU65">
        <f t="shared" si="23"/>
        <v>-2.6642439183530642E-2</v>
      </c>
      <c r="AW65">
        <v>62</v>
      </c>
      <c r="AX65">
        <f>IF(Z65&gt;0, (R65*SUMPRODUCT(K65:$K$98, X65:$X$98)-K65*$AZ$3)/Z65, 0)</f>
        <v>-8.6985098981972263E+19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500000</v>
      </c>
      <c r="S66">
        <f t="shared" si="1"/>
        <v>-4.7180471799931077E+20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-96.354783228524767</v>
      </c>
      <c r="AC66">
        <f t="shared" si="2"/>
        <v>-86.03105645403997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-4.5714709007398711E-13</v>
      </c>
      <c r="AI66">
        <f t="shared" si="25"/>
        <v>-4.5714936938185468E-13</v>
      </c>
      <c r="AJ66">
        <f t="shared" si="7"/>
        <v>-10.323726774484797</v>
      </c>
      <c r="AK66">
        <f t="shared" si="22"/>
        <v>-6.7448348259967341</v>
      </c>
      <c r="AL66">
        <f t="shared" si="8"/>
        <v>-17.068561600481988</v>
      </c>
      <c r="AN66">
        <f t="shared" si="26"/>
        <v>0</v>
      </c>
      <c r="AO66">
        <f t="shared" si="26"/>
        <v>0</v>
      </c>
      <c r="AP66">
        <f t="shared" si="26"/>
        <v>-2.8362466992182142E-21</v>
      </c>
      <c r="AQ66">
        <f t="shared" si="26"/>
        <v>-5.6884896671827262E-16</v>
      </c>
      <c r="AR66">
        <f t="shared" si="26"/>
        <v>-5.6885180296497181E-16</v>
      </c>
      <c r="AS66">
        <f t="shared" si="26"/>
        <v>-1.2846283911370807E-2</v>
      </c>
      <c r="AT66">
        <f t="shared" si="26"/>
        <v>-8.3929054887622607E-3</v>
      </c>
      <c r="AU66">
        <f t="shared" si="23"/>
        <v>-2.1239189400133637E-2</v>
      </c>
      <c r="AW66">
        <v>63</v>
      </c>
      <c r="AX66">
        <f>IF(Z66&gt;0, (R66*SUMPRODUCT(K66:$K$98, X66:$X$98)-K66*$AZ$3)/Z66, 0)</f>
        <v>-4.7180471799931077E+20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-2.6294035452568194E+21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-86.03105645403997</v>
      </c>
      <c r="AC67">
        <f t="shared" ref="AC67:AC79" si="29">S67*Z67</f>
        <v>-76.813443262535685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-7.5653962723808978E-14</v>
      </c>
      <c r="AI67">
        <f t="shared" ref="AI67:AI79" si="33">SUM(AE67:AH67)</f>
        <v>-7.5654327889529738E-14</v>
      </c>
      <c r="AJ67">
        <f t="shared" ref="AJ67:AJ79" si="34">AB67-AC67</f>
        <v>-9.2176131915042845</v>
      </c>
      <c r="AK67">
        <f t="shared" si="22"/>
        <v>-6.0221739517827988</v>
      </c>
      <c r="AL67">
        <f t="shared" ref="AL67:AL79" si="35">SUM(AI67:AK67)</f>
        <v>-15.23978714328716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-8.4053281321914526E-17</v>
      </c>
      <c r="AR67">
        <f t="shared" si="36"/>
        <v>-8.4053687029374527E-17</v>
      </c>
      <c r="AS67">
        <f t="shared" si="36"/>
        <v>-1.0240978883426984E-2</v>
      </c>
      <c r="AT67">
        <f t="shared" si="36"/>
        <v>-6.6907728705056296E-3</v>
      </c>
      <c r="AU67">
        <f t="shared" si="23"/>
        <v>-1.6931751753932699E-2</v>
      </c>
      <c r="AW67">
        <v>64</v>
      </c>
      <c r="AX67">
        <f>IF(Z67&gt;0, (R67*SUMPRODUCT(K67:$K$98, X67:$X$98)-K67*$AZ$3)/Z67, 0)</f>
        <v>-2.6294035452568194E+21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500000</v>
      </c>
      <c r="S68">
        <f t="shared" si="28"/>
        <v>-1.5068676922046107E+22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-76.813443262535685</v>
      </c>
      <c r="AC68">
        <f t="shared" si="29"/>
        <v>-68.583431484406844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-1.2184867342209523E-14</v>
      </c>
      <c r="AI68">
        <f t="shared" si="33"/>
        <v>-1.2184924234589523E-14</v>
      </c>
      <c r="AJ68">
        <f t="shared" si="34"/>
        <v>-8.2300117781288407</v>
      </c>
      <c r="AK68">
        <f t="shared" si="22"/>
        <v>-5.3769410283774981</v>
      </c>
      <c r="AL68">
        <f t="shared" si="35"/>
        <v>-13.606952806506351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-1.2087201828833186E-17</v>
      </c>
      <c r="AR68">
        <f t="shared" si="36"/>
        <v>-1.208725826520301E-17</v>
      </c>
      <c r="AS68">
        <f t="shared" si="36"/>
        <v>-8.1640456659972903E-3</v>
      </c>
      <c r="AT68">
        <f t="shared" si="36"/>
        <v>-5.3338431684515526E-3</v>
      </c>
      <c r="AU68">
        <f t="shared" si="23"/>
        <v>-1.3497888834448855E-2</v>
      </c>
      <c r="AW68">
        <v>65</v>
      </c>
      <c r="AX68">
        <f>IF(Z68&gt;0, (R68*SUMPRODUCT(K68:$K$98, X68:$X$98)-K68*$AZ$3)/Z68, 0)</f>
        <v>-1.5068676922046107E+22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500000</v>
      </c>
      <c r="S69">
        <f t="shared" si="28"/>
        <v>-8.8860348515952865E+22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-68.583431484406844</v>
      </c>
      <c r="AC69">
        <f t="shared" si="29"/>
        <v>-61.23520668250611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-1.9083795798140487E-15</v>
      </c>
      <c r="AI69">
        <f t="shared" si="33"/>
        <v>-1.9083881937807537E-15</v>
      </c>
      <c r="AJ69">
        <f t="shared" si="34"/>
        <v>-7.3482248019007343</v>
      </c>
      <c r="AK69">
        <f t="shared" si="22"/>
        <v>-4.8008402039084794</v>
      </c>
      <c r="AL69">
        <f t="shared" si="35"/>
        <v>-12.149065005809216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-1.6902529661386196E-18</v>
      </c>
      <c r="AR69">
        <f t="shared" si="36"/>
        <v>-1.6902605955342218E-18</v>
      </c>
      <c r="AS69">
        <f t="shared" si="36"/>
        <v>-6.5083272209799682E-3</v>
      </c>
      <c r="AT69">
        <f t="shared" si="36"/>
        <v>-4.2521071177069126E-3</v>
      </c>
      <c r="AU69">
        <f t="shared" si="23"/>
        <v>-1.0760434338686883E-2</v>
      </c>
      <c r="AW69">
        <v>66</v>
      </c>
      <c r="AX69">
        <f>IF(Z69&gt;0, (R69*SUMPRODUCT(K69:$K$98, X69:$X$98)-K69*$AZ$3)/Z69, 0)</f>
        <v>-8.8860348515952865E+22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500000</v>
      </c>
      <c r="S70">
        <f t="shared" si="28"/>
        <v>-5.4226858037125964E+23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-61.23520668250611</v>
      </c>
      <c r="AC70">
        <f t="shared" si="29"/>
        <v>-54.67429168080902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-2.907005242999441E-16</v>
      </c>
      <c r="AI70">
        <f t="shared" si="33"/>
        <v>-2.9070178461387477E-16</v>
      </c>
      <c r="AJ70">
        <f t="shared" si="34"/>
        <v>-6.5609150016970901</v>
      </c>
      <c r="AK70">
        <f t="shared" si="22"/>
        <v>-4.2864644677754278</v>
      </c>
      <c r="AL70">
        <f t="shared" si="35"/>
        <v>-10.847379469472518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-2.2988717227384507E-19</v>
      </c>
      <c r="AR70">
        <f t="shared" si="36"/>
        <v>-2.2988816893529385E-19</v>
      </c>
      <c r="AS70">
        <f t="shared" si="36"/>
        <v>-5.1883986136638822E-3</v>
      </c>
      <c r="AT70">
        <f t="shared" si="36"/>
        <v>-3.3897537609270658E-3</v>
      </c>
      <c r="AU70">
        <f t="shared" si="23"/>
        <v>-8.5781523745909471E-3</v>
      </c>
      <c r="AW70">
        <v>67</v>
      </c>
      <c r="AX70">
        <f>IF(Z70&gt;0, (R70*SUMPRODUCT(K70:$K$98, X70:$X$98)-K70*$AZ$3)/Z70, 0)</f>
        <v>-5.4226858037125964E+23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500000</v>
      </c>
      <c r="S71">
        <f t="shared" si="28"/>
        <v>-3.4279679876225553E+24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-54.67429168080902</v>
      </c>
      <c r="AC71">
        <f t="shared" si="29"/>
        <v>-48.816331857865201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-4.2788130060068423E-17</v>
      </c>
      <c r="AI71">
        <f t="shared" si="33"/>
        <v>-4.278830806760829E-17</v>
      </c>
      <c r="AJ71">
        <f t="shared" si="34"/>
        <v>-5.857959822943819</v>
      </c>
      <c r="AK71">
        <f t="shared" si="22"/>
        <v>-3.8272004176566319</v>
      </c>
      <c r="AL71">
        <f t="shared" si="35"/>
        <v>-9.6851602406004513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-3.0211633512832159E-20</v>
      </c>
      <c r="AR71">
        <f t="shared" si="36"/>
        <v>-3.0211759199524923E-20</v>
      </c>
      <c r="AS71">
        <f t="shared" si="36"/>
        <v>-4.1361596091070403E-3</v>
      </c>
      <c r="AT71">
        <f t="shared" si="36"/>
        <v>-2.7022909446166019E-3</v>
      </c>
      <c r="AU71">
        <f t="shared" si="23"/>
        <v>-6.8384505537236427E-3</v>
      </c>
      <c r="AW71">
        <v>68</v>
      </c>
      <c r="AX71">
        <f>IF(Z71&gt;0, (R71*SUMPRODUCT(K71:$K$98, X71:$X$98)-K71*$AZ$3)/Z71, 0)</f>
        <v>-3.4279679876225553E+24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500000</v>
      </c>
      <c r="S72">
        <f t="shared" si="28"/>
        <v>-2.2471214826216793E+25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-48.816331857865201</v>
      </c>
      <c r="AC72">
        <f t="shared" si="29"/>
        <v>-43.58601058737964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-6.0792798367896347E-18</v>
      </c>
      <c r="AI72">
        <f t="shared" si="33"/>
        <v>-6.0793040822581844E-18</v>
      </c>
      <c r="AJ72">
        <f t="shared" si="34"/>
        <v>-5.2303212704855611</v>
      </c>
      <c r="AK72">
        <f t="shared" ref="AK72:AK79" si="49">G72*SUM(AB72:AB72, AE72:AF72)</f>
        <v>-3.4171432300505642</v>
      </c>
      <c r="AL72">
        <f t="shared" si="35"/>
        <v>-8.6474645005361257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-3.832525144264792E-21</v>
      </c>
      <c r="AR72">
        <f t="shared" si="36"/>
        <v>-3.8325404291949721E-21</v>
      </c>
      <c r="AS72">
        <f t="shared" si="36"/>
        <v>-3.2973211169539597E-3</v>
      </c>
      <c r="AT72">
        <f t="shared" si="36"/>
        <v>-2.1542497964099189E-3</v>
      </c>
      <c r="AU72">
        <f t="shared" si="23"/>
        <v>-5.4515709133638787E-3</v>
      </c>
      <c r="AW72">
        <v>69</v>
      </c>
      <c r="AX72">
        <f>IF(Z72&gt;0, (R72*SUMPRODUCT(K72:$K$98, X72:$X$98)-K72*$AZ$3)/Z72, 0)</f>
        <v>-2.2471214826216793E+25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500000</v>
      </c>
      <c r="S73">
        <f t="shared" si="28"/>
        <v>-1.5291307857991855E+26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-43.58601058737964</v>
      </c>
      <c r="AC73">
        <f t="shared" si="29"/>
        <v>-38.916080881588961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-8.3287152772495049E-19</v>
      </c>
      <c r="AI73">
        <f t="shared" si="33"/>
        <v>-8.3287470895062152E-19</v>
      </c>
      <c r="AJ73">
        <f t="shared" si="34"/>
        <v>-4.669929705790679</v>
      </c>
      <c r="AK73">
        <f t="shared" si="49"/>
        <v>-3.0510207411165751</v>
      </c>
      <c r="AL73">
        <f t="shared" si="35"/>
        <v>-7.7209504469072545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-4.6880568646459254E-22</v>
      </c>
      <c r="AR73">
        <f t="shared" si="36"/>
        <v>-4.6880747710892945E-22</v>
      </c>
      <c r="AS73">
        <f t="shared" si="36"/>
        <v>-2.6286042067553881E-3</v>
      </c>
      <c r="AT73">
        <f t="shared" si="36"/>
        <v>-1.7173547484135192E-3</v>
      </c>
      <c r="AU73">
        <f t="shared" si="23"/>
        <v>-4.345958955168908E-3</v>
      </c>
      <c r="AW73">
        <v>70</v>
      </c>
      <c r="AX73">
        <f>IF(Z73&gt;0, (R73*SUMPRODUCT(K73:$K$98, X73:$X$98)-K73*$AZ$3)/Z73, 0)</f>
        <v>-1.5291307857991855E+26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500000</v>
      </c>
      <c r="S74">
        <f t="shared" si="28"/>
        <v>-1.0813380061505068E+27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-38.916080881588961</v>
      </c>
      <c r="AC74">
        <f t="shared" si="29"/>
        <v>-34.746500787133002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-1.0991009824056044E-19</v>
      </c>
      <c r="AI74">
        <f t="shared" si="33"/>
        <v>-1.0991049990151877E-19</v>
      </c>
      <c r="AJ74">
        <f t="shared" si="34"/>
        <v>-4.1695800944559593</v>
      </c>
      <c r="AK74">
        <f t="shared" si="49"/>
        <v>-2.7241256617112275</v>
      </c>
      <c r="AL74">
        <f t="shared" si="35"/>
        <v>-6.8937057561671864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-5.5237552658636966E-23</v>
      </c>
      <c r="AR74">
        <f t="shared" si="36"/>
        <v>-5.5237754521511183E-23</v>
      </c>
      <c r="AS74">
        <f t="shared" si="36"/>
        <v>-2.0955071801302501E-3</v>
      </c>
      <c r="AT74">
        <f t="shared" si="36"/>
        <v>-1.3690646910184303E-3</v>
      </c>
      <c r="AU74">
        <f t="shared" si="23"/>
        <v>-3.4645718711486802E-3</v>
      </c>
      <c r="AW74">
        <v>71</v>
      </c>
      <c r="AX74">
        <f>IF(Z74&gt;0, (R74*SUMPRODUCT(K74:$K$98, X74:$X$98)-K74*$AZ$3)/Z74, 0)</f>
        <v>-1.0813380061505068E+27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500000</v>
      </c>
      <c r="S75">
        <f t="shared" si="28"/>
        <v>-7.9571014469261824E+27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-34.746500787133002</v>
      </c>
      <c r="AC75">
        <f t="shared" si="29"/>
        <v>-31.02366141708303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-1.3956341633456977E-20</v>
      </c>
      <c r="AI75">
        <f t="shared" si="33"/>
        <v>-1.3956390369264896E-20</v>
      </c>
      <c r="AJ75">
        <f t="shared" si="34"/>
        <v>-3.7228393700499716</v>
      </c>
      <c r="AK75">
        <f t="shared" si="49"/>
        <v>-2.4322550550993105</v>
      </c>
      <c r="AL75">
        <f t="shared" si="35"/>
        <v>-6.1550944251492821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-6.2625383985963455E-24</v>
      </c>
      <c r="AR75">
        <f t="shared" si="36"/>
        <v>-6.2625602674984189E-24</v>
      </c>
      <c r="AS75">
        <f t="shared" si="36"/>
        <v>-1.6705254943640419E-3</v>
      </c>
      <c r="AT75">
        <f t="shared" si="36"/>
        <v>-1.0914099896511722E-3</v>
      </c>
      <c r="AU75">
        <f t="shared" si="23"/>
        <v>-2.7619354840152143E-3</v>
      </c>
      <c r="AW75">
        <v>72</v>
      </c>
      <c r="AX75">
        <f>IF(Z75&gt;0, (R75*SUMPRODUCT(K75:$K$98, X75:$X$98)-K75*$AZ$3)/Z75, 0)</f>
        <v>-7.9571014469261824E+27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500000</v>
      </c>
      <c r="S76">
        <f t="shared" si="28"/>
        <v>-6.1029544559873298E+28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-31.02366141708303</v>
      </c>
      <c r="AC76">
        <f t="shared" si="29"/>
        <v>-27.699697693824135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-1.7030012050986692E-21</v>
      </c>
      <c r="AI76">
        <f t="shared" si="33"/>
        <v>-1.7030068785183819E-21</v>
      </c>
      <c r="AJ76">
        <f t="shared" si="34"/>
        <v>-3.3239637232588954</v>
      </c>
      <c r="AK76">
        <f t="shared" si="49"/>
        <v>-2.1716562991958122</v>
      </c>
      <c r="AL76">
        <f t="shared" si="35"/>
        <v>-5.4956200224547072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-6.8230058317687899E-25</v>
      </c>
      <c r="AR76">
        <f t="shared" si="36"/>
        <v>-6.8230285620966781E-25</v>
      </c>
      <c r="AS76">
        <f t="shared" si="36"/>
        <v>-1.3317326963999028E-3</v>
      </c>
      <c r="AT76">
        <f t="shared" si="36"/>
        <v>-8.7006536164793659E-4</v>
      </c>
      <c r="AU76">
        <f t="shared" si="23"/>
        <v>-2.2017980580478391E-3</v>
      </c>
      <c r="AW76">
        <v>73</v>
      </c>
      <c r="AX76">
        <f>IF(Z76&gt;0, (R76*SUMPRODUCT(K76:$K$98, X76:$X$98)-K76*$AZ$3)/Z76, 0)</f>
        <v>-6.1029544559873298E+28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500000</v>
      </c>
      <c r="S77">
        <f t="shared" si="28"/>
        <v>-4.8875985597789856E+29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-27.699697693824135</v>
      </c>
      <c r="AC77">
        <f t="shared" si="29"/>
        <v>-24.731872940914403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-1.9936678204523808E-22</v>
      </c>
      <c r="AI77">
        <f t="shared" si="33"/>
        <v>-1.9936741456120269E-22</v>
      </c>
      <c r="AJ77">
        <f t="shared" si="34"/>
        <v>-2.9678247529097312</v>
      </c>
      <c r="AK77">
        <f t="shared" si="49"/>
        <v>-1.9389788385676896</v>
      </c>
      <c r="AL77">
        <f t="shared" si="35"/>
        <v>-4.9068035914774208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-7.1317410136369484E-26</v>
      </c>
      <c r="AR77">
        <f t="shared" si="36"/>
        <v>-7.131763639974196E-26</v>
      </c>
      <c r="AS77">
        <f t="shared" si="36"/>
        <v>-1.0616491521045154E-3</v>
      </c>
      <c r="AT77">
        <f t="shared" si="36"/>
        <v>-6.9361077937494945E-4</v>
      </c>
      <c r="AU77">
        <f t="shared" si="23"/>
        <v>-1.7552599314794649E-3</v>
      </c>
      <c r="AW77">
        <v>74</v>
      </c>
      <c r="AX77">
        <f>IF(Z77&gt;0, (R77*SUMPRODUCT(K77:$K$98, X77:$X$98)-K77*$AZ$3)/Z77, 0)</f>
        <v>-4.8875985597789856E+29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500000</v>
      </c>
      <c r="S78">
        <f t="shared" si="28"/>
        <v>-4.0951435232057825E+30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-24.731872940914403</v>
      </c>
      <c r="AC78">
        <f t="shared" si="29"/>
        <v>-22.082029411530716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-2.2351508205615681E-23</v>
      </c>
      <c r="AI78">
        <f t="shared" si="33"/>
        <v>-2.2351575608715493E-23</v>
      </c>
      <c r="AJ78">
        <f t="shared" si="34"/>
        <v>-2.6498435293836877</v>
      </c>
      <c r="AK78">
        <f t="shared" si="49"/>
        <v>-1.7312311058640084</v>
      </c>
      <c r="AL78">
        <f t="shared" si="35"/>
        <v>-4.3810746352476961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-7.1389045460111199E-27</v>
      </c>
      <c r="AR78">
        <f t="shared" si="36"/>
        <v>-7.1389260740570688E-27</v>
      </c>
      <c r="AS78">
        <f t="shared" si="36"/>
        <v>-8.4634020416495133E-4</v>
      </c>
      <c r="AT78">
        <f t="shared" si="36"/>
        <v>-5.5294226672110121E-4</v>
      </c>
      <c r="AU78">
        <f t="shared" si="23"/>
        <v>-1.3992824708860525E-3</v>
      </c>
      <c r="AW78">
        <v>75</v>
      </c>
      <c r="AX78">
        <f>IF(Z78&gt;0, (R78*SUMPRODUCT(K78:$K$98, X78:$X$98)-K78*$AZ$3)/Z78, 0)</f>
        <v>-4.0951435232057825E+30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-22.082029411530716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-2.6961239925291242E-24</v>
      </c>
      <c r="AI79">
        <f t="shared" si="33"/>
        <v>-2.6961239925291242E-24</v>
      </c>
      <c r="AJ79">
        <f t="shared" si="34"/>
        <v>-22.082029411530716</v>
      </c>
      <c r="AK79">
        <f t="shared" si="49"/>
        <v>-1.5457420588071502</v>
      </c>
      <c r="AL79">
        <f t="shared" si="35"/>
        <v>-23.627771470337866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-7.6885878387999533E-28</v>
      </c>
      <c r="AR79">
        <f t="shared" si="36"/>
        <v>-7.6885878387999533E-28</v>
      </c>
      <c r="AS79">
        <f t="shared" si="36"/>
        <v>-6.2971741381320744E-3</v>
      </c>
      <c r="AT79">
        <f t="shared" si="36"/>
        <v>-4.4080218966924522E-4</v>
      </c>
      <c r="AU79">
        <f t="shared" si="23"/>
        <v>-6.7379763278013196E-3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90596.860959013604</v>
      </c>
      <c r="AO81" s="8">
        <f t="shared" si="50"/>
        <v>-9059.6860959013611</v>
      </c>
      <c r="AP81" s="8">
        <f t="shared" si="50"/>
        <v>-721.5025073290318</v>
      </c>
      <c r="AQ81" s="8">
        <f t="shared" si="50"/>
        <v>-69137.590845679151</v>
      </c>
      <c r="AR81" s="8">
        <f t="shared" si="50"/>
        <v>11678.081510104035</v>
      </c>
      <c r="AS81" s="8">
        <f t="shared" si="50"/>
        <v>-12836.307177528244</v>
      </c>
      <c r="AT81" s="8">
        <f t="shared" si="50"/>
        <v>5459.2236530146311</v>
      </c>
      <c r="AU81" s="8">
        <f t="shared" si="50"/>
        <v>4300.9979855904376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192728.85750336427</v>
      </c>
      <c r="K3">
        <v>1</v>
      </c>
      <c r="L3" s="2">
        <v>0</v>
      </c>
      <c r="O3">
        <f>$C$3</f>
        <v>192728.85750336427</v>
      </c>
      <c r="P3" s="2">
        <f>O3*C5</f>
        <v>19272.885750336427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192728.85750336427</v>
      </c>
      <c r="AF3">
        <f t="shared" ref="AF3:AG34" si="4">-$Z3*P3</f>
        <v>-19272.885750336427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172831.01478232784</v>
      </c>
      <c r="AJ3">
        <f t="shared" ref="AJ3:AJ66" si="7">AB3-AC3</f>
        <v>0</v>
      </c>
      <c r="AL3">
        <f t="shared" ref="AL3:AL66" si="8">SUM(AI3:AK3)</f>
        <v>172831.01478232784</v>
      </c>
      <c r="AN3">
        <f t="shared" ref="AN3:AU34" si="9">AE3*$K3</f>
        <v>192728.85750336427</v>
      </c>
      <c r="AO3">
        <f t="shared" si="9"/>
        <v>-19272.885750336427</v>
      </c>
      <c r="AP3">
        <f t="shared" si="9"/>
        <v>-624.95697070000006</v>
      </c>
      <c r="AQ3">
        <f t="shared" si="9"/>
        <v>0</v>
      </c>
      <c r="AR3">
        <f t="shared" si="9"/>
        <v>172831.01478232784</v>
      </c>
      <c r="AS3">
        <f t="shared" si="9"/>
        <v>0</v>
      </c>
      <c r="AT3">
        <f t="shared" si="9"/>
        <v>0</v>
      </c>
      <c r="AU3">
        <f t="shared" si="9"/>
        <v>172831.01478232784</v>
      </c>
      <c r="AW3">
        <v>0</v>
      </c>
      <c r="AX3">
        <f>IF(Z3&gt;0, (R3*SUMPRODUCT(K3:$K$98, X3:$X$98)-K3*$AZ$3)/Z3, 0)</f>
        <v>0</v>
      </c>
      <c r="AZ3">
        <f>C6*ABS(SUMPRODUCT(X4:X69, K4:K69))/1</f>
        <v>162856.25965164829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11234.74778923821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10923.93419997528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-10923.93419997528</v>
      </c>
      <c r="AK4">
        <f>G4*SUM(AB4, AE4:AF4)</f>
        <v>0</v>
      </c>
      <c r="AL4">
        <f t="shared" si="8"/>
        <v>-19756.625199975279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-10191.187797346096</v>
      </c>
      <c r="AT4">
        <f t="shared" si="9"/>
        <v>0</v>
      </c>
      <c r="AU4">
        <f t="shared" si="9"/>
        <v>-18431.407034215204</v>
      </c>
      <c r="AW4">
        <v>1</v>
      </c>
      <c r="AX4">
        <f>IF(Z4&gt;0, (R4*SUMPRODUCT(K4:$K$98, X4:$X$98)-K4*$AZ$3)/Z4, 0)</f>
        <v>11234.74778923821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500000</v>
      </c>
      <c r="S5">
        <f t="shared" si="1"/>
        <v>16298.706337726831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10923.93419997528</v>
      </c>
      <c r="AC5">
        <f t="shared" si="2"/>
        <v>15356.347058525251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-10214.65665296191</v>
      </c>
      <c r="AI5">
        <f t="shared" si="6"/>
        <v>-10226.433927443337</v>
      </c>
      <c r="AJ5">
        <f t="shared" si="7"/>
        <v>-4432.4128585499711</v>
      </c>
      <c r="AK5">
        <f>G5*SUM(AB5, AE5:AF5)</f>
        <v>447.88130219898648</v>
      </c>
      <c r="AL5">
        <f t="shared" si="8"/>
        <v>-14210.965483794322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-8734.6348017179043</v>
      </c>
      <c r="AR5">
        <f t="shared" si="9"/>
        <v>-8744.7056435532995</v>
      </c>
      <c r="AS5">
        <f t="shared" si="9"/>
        <v>-3790.1917729800844</v>
      </c>
      <c r="AT5">
        <f t="shared" si="9"/>
        <v>382.98689247588447</v>
      </c>
      <c r="AU5">
        <f t="shared" si="9"/>
        <v>-12151.910524057501</v>
      </c>
      <c r="AW5">
        <v>2</v>
      </c>
      <c r="AX5">
        <f>IF(Z5&gt;0, (R5*SUMPRODUCT(K5:$K$98, X5:$X$98)-K5*$AZ$3)/Z5, 0)</f>
        <v>16298.706337726831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500000</v>
      </c>
      <c r="S6">
        <f t="shared" si="1"/>
        <v>22263.336430448628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15356.347058525251</v>
      </c>
      <c r="AC6">
        <f t="shared" si="2"/>
        <v>20252.453555096523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-11541.379442290825</v>
      </c>
      <c r="AI6">
        <f t="shared" si="6"/>
        <v>-11552.750409541379</v>
      </c>
      <c r="AJ6">
        <f t="shared" si="7"/>
        <v>-4896.1064965712721</v>
      </c>
      <c r="AK6">
        <f>G6*SUM(AB6, AE6:AF6)</f>
        <v>898.34630292372719</v>
      </c>
      <c r="AL6">
        <f t="shared" si="8"/>
        <v>-15550.510603188925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-8903.1358557525291</v>
      </c>
      <c r="AR6">
        <f t="shared" si="9"/>
        <v>-8911.9075339344308</v>
      </c>
      <c r="AS6">
        <f t="shared" si="9"/>
        <v>-3776.9056568297315</v>
      </c>
      <c r="AT6">
        <f t="shared" si="9"/>
        <v>692.99334801658961</v>
      </c>
      <c r="AU6">
        <f t="shared" si="9"/>
        <v>-11995.819842747573</v>
      </c>
      <c r="AW6">
        <v>3</v>
      </c>
      <c r="AX6">
        <f>IF(Z6&gt;0, (R6*SUMPRODUCT(K6:$K$98, X6:$X$98)-K6*$AZ$3)/Z6, 0)</f>
        <v>22263.336430448628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500000</v>
      </c>
      <c r="S7">
        <f t="shared" si="1"/>
        <v>25919.144901355536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20252.453555096523</v>
      </c>
      <c r="AC7">
        <f t="shared" si="2"/>
        <v>22676.611984617673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-12841.22694830945</v>
      </c>
      <c r="AI7">
        <f t="shared" si="6"/>
        <v>-12852.163175213791</v>
      </c>
      <c r="AJ7">
        <f t="shared" si="7"/>
        <v>-2424.1584295211505</v>
      </c>
      <c r="AK7">
        <f>G7*SUM(AB7, AE7:AF7)</f>
        <v>994.39546955523917</v>
      </c>
      <c r="AL7">
        <f t="shared" si="8"/>
        <v>-14281.926135179703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-9012.6933479051513</v>
      </c>
      <c r="AR7">
        <f t="shared" si="9"/>
        <v>-9020.3690053690916</v>
      </c>
      <c r="AS7">
        <f t="shared" si="9"/>
        <v>-1701.4103589914196</v>
      </c>
      <c r="AT7">
        <f t="shared" si="9"/>
        <v>697.9225170401179</v>
      </c>
      <c r="AU7">
        <f t="shared" si="9"/>
        <v>-10023.856847320394</v>
      </c>
      <c r="AW7">
        <v>4</v>
      </c>
      <c r="AX7">
        <f>IF(Z7&gt;0, (R7*SUMPRODUCT(K7:$K$98, X7:$X$98)-K7*$AZ$3)/Z7, 0)</f>
        <v>25919.144901355536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500000</v>
      </c>
      <c r="S8">
        <f t="shared" si="1"/>
        <v>25387.867465989922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22676.611984617673</v>
      </c>
      <c r="AC8">
        <f t="shared" si="2"/>
        <v>21271.225832822747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-14149.564211958255</v>
      </c>
      <c r="AI8">
        <f t="shared" si="6"/>
        <v>-14160.037337488255</v>
      </c>
      <c r="AJ8">
        <f t="shared" si="7"/>
        <v>1405.3861517949263</v>
      </c>
      <c r="AK8">
        <f t="shared" ref="AK8:AK69" si="22">G8*SUM(AB8:AB8, AE8:AF8)</f>
        <v>483.01183527235645</v>
      </c>
      <c r="AL8">
        <f t="shared" si="8"/>
        <v>-12271.639350420972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-9270.0063710522318</v>
      </c>
      <c r="AR8">
        <f t="shared" si="9"/>
        <v>-9276.8677795686763</v>
      </c>
      <c r="AS8">
        <f t="shared" si="9"/>
        <v>920.73072963739833</v>
      </c>
      <c r="AT8">
        <f t="shared" si="9"/>
        <v>316.4424517388511</v>
      </c>
      <c r="AU8">
        <f t="shared" si="9"/>
        <v>-8039.6945981924273</v>
      </c>
      <c r="AW8">
        <v>5</v>
      </c>
      <c r="AX8">
        <f>IF(Z8&gt;0, (R8*SUMPRODUCT(K8:$K$98, X8:$X$98)-K8*$AZ$3)/Z8, 0)</f>
        <v>25387.867465989922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500000</v>
      </c>
      <c r="S9">
        <f t="shared" si="1"/>
        <v>22110.510108182818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21271.225832822747</v>
      </c>
      <c r="AC9">
        <f t="shared" si="2"/>
        <v>17649.684465303872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-15611.454566776985</v>
      </c>
      <c r="AI9">
        <f t="shared" si="6"/>
        <v>-15621.432674687514</v>
      </c>
      <c r="AJ9">
        <f t="shared" si="7"/>
        <v>3621.5413675188756</v>
      </c>
      <c r="AK9">
        <f t="shared" si="22"/>
        <v>125.5002324136542</v>
      </c>
      <c r="AL9">
        <f t="shared" si="8"/>
        <v>-11874.391074754983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-9686.2917959531496</v>
      </c>
      <c r="AR9">
        <f t="shared" si="9"/>
        <v>-9692.4828183450409</v>
      </c>
      <c r="AS9">
        <f t="shared" si="9"/>
        <v>2247.0235740592639</v>
      </c>
      <c r="AT9">
        <f t="shared" si="9"/>
        <v>77.867944105964355</v>
      </c>
      <c r="AU9">
        <f t="shared" si="9"/>
        <v>-7367.5913001798117</v>
      </c>
      <c r="AW9">
        <v>6</v>
      </c>
      <c r="AX9">
        <f>IF(Z9&gt;0, (R9*SUMPRODUCT(K9:$K$98, X9:$X$98)-K9*$AZ$3)/Z9, 0)</f>
        <v>22110.510108182818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500000</v>
      </c>
      <c r="S10">
        <f t="shared" si="1"/>
        <v>17385.790532628533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17649.684465303872</v>
      </c>
      <c r="AC10">
        <f t="shared" si="2"/>
        <v>13149.411462161557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-16967.598483653223</v>
      </c>
      <c r="AI10">
        <f t="shared" si="6"/>
        <v>-16977.052620522554</v>
      </c>
      <c r="AJ10">
        <f t="shared" si="7"/>
        <v>4500.2730031423143</v>
      </c>
      <c r="AK10">
        <f t="shared" si="22"/>
        <v>72.363706307745886</v>
      </c>
      <c r="AL10">
        <f t="shared" si="8"/>
        <v>-12404.415911072494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-9987.4068930643134</v>
      </c>
      <c r="AR10">
        <f t="shared" si="9"/>
        <v>-9992.9717531609094</v>
      </c>
      <c r="AS10">
        <f t="shared" si="9"/>
        <v>2648.934535759809</v>
      </c>
      <c r="AT10">
        <f t="shared" si="9"/>
        <v>42.594464966974854</v>
      </c>
      <c r="AU10">
        <f t="shared" si="9"/>
        <v>-7301.4427524341254</v>
      </c>
      <c r="AW10">
        <v>7</v>
      </c>
      <c r="AX10">
        <f>IF(Z10&gt;0, (R10*SUMPRODUCT(K10:$K$98, X10:$X$98)-K10*$AZ$3)/Z10, 0)</f>
        <v>17385.790532628533</v>
      </c>
    </row>
    <row r="11" spans="1:52" x14ac:dyDescent="0.25">
      <c r="A11" t="s">
        <v>33</v>
      </c>
      <c r="C11" s="12">
        <f>AU71</f>
        <v>7469.2792855069774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500000</v>
      </c>
      <c r="S11">
        <f t="shared" si="1"/>
        <v>11134.252411212521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13149.411462161557</v>
      </c>
      <c r="AC11">
        <f t="shared" si="2"/>
        <v>7934.9587873454293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-18052.811247892732</v>
      </c>
      <c r="AI11">
        <f t="shared" si="6"/>
        <v>-18061.719523112173</v>
      </c>
      <c r="AJ11">
        <f t="shared" si="7"/>
        <v>5214.4526748161279</v>
      </c>
      <c r="AK11">
        <f t="shared" si="22"/>
        <v>31.558587509187735</v>
      </c>
      <c r="AL11">
        <f t="shared" si="8"/>
        <v>-12815.708260786858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-10097.093247457773</v>
      </c>
      <c r="AR11">
        <f t="shared" si="9"/>
        <v>-10102.075722726006</v>
      </c>
      <c r="AS11">
        <f t="shared" si="9"/>
        <v>2916.4884166292863</v>
      </c>
      <c r="AT11">
        <f t="shared" si="9"/>
        <v>17.650990555585633</v>
      </c>
      <c r="AU11">
        <f t="shared" si="9"/>
        <v>-7167.9363155411338</v>
      </c>
      <c r="AW11">
        <v>8</v>
      </c>
      <c r="AX11">
        <f>IF(Z11&gt;0, (R11*SUMPRODUCT(K11:$K$98, X11:$X$98)-K11*$AZ$3)/Z11, 0)</f>
        <v>11134.252411212521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500000</v>
      </c>
      <c r="S12">
        <f t="shared" si="1"/>
        <v>3543.4280061493978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7934.9587873454293</v>
      </c>
      <c r="AC12">
        <f t="shared" si="2"/>
        <v>2364.9448205034569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-19059.095552035433</v>
      </c>
      <c r="AI12">
        <f t="shared" si="6"/>
        <v>-19067.438267113881</v>
      </c>
      <c r="AJ12">
        <f t="shared" si="7"/>
        <v>5570.0139668419724</v>
      </c>
      <c r="AK12">
        <f t="shared" si="22"/>
        <v>18.250405210894488</v>
      </c>
      <c r="AL12">
        <f t="shared" si="8"/>
        <v>-13479.173895061014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-10130.111897490344</v>
      </c>
      <c r="AR12">
        <f t="shared" si="9"/>
        <v>-10134.546139243464</v>
      </c>
      <c r="AS12">
        <f t="shared" si="9"/>
        <v>2960.5216365404758</v>
      </c>
      <c r="AT12">
        <f t="shared" si="9"/>
        <v>9.7002843842271282</v>
      </c>
      <c r="AU12">
        <f t="shared" si="9"/>
        <v>-7164.3242183187613</v>
      </c>
      <c r="AW12">
        <v>9</v>
      </c>
      <c r="AX12">
        <f>IF(Z12&gt;0, (R12*SUMPRODUCT(K12:$K$98, X12:$X$98)-K12*$AZ$3)/Z12, 0)</f>
        <v>3543.4280061493978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500000</v>
      </c>
      <c r="S13">
        <f t="shared" si="1"/>
        <v>-5614.7298825118642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2364.9448205034569</v>
      </c>
      <c r="AC13">
        <f t="shared" si="2"/>
        <v>-3486.5441391243653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-19889.605057271518</v>
      </c>
      <c r="AI13">
        <f t="shared" si="6"/>
        <v>-19897.36710507275</v>
      </c>
      <c r="AJ13">
        <f t="shared" si="7"/>
        <v>5851.4889596278226</v>
      </c>
      <c r="AK13">
        <f t="shared" si="22"/>
        <v>4.7298896410069142</v>
      </c>
      <c r="AL13">
        <f t="shared" si="8"/>
        <v>-14041.148255803921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-10048.989095459294</v>
      </c>
      <c r="AR13">
        <f t="shared" si="9"/>
        <v>-10052.910778845586</v>
      </c>
      <c r="AS13">
        <f t="shared" si="9"/>
        <v>2956.3959957064585</v>
      </c>
      <c r="AT13">
        <f t="shared" si="9"/>
        <v>2.3897211276112018</v>
      </c>
      <c r="AU13">
        <f t="shared" si="9"/>
        <v>-7094.125062011517</v>
      </c>
      <c r="AW13">
        <v>10</v>
      </c>
      <c r="AX13">
        <f>IF(Z13&gt;0, (R13*SUMPRODUCT(K13:$K$98, X13:$X$98)-K13*$AZ$3)/Z13, 0)</f>
        <v>-5614.7298825118642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500000</v>
      </c>
      <c r="S14">
        <f t="shared" si="1"/>
        <v>-8229.3893963101818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-3486.5441391243653</v>
      </c>
      <c r="AC14">
        <f t="shared" si="2"/>
        <v>-4719.6892692075635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-20618.924010161703</v>
      </c>
      <c r="AI14">
        <f t="shared" si="6"/>
        <v>-20626.092964384668</v>
      </c>
      <c r="AJ14">
        <f t="shared" si="7"/>
        <v>1233.1451300831982</v>
      </c>
      <c r="AK14">
        <f t="shared" si="22"/>
        <v>-244.0580897387056</v>
      </c>
      <c r="AL14">
        <f t="shared" si="8"/>
        <v>-19637.005924040175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-9301.3115367475748</v>
      </c>
      <c r="AR14">
        <f t="shared" si="9"/>
        <v>-9304.5454919523963</v>
      </c>
      <c r="AS14">
        <f t="shared" si="9"/>
        <v>556.27864088708998</v>
      </c>
      <c r="AT14">
        <f t="shared" si="9"/>
        <v>-110.09596449380359</v>
      </c>
      <c r="AU14">
        <f t="shared" si="9"/>
        <v>-8858.3628155591086</v>
      </c>
      <c r="AW14">
        <v>11</v>
      </c>
      <c r="AX14">
        <f>IF(Z14&gt;0, (R14*SUMPRODUCT(K14:$K$98, X14:$X$98)-K14*$AZ$3)/Z14, 0)</f>
        <v>-8229.3893963101818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500000</v>
      </c>
      <c r="S15">
        <f t="shared" si="1"/>
        <v>-11709.472673291777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-4719.6892692075635</v>
      </c>
      <c r="AC15">
        <f t="shared" si="2"/>
        <v>-6149.7115511550801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-21295.006593970018</v>
      </c>
      <c r="AI15">
        <f t="shared" si="6"/>
        <v>-21301.571483485903</v>
      </c>
      <c r="AJ15">
        <f t="shared" si="7"/>
        <v>1430.0222819475166</v>
      </c>
      <c r="AK15">
        <f t="shared" si="22"/>
        <v>-330.37824884452948</v>
      </c>
      <c r="AL15">
        <f t="shared" si="8"/>
        <v>-20201.927450382915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-8577.0501413615002</v>
      </c>
      <c r="AR15">
        <f t="shared" si="9"/>
        <v>-8579.6943005122266</v>
      </c>
      <c r="AS15">
        <f t="shared" si="9"/>
        <v>575.9741262067115</v>
      </c>
      <c r="AT15">
        <f t="shared" si="9"/>
        <v>-133.06738335348203</v>
      </c>
      <c r="AU15">
        <f t="shared" si="9"/>
        <v>-8136.7875576589968</v>
      </c>
      <c r="AW15">
        <v>12</v>
      </c>
      <c r="AX15">
        <f>IF(Z15&gt;0, (R15*SUMPRODUCT(K15:$K$98, X15:$X$98)-K15*$AZ$3)/Z15, 0)</f>
        <v>-11709.472673291777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500000</v>
      </c>
      <c r="S16">
        <f t="shared" si="1"/>
        <v>-16156.065379522288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-6149.7115511550801</v>
      </c>
      <c r="AC16">
        <f t="shared" si="2"/>
        <v>-7698.8248578736529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-21705.397833793446</v>
      </c>
      <c r="AI16">
        <f t="shared" si="6"/>
        <v>-21711.354439468327</v>
      </c>
      <c r="AJ16">
        <f t="shared" si="7"/>
        <v>1549.1133067185729</v>
      </c>
      <c r="AK16">
        <f t="shared" si="22"/>
        <v>-430.47980858085566</v>
      </c>
      <c r="AL16">
        <f t="shared" si="8"/>
        <v>-20592.720941330608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-7805.6648069586909</v>
      </c>
      <c r="AR16">
        <f t="shared" si="9"/>
        <v>-7807.8069131592492</v>
      </c>
      <c r="AS16">
        <f t="shared" si="9"/>
        <v>557.08996042535466</v>
      </c>
      <c r="AT16">
        <f t="shared" si="9"/>
        <v>-154.80854659638555</v>
      </c>
      <c r="AU16">
        <f t="shared" si="9"/>
        <v>-7405.5254993302797</v>
      </c>
      <c r="AW16">
        <v>13</v>
      </c>
      <c r="AX16">
        <f>IF(Z16&gt;0, (R16*SUMPRODUCT(K16:$K$98, X16:$X$98)-K16*$AZ$3)/Z16, 0)</f>
        <v>-16156.065379522288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500000</v>
      </c>
      <c r="S17">
        <f t="shared" si="1"/>
        <v>-21558.073200151794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-7698.8248578736529</v>
      </c>
      <c r="AC17">
        <f t="shared" si="2"/>
        <v>-9229.5460624725893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-21819.178108944616</v>
      </c>
      <c r="AI17">
        <f t="shared" si="6"/>
        <v>-21824.529669110027</v>
      </c>
      <c r="AJ17">
        <f t="shared" si="7"/>
        <v>1530.7212045989363</v>
      </c>
      <c r="AK17">
        <f t="shared" si="22"/>
        <v>-538.91774005115576</v>
      </c>
      <c r="AL17">
        <f t="shared" si="8"/>
        <v>-20832.726204562245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-7005.8770628124839</v>
      </c>
      <c r="AR17">
        <f t="shared" si="9"/>
        <v>-7007.595384759622</v>
      </c>
      <c r="AS17">
        <f t="shared" si="9"/>
        <v>491.49626641821754</v>
      </c>
      <c r="AT17">
        <f t="shared" si="9"/>
        <v>-173.04003913050036</v>
      </c>
      <c r="AU17">
        <f t="shared" si="9"/>
        <v>-6689.1391574719046</v>
      </c>
      <c r="AW17">
        <v>14</v>
      </c>
      <c r="AX17">
        <f>IF(Z17&gt;0, (R17*SUMPRODUCT(K17:$K$98, X17:$X$98)-K17*$AZ$3)/Z17, 0)</f>
        <v>-21558.073200151794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500000</v>
      </c>
      <c r="S18">
        <f t="shared" si="1"/>
        <v>-27956.213343196803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-9229.5460624725893</v>
      </c>
      <c r="AC18">
        <f t="shared" si="2"/>
        <v>-10632.794908892429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-21753.057294714697</v>
      </c>
      <c r="AI18">
        <f t="shared" si="6"/>
        <v>-21757.811512846085</v>
      </c>
      <c r="AJ18">
        <f t="shared" si="7"/>
        <v>1403.2488464198395</v>
      </c>
      <c r="AK18">
        <f t="shared" si="22"/>
        <v>-646.06822437308131</v>
      </c>
      <c r="AL18">
        <f t="shared" si="8"/>
        <v>-21000.630890799326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-6236.2914824840527</v>
      </c>
      <c r="AR18">
        <f t="shared" si="9"/>
        <v>-6237.6544490609785</v>
      </c>
      <c r="AS18">
        <f t="shared" si="9"/>
        <v>402.29144391854516</v>
      </c>
      <c r="AT18">
        <f t="shared" si="9"/>
        <v>-185.21855158908531</v>
      </c>
      <c r="AU18">
        <f t="shared" si="9"/>
        <v>-6020.5815567315185</v>
      </c>
      <c r="AW18">
        <v>15</v>
      </c>
      <c r="AX18">
        <f>IF(Z18&gt;0, (R18*SUMPRODUCT(K18:$K$98, X18:$X$98)-K18*$AZ$3)/Z18, 0)</f>
        <v>-27956.213343196803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500000</v>
      </c>
      <c r="S19">
        <f t="shared" si="1"/>
        <v>-35574.314018017227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-10632.794908892429</v>
      </c>
      <c r="AC19">
        <f t="shared" si="2"/>
        <v>-11866.739769597327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-21479.00431678566</v>
      </c>
      <c r="AI19">
        <f t="shared" si="6"/>
        <v>-21483.174017627814</v>
      </c>
      <c r="AJ19">
        <f t="shared" si="7"/>
        <v>1233.944860704898</v>
      </c>
      <c r="AK19">
        <f t="shared" si="22"/>
        <v>-744.29564362247004</v>
      </c>
      <c r="AL19">
        <f t="shared" si="8"/>
        <v>-20993.524800545387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-5497.9682140700597</v>
      </c>
      <c r="AR19">
        <f t="shared" si="9"/>
        <v>-5499.035529963955</v>
      </c>
      <c r="AS19">
        <f t="shared" si="9"/>
        <v>315.85214668302154</v>
      </c>
      <c r="AT19">
        <f t="shared" si="9"/>
        <v>-190.51692202087807</v>
      </c>
      <c r="AU19">
        <f t="shared" si="9"/>
        <v>-5373.7003053018116</v>
      </c>
      <c r="AW19">
        <v>16</v>
      </c>
      <c r="AX19">
        <f>IF(Z19&gt;0, (R19*SUMPRODUCT(K19:$K$98, X19:$X$98)-K19*$AZ$3)/Z19, 0)</f>
        <v>-35574.314018017227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500000</v>
      </c>
      <c r="S20">
        <f t="shared" si="1"/>
        <v>-44748.657382028403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-11866.739769597327</v>
      </c>
      <c r="AC20">
        <f t="shared" si="2"/>
        <v>-12898.32707136458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-21000.443105815568</v>
      </c>
      <c r="AI20">
        <f t="shared" si="6"/>
        <v>-21004.046098571656</v>
      </c>
      <c r="AJ20">
        <f t="shared" si="7"/>
        <v>1031.5873017672529</v>
      </c>
      <c r="AK20">
        <f t="shared" si="22"/>
        <v>-830.67178387181298</v>
      </c>
      <c r="AL20">
        <f t="shared" si="8"/>
        <v>-20803.130580676218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-4799.5278391686488</v>
      </c>
      <c r="AR20">
        <f t="shared" si="9"/>
        <v>-4800.3512819860234</v>
      </c>
      <c r="AS20">
        <f t="shared" si="9"/>
        <v>235.76321453873052</v>
      </c>
      <c r="AT20">
        <f t="shared" si="9"/>
        <v>-189.84515382918715</v>
      </c>
      <c r="AU20">
        <f t="shared" si="9"/>
        <v>-4754.4332212764803</v>
      </c>
      <c r="AW20">
        <v>17</v>
      </c>
      <c r="AX20">
        <f>IF(Z20&gt;0, (R20*SUMPRODUCT(K20:$K$98, X20:$X$98)-K20*$AZ$3)/Z20, 0)</f>
        <v>-44748.657382028403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500000</v>
      </c>
      <c r="S21">
        <f t="shared" si="1"/>
        <v>-56015.72087776511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-12898.32707136458</v>
      </c>
      <c r="AC21">
        <f t="shared" si="2"/>
        <v>-13710.014810262866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-20302.021368483463</v>
      </c>
      <c r="AI21">
        <f t="shared" si="6"/>
        <v>-20305.080780777778</v>
      </c>
      <c r="AJ21">
        <f t="shared" si="7"/>
        <v>811.68773889828663</v>
      </c>
      <c r="AK21">
        <f t="shared" si="22"/>
        <v>-902.8828949955207</v>
      </c>
      <c r="AL21">
        <f t="shared" si="8"/>
        <v>-20396.275936875012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-4142.7746930002977</v>
      </c>
      <c r="AR21">
        <f t="shared" si="9"/>
        <v>-4143.3989882661881</v>
      </c>
      <c r="AS21">
        <f t="shared" si="9"/>
        <v>165.63076958172076</v>
      </c>
      <c r="AT21">
        <f t="shared" si="9"/>
        <v>-184.23980254187344</v>
      </c>
      <c r="AU21">
        <f t="shared" si="9"/>
        <v>-4162.008021226341</v>
      </c>
      <c r="AW21">
        <v>18</v>
      </c>
      <c r="AX21">
        <f>IF(Z21&gt;0, (R21*SUMPRODUCT(K21:$K$98, X21:$X$98)-K21*$AZ$3)/Z21, 0)</f>
        <v>-56015.72087776511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500000</v>
      </c>
      <c r="S22">
        <f t="shared" si="1"/>
        <v>-70195.343018539468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-13710.014810262866</v>
      </c>
      <c r="AC22">
        <f t="shared" si="2"/>
        <v>-14292.217985164623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-19349.548961744851</v>
      </c>
      <c r="AI22">
        <f t="shared" si="6"/>
        <v>-19352.094041192177</v>
      </c>
      <c r="AJ22">
        <f t="shared" si="7"/>
        <v>582.20317490175694</v>
      </c>
      <c r="AK22">
        <f t="shared" si="22"/>
        <v>-959.7010367184007</v>
      </c>
      <c r="AL22">
        <f t="shared" si="8"/>
        <v>-19729.591903008823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-3525.3712419267817</v>
      </c>
      <c r="AR22">
        <f t="shared" si="9"/>
        <v>-3525.8349400682605</v>
      </c>
      <c r="AS22">
        <f t="shared" si="9"/>
        <v>106.07391075704118</v>
      </c>
      <c r="AT22">
        <f t="shared" si="9"/>
        <v>-174.85174679695882</v>
      </c>
      <c r="AU22">
        <f t="shared" si="9"/>
        <v>-3594.6127761081789</v>
      </c>
      <c r="AW22">
        <v>19</v>
      </c>
      <c r="AX22">
        <f>IF(Z22&gt;0, (R22*SUMPRODUCT(K22:$K$98, X22:$X$98)-K22*$AZ$3)/Z22, 0)</f>
        <v>-70195.343018539468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500000</v>
      </c>
      <c r="S23">
        <f t="shared" si="1"/>
        <v>-88613.935168687487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-14292.217985164623</v>
      </c>
      <c r="AC23">
        <f t="shared" si="2"/>
        <v>-14638.507514503426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-18188.049581663556</v>
      </c>
      <c r="AI23">
        <f t="shared" si="6"/>
        <v>-18190.11450907687</v>
      </c>
      <c r="AJ23">
        <f t="shared" si="7"/>
        <v>346.28952933880282</v>
      </c>
      <c r="AK23">
        <f t="shared" si="22"/>
        <v>-1000.4552589615238</v>
      </c>
      <c r="AL23">
        <f t="shared" si="8"/>
        <v>-18844.28023869959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-2958.7080828409953</v>
      </c>
      <c r="AR23">
        <f t="shared" si="9"/>
        <v>-2959.0439911746962</v>
      </c>
      <c r="AS23">
        <f t="shared" si="9"/>
        <v>56.332023115378398</v>
      </c>
      <c r="AT23">
        <f t="shared" si="9"/>
        <v>-162.74725049102832</v>
      </c>
      <c r="AU23">
        <f t="shared" si="9"/>
        <v>-3065.4592185503461</v>
      </c>
      <c r="AW23">
        <v>20</v>
      </c>
      <c r="AX23">
        <f>IF(Z23&gt;0, (R23*SUMPRODUCT(K23:$K$98, X23:$X$98)-K23*$AZ$3)/Z23, 0)</f>
        <v>-88613.935168687487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500000</v>
      </c>
      <c r="S24">
        <f t="shared" si="1"/>
        <v>-113428.66559917243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-14638.507514503426</v>
      </c>
      <c r="AC24">
        <f t="shared" si="2"/>
        <v>-14758.749782533721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-16713.718321064822</v>
      </c>
      <c r="AI24">
        <f t="shared" si="6"/>
        <v>-16715.344756245973</v>
      </c>
      <c r="AJ24">
        <f t="shared" si="7"/>
        <v>120.24226803029524</v>
      </c>
      <c r="AK24">
        <f t="shared" si="22"/>
        <v>-1024.6955260152399</v>
      </c>
      <c r="AL24">
        <f t="shared" si="8"/>
        <v>-17619.798014230917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-2427.5659915373276</v>
      </c>
      <c r="AR24">
        <f t="shared" si="9"/>
        <v>-2427.8022213610784</v>
      </c>
      <c r="AS24">
        <f t="shared" si="9"/>
        <v>17.464458536899897</v>
      </c>
      <c r="AT24">
        <f t="shared" si="9"/>
        <v>-148.83079652598639</v>
      </c>
      <c r="AU24">
        <f t="shared" si="9"/>
        <v>-2559.1685593501647</v>
      </c>
      <c r="AW24">
        <v>21</v>
      </c>
      <c r="AX24">
        <f>IF(Z24&gt;0, (R24*SUMPRODUCT(K24:$K$98, X24:$X$98)-K24*$AZ$3)/Z24, 0)</f>
        <v>-113428.66559917243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500000</v>
      </c>
      <c r="S25">
        <f t="shared" si="1"/>
        <v>-148083.01098392557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-14758.749782533721</v>
      </c>
      <c r="AC25">
        <f t="shared" si="2"/>
        <v>-14651.971296561504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-14934.678335591854</v>
      </c>
      <c r="AI25">
        <f t="shared" si="6"/>
        <v>-14935.915139462806</v>
      </c>
      <c r="AJ25">
        <f t="shared" si="7"/>
        <v>-106.77848597221782</v>
      </c>
      <c r="AK25">
        <f t="shared" si="22"/>
        <v>-1033.1124847773606</v>
      </c>
      <c r="AL25">
        <f t="shared" si="8"/>
        <v>-16075.806110212385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-1936.7600424729119</v>
      </c>
      <c r="AR25">
        <f t="shared" si="9"/>
        <v>-1936.9204337624872</v>
      </c>
      <c r="AS25">
        <f t="shared" si="9"/>
        <v>-13.847255386404695</v>
      </c>
      <c r="AT25">
        <f t="shared" si="9"/>
        <v>-133.97616841390123</v>
      </c>
      <c r="AU25">
        <f t="shared" si="9"/>
        <v>-2084.743857562793</v>
      </c>
      <c r="AW25">
        <v>22</v>
      </c>
      <c r="AX25">
        <f>IF(Z25&gt;0, (R25*SUMPRODUCT(K25:$K$98, X25:$X$98)-K25*$AZ$3)/Z25, 0)</f>
        <v>-148083.01098392557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500000</v>
      </c>
      <c r="S26">
        <f t="shared" si="1"/>
        <v>-198609.306572125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-14651.971296561504</v>
      </c>
      <c r="AC26">
        <f t="shared" si="2"/>
        <v>-14325.923769829462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-12911.842967926978</v>
      </c>
      <c r="AI26">
        <f t="shared" si="6"/>
        <v>-12912.744607685021</v>
      </c>
      <c r="AJ26">
        <f t="shared" si="7"/>
        <v>-326.04752673204166</v>
      </c>
      <c r="AK26">
        <f t="shared" si="22"/>
        <v>-1025.6379907593052</v>
      </c>
      <c r="AL26">
        <f t="shared" si="8"/>
        <v>-14264.430125176368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-1495.0308563876363</v>
      </c>
      <c r="AR26">
        <f t="shared" si="9"/>
        <v>-1495.1352550596903</v>
      </c>
      <c r="AS26">
        <f t="shared" si="9"/>
        <v>-37.752249181166761</v>
      </c>
      <c r="AT26">
        <f t="shared" si="9"/>
        <v>-118.75612547933294</v>
      </c>
      <c r="AU26">
        <f t="shared" si="9"/>
        <v>-1651.6436297201901</v>
      </c>
      <c r="AW26">
        <v>23</v>
      </c>
      <c r="AX26">
        <f>IF(Z26&gt;0, (R26*SUMPRODUCT(K26:$K$98, X26:$X$98)-K26*$AZ$3)/Z26, 0)</f>
        <v>-198609.306572125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500000</v>
      </c>
      <c r="S27">
        <f t="shared" si="1"/>
        <v>-275740.00289200019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-14325.923769829462</v>
      </c>
      <c r="AC27">
        <f t="shared" si="2"/>
        <v>-13800.590725141241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-10680.290586652411</v>
      </c>
      <c r="AI27">
        <f t="shared" si="6"/>
        <v>-10680.916202748207</v>
      </c>
      <c r="AJ27">
        <f t="shared" si="7"/>
        <v>-525.33304468822098</v>
      </c>
      <c r="AK27">
        <f t="shared" si="22"/>
        <v>-1002.8146638880625</v>
      </c>
      <c r="AL27">
        <f t="shared" si="8"/>
        <v>-12209.063911324491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-1104.1471786443531</v>
      </c>
      <c r="AR27">
        <f t="shared" si="9"/>
        <v>-1104.2118559339347</v>
      </c>
      <c r="AS27">
        <f t="shared" si="9"/>
        <v>-54.309851818643651</v>
      </c>
      <c r="AT27">
        <f t="shared" si="9"/>
        <v>-103.67273931843863</v>
      </c>
      <c r="AU27">
        <f t="shared" si="9"/>
        <v>-1262.1944470710171</v>
      </c>
      <c r="AW27">
        <v>24</v>
      </c>
      <c r="AX27">
        <f>IF(Z27&gt;0, (R27*SUMPRODUCT(K27:$K$98, X27:$X$98)-K27*$AZ$3)/Z27, 0)</f>
        <v>-275740.00289200019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500000</v>
      </c>
      <c r="S28">
        <f t="shared" si="1"/>
        <v>-399783.07587124675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-13800.590725141241</v>
      </c>
      <c r="AC28">
        <f t="shared" si="2"/>
        <v>-13100.841563539299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-8389.4597183007227</v>
      </c>
      <c r="AI28">
        <f t="shared" si="6"/>
        <v>-8389.8693417426039</v>
      </c>
      <c r="AJ28">
        <f t="shared" si="7"/>
        <v>-699.74916160194152</v>
      </c>
      <c r="AK28">
        <f t="shared" si="22"/>
        <v>-966.041350759887</v>
      </c>
      <c r="AL28">
        <f t="shared" si="8"/>
        <v>-10055.659854104433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-774.39023605118678</v>
      </c>
      <c r="AR28">
        <f t="shared" si="9"/>
        <v>-774.42804639946917</v>
      </c>
      <c r="AS28">
        <f t="shared" si="9"/>
        <v>-64.590442844310431</v>
      </c>
      <c r="AT28">
        <f t="shared" si="9"/>
        <v>-89.170580081369252</v>
      </c>
      <c r="AU28">
        <f t="shared" si="9"/>
        <v>-928.18906932514892</v>
      </c>
      <c r="AW28">
        <v>25</v>
      </c>
      <c r="AX28">
        <f>IF(Z28&gt;0, (R28*SUMPRODUCT(K28:$K$98, X28:$X$98)-K28*$AZ$3)/Z28, 0)</f>
        <v>-399783.07587124675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500000</v>
      </c>
      <c r="S29">
        <f t="shared" si="1"/>
        <v>-611482.45998972817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-13100.841563539299</v>
      </c>
      <c r="AC29">
        <f t="shared" si="2"/>
        <v>-12264.610067227724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-6192.5013236273053</v>
      </c>
      <c r="AI29">
        <f t="shared" si="6"/>
        <v>-6192.7520383016772</v>
      </c>
      <c r="AJ29">
        <f t="shared" si="7"/>
        <v>-836.23149631157503</v>
      </c>
      <c r="AK29">
        <f t="shared" si="22"/>
        <v>-917.05890944775103</v>
      </c>
      <c r="AL29">
        <f t="shared" si="8"/>
        <v>-7946.0424440610032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-510.35686474140664</v>
      </c>
      <c r="AR29">
        <f t="shared" si="9"/>
        <v>-510.37752746693064</v>
      </c>
      <c r="AS29">
        <f t="shared" si="9"/>
        <v>-68.918271042952796</v>
      </c>
      <c r="AT29">
        <f t="shared" si="9"/>
        <v>-75.579686680595998</v>
      </c>
      <c r="AU29">
        <f t="shared" si="9"/>
        <v>-654.87548519047948</v>
      </c>
      <c r="AW29">
        <v>26</v>
      </c>
      <c r="AX29">
        <f>IF(Z29&gt;0, (R29*SUMPRODUCT(K29:$K$98, X29:$X$98)-K29*$AZ$3)/Z29, 0)</f>
        <v>-611482.45998972817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500000</v>
      </c>
      <c r="S30">
        <f t="shared" si="1"/>
        <v>-1000164.961491233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-12264.610067227724</v>
      </c>
      <c r="AC30">
        <f t="shared" si="2"/>
        <v>-11336.911813788089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-4260.780120939442</v>
      </c>
      <c r="AI30">
        <f t="shared" si="6"/>
        <v>-4260.9218089640462</v>
      </c>
      <c r="AJ30">
        <f t="shared" si="7"/>
        <v>-927.69825343963566</v>
      </c>
      <c r="AK30">
        <f t="shared" si="22"/>
        <v>-858.52270470594078</v>
      </c>
      <c r="AL30">
        <f t="shared" si="8"/>
        <v>-6047.1427671096226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-313.52989201782566</v>
      </c>
      <c r="AR30">
        <f t="shared" si="9"/>
        <v>-313.54031814397945</v>
      </c>
      <c r="AS30">
        <f t="shared" si="9"/>
        <v>-68.264760201219588</v>
      </c>
      <c r="AT30">
        <f t="shared" si="9"/>
        <v>-63.174471167490445</v>
      </c>
      <c r="AU30">
        <f t="shared" si="9"/>
        <v>-444.97954951268946</v>
      </c>
      <c r="AW30">
        <v>27</v>
      </c>
      <c r="AX30">
        <f>IF(Z30&gt;0, (R30*SUMPRODUCT(K30:$K$98, X30:$X$98)-K30*$AZ$3)/Z30, 0)</f>
        <v>-1000164.961491233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500000</v>
      </c>
      <c r="S31">
        <f t="shared" si="1"/>
        <v>-1785020.7606480638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-11336.911813788089</v>
      </c>
      <c r="AC31">
        <f t="shared" si="2"/>
        <v>-10366.4639217157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-2707.108139950994</v>
      </c>
      <c r="AI31">
        <f t="shared" si="6"/>
        <v>-2707.1807333918537</v>
      </c>
      <c r="AJ31">
        <f t="shared" si="7"/>
        <v>-970.44789207238864</v>
      </c>
      <c r="AK31">
        <f t="shared" si="22"/>
        <v>-793.58382696516628</v>
      </c>
      <c r="AL31">
        <f t="shared" si="8"/>
        <v>-4471.2124524294086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-177.85964129051504</v>
      </c>
      <c r="AR31">
        <f t="shared" si="9"/>
        <v>-177.86441075027943</v>
      </c>
      <c r="AS31">
        <f t="shared" si="9"/>
        <v>-63.759371643814745</v>
      </c>
      <c r="AT31">
        <f t="shared" si="9"/>
        <v>-52.139230315540246</v>
      </c>
      <c r="AU31">
        <f t="shared" si="9"/>
        <v>-293.76301270963444</v>
      </c>
      <c r="AW31">
        <v>28</v>
      </c>
      <c r="AX31">
        <f>IF(Z31&gt;0, (R31*SUMPRODUCT(K31:$K$98, X31:$X$98)-K31*$AZ$3)/Z31, 0)</f>
        <v>-1785020.7606480638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500000</v>
      </c>
      <c r="S32">
        <f t="shared" si="1"/>
        <v>-3572107.2503415225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-10366.4639217157</v>
      </c>
      <c r="AC32">
        <f t="shared" si="2"/>
        <v>-9397.9148272113816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-1559.242158863002</v>
      </c>
      <c r="AI32">
        <f t="shared" si="6"/>
        <v>-1559.2750453154815</v>
      </c>
      <c r="AJ32">
        <f t="shared" si="7"/>
        <v>-968.54909450431842</v>
      </c>
      <c r="AK32">
        <f t="shared" si="22"/>
        <v>-725.65247452009908</v>
      </c>
      <c r="AL32">
        <f t="shared" si="8"/>
        <v>-3253.4766143398988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-91.467614650064675</v>
      </c>
      <c r="AR32">
        <f t="shared" si="9"/>
        <v>-91.469543821454451</v>
      </c>
      <c r="AS32">
        <f t="shared" si="9"/>
        <v>-56.816623923502981</v>
      </c>
      <c r="AT32">
        <f t="shared" si="9"/>
        <v>-42.567923482565362</v>
      </c>
      <c r="AU32">
        <f t="shared" si="9"/>
        <v>-190.85409122752279</v>
      </c>
      <c r="AW32">
        <v>29</v>
      </c>
      <c r="AX32">
        <f>IF(Z32&gt;0, (R32*SUMPRODUCT(K32:$K$98, X32:$X$98)-K32*$AZ$3)/Z32, 0)</f>
        <v>-3572107.2503415225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500000</v>
      </c>
      <c r="S33">
        <f t="shared" si="1"/>
        <v>-8333791.8796147713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-9397.9148272113816</v>
      </c>
      <c r="AC33">
        <f t="shared" si="2"/>
        <v>-8465.8032134732002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-794.38327397371972</v>
      </c>
      <c r="AI33">
        <f t="shared" si="6"/>
        <v>-794.39597197982516</v>
      </c>
      <c r="AJ33">
        <f t="shared" si="7"/>
        <v>-932.1116137381814</v>
      </c>
      <c r="AK33">
        <f t="shared" si="22"/>
        <v>-657.85403790479677</v>
      </c>
      <c r="AL33">
        <f t="shared" si="8"/>
        <v>-2384.3616236228036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-41.60694735538614</v>
      </c>
      <c r="AR33">
        <f t="shared" si="9"/>
        <v>-41.607612431412861</v>
      </c>
      <c r="AS33">
        <f t="shared" si="9"/>
        <v>-48.820663919758658</v>
      </c>
      <c r="AT33">
        <f t="shared" si="9"/>
        <v>-34.456035542785848</v>
      </c>
      <c r="AU33">
        <f t="shared" si="9"/>
        <v>-124.88431189395737</v>
      </c>
      <c r="AW33">
        <v>30</v>
      </c>
      <c r="AX33">
        <f>IF(Z33&gt;0, (R33*SUMPRODUCT(K33:$K$98, X33:$X$98)-K33*$AZ$3)/Z33, 0)</f>
        <v>-8333791.8796147713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500000</v>
      </c>
      <c r="S34">
        <f t="shared" si="1"/>
        <v>-23818037.186258063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-8465.8032134732002</v>
      </c>
      <c r="AC34">
        <f t="shared" si="2"/>
        <v>-7593.5001354819397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-343.43453660896319</v>
      </c>
      <c r="AI34">
        <f t="shared" si="6"/>
        <v>-343.43852177159232</v>
      </c>
      <c r="AJ34">
        <f t="shared" si="7"/>
        <v>-872.30307799126058</v>
      </c>
      <c r="AK34">
        <f t="shared" si="22"/>
        <v>-592.60622494312406</v>
      </c>
      <c r="AL34">
        <f t="shared" si="8"/>
        <v>-1808.347824705977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-16.060597789761545</v>
      </c>
      <c r="AR34">
        <f t="shared" si="9"/>
        <v>-16.060784154518988</v>
      </c>
      <c r="AS34">
        <f t="shared" si="9"/>
        <v>-40.792952929891783</v>
      </c>
      <c r="AT34">
        <f t="shared" si="9"/>
        <v>-27.71302595393102</v>
      </c>
      <c r="AU34">
        <f t="shared" ref="AU34:AU69" si="23">AL34*$K34</f>
        <v>-84.56676303834179</v>
      </c>
      <c r="AW34">
        <v>31</v>
      </c>
      <c r="AX34">
        <f>IF(Z34&gt;0, (R34*SUMPRODUCT(K34:$K$98, X34:$X$98)-K34*$AZ$3)/Z34, 0)</f>
        <v>-23818037.186258063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500000</v>
      </c>
      <c r="S35">
        <f t="shared" si="1"/>
        <v>-89411912.080919445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-7593.5001354819397</v>
      </c>
      <c r="AC35">
        <f t="shared" si="2"/>
        <v>-6793.5696392121954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-119.82214619624042</v>
      </c>
      <c r="AI35">
        <f t="shared" ref="AI35:AI66" si="25">SUM(AE35:AH35)</f>
        <v>-119.82309595358834</v>
      </c>
      <c r="AJ35">
        <f t="shared" si="7"/>
        <v>-799.93049626974425</v>
      </c>
      <c r="AK35">
        <f t="shared" si="22"/>
        <v>-531.54500948373584</v>
      </c>
      <c r="AL35">
        <f t="shared" si="8"/>
        <v>-1451.2986017070684</v>
      </c>
      <c r="AN35">
        <f t="shared" ref="AN35:AT69" si="26">AE35*$K35</f>
        <v>0</v>
      </c>
      <c r="AO35">
        <f t="shared" si="26"/>
        <v>0</v>
      </c>
      <c r="AP35">
        <f t="shared" si="26"/>
        <v>-3.9656317124657536E-5</v>
      </c>
      <c r="AQ35">
        <f t="shared" si="26"/>
        <v>-5.0030726674946235</v>
      </c>
      <c r="AR35">
        <f t="shared" si="26"/>
        <v>-5.0031123238117479</v>
      </c>
      <c r="AS35">
        <f t="shared" si="26"/>
        <v>-33.400423284257101</v>
      </c>
      <c r="AT35">
        <f t="shared" si="26"/>
        <v>-22.19421361503446</v>
      </c>
      <c r="AU35">
        <f t="shared" si="23"/>
        <v>-60.597749223103307</v>
      </c>
      <c r="AW35">
        <v>32</v>
      </c>
      <c r="AX35">
        <f>IF(Z35&gt;0, (R35*SUMPRODUCT(K35:$K$98, X35:$X$98)-K35*$AZ$3)/Z35, 0)</f>
        <v>-89411912.080919445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500000</v>
      </c>
      <c r="S36">
        <f t="shared" si="1"/>
        <v>-338140202.28554922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-6793.5696392121954</v>
      </c>
      <c r="AC36">
        <f t="shared" si="2"/>
        <v>-6070.0092350408459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-28.634810443143945</v>
      </c>
      <c r="AI36">
        <f t="shared" si="25"/>
        <v>-28.635034832657304</v>
      </c>
      <c r="AJ36">
        <f t="shared" si="7"/>
        <v>-723.56040417134955</v>
      </c>
      <c r="AK36">
        <f t="shared" si="22"/>
        <v>-475.5498747448537</v>
      </c>
      <c r="AL36">
        <f t="shared" si="8"/>
        <v>-1227.7453137488606</v>
      </c>
      <c r="AN36">
        <f t="shared" si="26"/>
        <v>0</v>
      </c>
      <c r="AO36">
        <f t="shared" si="26"/>
        <v>0</v>
      </c>
      <c r="AP36">
        <f t="shared" si="26"/>
        <v>-8.3653525901097718E-6</v>
      </c>
      <c r="AQ36">
        <f t="shared" si="26"/>
        <v>-1.0675199661602863</v>
      </c>
      <c r="AR36">
        <f t="shared" si="26"/>
        <v>-1.0675283315128763</v>
      </c>
      <c r="AS36">
        <f t="shared" si="26"/>
        <v>-26.974691510865654</v>
      </c>
      <c r="AT36">
        <f t="shared" si="26"/>
        <v>-17.728735701014699</v>
      </c>
      <c r="AU36">
        <f t="shared" si="23"/>
        <v>-45.770955543393228</v>
      </c>
      <c r="AW36">
        <v>33</v>
      </c>
      <c r="AX36">
        <f>IF(Z36&gt;0, (R36*SUMPRODUCT(K36:$K$98, X36:$X$98)-K36*$AZ$3)/Z36, 0)</f>
        <v>-338140202.28554922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500000</v>
      </c>
      <c r="S37">
        <f t="shared" si="1"/>
        <v>-1290267045.7980087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-6070.0092350408459</v>
      </c>
      <c r="AC37">
        <f t="shared" si="2"/>
        <v>-5420.5736506866087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-6.7852620321983661</v>
      </c>
      <c r="AI37">
        <f t="shared" si="25"/>
        <v>-6.7853145462657869</v>
      </c>
      <c r="AJ37">
        <f t="shared" si="7"/>
        <v>-649.43558435423711</v>
      </c>
      <c r="AK37">
        <f t="shared" si="22"/>
        <v>-424.90064645285923</v>
      </c>
      <c r="AL37">
        <f t="shared" si="8"/>
        <v>-1081.1215453533621</v>
      </c>
      <c r="AN37">
        <f t="shared" si="26"/>
        <v>0</v>
      </c>
      <c r="AO37">
        <f t="shared" si="26"/>
        <v>0</v>
      </c>
      <c r="AP37">
        <f t="shared" si="26"/>
        <v>-1.7479915494520793E-6</v>
      </c>
      <c r="AQ37">
        <f t="shared" si="26"/>
        <v>-0.22585530460079806</v>
      </c>
      <c r="AR37">
        <f t="shared" si="26"/>
        <v>-0.22585705259234751</v>
      </c>
      <c r="AS37">
        <f t="shared" si="26"/>
        <v>-21.617215521948079</v>
      </c>
      <c r="AT37">
        <f t="shared" si="26"/>
        <v>-14.143310085048308</v>
      </c>
      <c r="AU37">
        <f t="shared" si="23"/>
        <v>-35.986382659588735</v>
      </c>
      <c r="AW37">
        <v>34</v>
      </c>
      <c r="AX37">
        <f>IF(Z37&gt;0, (R37*SUMPRODUCT(K37:$K$98, X37:$X$98)-K37*$AZ$3)/Z37, 0)</f>
        <v>-1290267045.7980087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500000</v>
      </c>
      <c r="S38">
        <f t="shared" si="1"/>
        <v>-4974941074.5857973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-5420.5736506866087</v>
      </c>
      <c r="AC38">
        <f t="shared" si="2"/>
        <v>-4839.993162847999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-1.5931198346910338</v>
      </c>
      <c r="AI38">
        <f t="shared" si="25"/>
        <v>-1.593131995621913</v>
      </c>
      <c r="AJ38">
        <f t="shared" si="7"/>
        <v>-580.58048783860977</v>
      </c>
      <c r="AK38">
        <f t="shared" si="22"/>
        <v>-379.44015554806265</v>
      </c>
      <c r="AL38">
        <f t="shared" si="8"/>
        <v>-961.61377538229431</v>
      </c>
      <c r="AN38">
        <f t="shared" si="26"/>
        <v>0</v>
      </c>
      <c r="AO38">
        <f t="shared" si="26"/>
        <v>0</v>
      </c>
      <c r="AP38">
        <f t="shared" si="26"/>
        <v>-3.6142023893809267E-7</v>
      </c>
      <c r="AQ38">
        <f t="shared" si="26"/>
        <v>-4.7347177369531951E-2</v>
      </c>
      <c r="AR38">
        <f t="shared" si="26"/>
        <v>-4.7347538789770889E-2</v>
      </c>
      <c r="AS38">
        <f t="shared" si="26"/>
        <v>-17.254726691865695</v>
      </c>
      <c r="AT38">
        <f t="shared" si="26"/>
        <v>-11.276879462957091</v>
      </c>
      <c r="AU38">
        <f t="shared" si="23"/>
        <v>-28.578953693612554</v>
      </c>
      <c r="AW38">
        <v>35</v>
      </c>
      <c r="AX38">
        <f>IF(Z38&gt;0, (R38*SUMPRODUCT(K38:$K$98, X38:$X$98)-K38*$AZ$3)/Z38, 0)</f>
        <v>-4974941074.5857973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500000</v>
      </c>
      <c r="S39">
        <f t="shared" si="1"/>
        <v>-19409168903.077057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-4839.993162847999</v>
      </c>
      <c r="AC39">
        <f t="shared" si="2"/>
        <v>-4321.4634179332143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-0.37024755466744458</v>
      </c>
      <c r="AI39">
        <f t="shared" si="25"/>
        <v>-0.37025033780014821</v>
      </c>
      <c r="AJ39">
        <f t="shared" si="7"/>
        <v>-518.52974491478471</v>
      </c>
      <c r="AK39">
        <f t="shared" si="22"/>
        <v>-338.79952139935995</v>
      </c>
      <c r="AL39">
        <f t="shared" si="8"/>
        <v>-857.6995166519448</v>
      </c>
      <c r="AN39">
        <f t="shared" si="26"/>
        <v>0</v>
      </c>
      <c r="AO39">
        <f t="shared" si="26"/>
        <v>0</v>
      </c>
      <c r="AP39">
        <f t="shared" si="26"/>
        <v>-7.3851877489749496E-8</v>
      </c>
      <c r="AQ39">
        <f t="shared" si="26"/>
        <v>-9.8247119200068657E-3</v>
      </c>
      <c r="AR39">
        <f t="shared" si="26"/>
        <v>-9.8247857718843559E-3</v>
      </c>
      <c r="AS39">
        <f t="shared" si="26"/>
        <v>-13.759457156491385</v>
      </c>
      <c r="AT39">
        <f t="shared" si="26"/>
        <v>-8.9902219593986512</v>
      </c>
      <c r="AU39">
        <f t="shared" si="23"/>
        <v>-22.759503901661919</v>
      </c>
      <c r="AW39">
        <v>36</v>
      </c>
      <c r="AX39">
        <f>IF(Z39&gt;0, (R39*SUMPRODUCT(K39:$K$98, X39:$X$98)-K39*$AZ$3)/Z39, 0)</f>
        <v>-19409168903.077057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500000</v>
      </c>
      <c r="S40">
        <f t="shared" si="1"/>
        <v>-76625349251.573822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-4321.4634179332143</v>
      </c>
      <c r="AC40">
        <f t="shared" si="2"/>
        <v>-3858.4579818485681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-8.5034629971275741E-2</v>
      </c>
      <c r="AI40">
        <f t="shared" si="25"/>
        <v>-8.5035259406903041E-2</v>
      </c>
      <c r="AJ40">
        <f t="shared" si="7"/>
        <v>-463.00543608464613</v>
      </c>
      <c r="AK40">
        <f t="shared" si="22"/>
        <v>-302.50243925532504</v>
      </c>
      <c r="AL40">
        <f t="shared" si="8"/>
        <v>-765.592910599378</v>
      </c>
      <c r="AN40">
        <f t="shared" si="26"/>
        <v>0</v>
      </c>
      <c r="AO40">
        <f t="shared" si="26"/>
        <v>0</v>
      </c>
      <c r="AP40">
        <f t="shared" si="26"/>
        <v>-1.4912859441791925E-8</v>
      </c>
      <c r="AQ40">
        <f t="shared" si="26"/>
        <v>-2.0146770050016088E-3</v>
      </c>
      <c r="AR40">
        <f t="shared" si="26"/>
        <v>-2.0146919178610505E-3</v>
      </c>
      <c r="AS40">
        <f t="shared" si="26"/>
        <v>-10.969723812352401</v>
      </c>
      <c r="AT40">
        <f t="shared" si="26"/>
        <v>-7.1670178200395132</v>
      </c>
      <c r="AU40">
        <f t="shared" si="23"/>
        <v>-18.138756324309771</v>
      </c>
      <c r="AW40">
        <v>37</v>
      </c>
      <c r="AX40">
        <f>IF(Z40&gt;0, (R40*SUMPRODUCT(K40:$K$98, X40:$X$98)-K40*$AZ$3)/Z40, 0)</f>
        <v>-76625349251.573822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500000</v>
      </c>
      <c r="S41">
        <f t="shared" si="1"/>
        <v>-306456080572.0882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-3858.4579818485681</v>
      </c>
      <c r="AC41">
        <f t="shared" si="2"/>
        <v>-3445.0535136714975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-1.9304855999476109E-2</v>
      </c>
      <c r="AI41">
        <f t="shared" si="25"/>
        <v>-1.9304996519347146E-2</v>
      </c>
      <c r="AJ41">
        <f t="shared" si="7"/>
        <v>-413.40446817707061</v>
      </c>
      <c r="AK41">
        <f t="shared" si="22"/>
        <v>-270.09205872939981</v>
      </c>
      <c r="AL41">
        <f t="shared" si="8"/>
        <v>-683.5158319029897</v>
      </c>
      <c r="AN41">
        <f t="shared" si="26"/>
        <v>0</v>
      </c>
      <c r="AO41">
        <f t="shared" si="26"/>
        <v>0</v>
      </c>
      <c r="AP41">
        <f t="shared" si="26"/>
        <v>-2.9725510593059432E-9</v>
      </c>
      <c r="AQ41">
        <f t="shared" si="26"/>
        <v>-4.0837405931969101E-4</v>
      </c>
      <c r="AR41">
        <f t="shared" si="26"/>
        <v>-4.0837703187075026E-4</v>
      </c>
      <c r="AS41">
        <f t="shared" si="26"/>
        <v>-8.7451396070993663</v>
      </c>
      <c r="AT41">
        <f t="shared" si="26"/>
        <v>-5.7135153153346829</v>
      </c>
      <c r="AU41">
        <f t="shared" si="23"/>
        <v>-14.459063299465917</v>
      </c>
      <c r="AW41">
        <v>38</v>
      </c>
      <c r="AX41">
        <f>IF(Z41&gt;0, (R41*SUMPRODUCT(K41:$K$98, X41:$X$98)-K41*$AZ$3)/Z41, 0)</f>
        <v>-306456080572.0882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500000</v>
      </c>
      <c r="S42">
        <f t="shared" si="1"/>
        <v>-1242634668374.9592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-3445.0535136714975</v>
      </c>
      <c r="AC42">
        <f t="shared" si="2"/>
        <v>-3075.9409909258457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-4.3269178222271453E-3</v>
      </c>
      <c r="AI42">
        <f t="shared" si="25"/>
        <v>-4.3269487639539172E-3</v>
      </c>
      <c r="AJ42">
        <f t="shared" si="7"/>
        <v>-369.11252274565186</v>
      </c>
      <c r="AK42">
        <f t="shared" si="22"/>
        <v>-241.15374595700484</v>
      </c>
      <c r="AL42">
        <f t="shared" si="8"/>
        <v>-610.27059565142065</v>
      </c>
      <c r="AN42">
        <f t="shared" si="26"/>
        <v>0</v>
      </c>
      <c r="AO42">
        <f t="shared" si="26"/>
        <v>0</v>
      </c>
      <c r="AP42">
        <f t="shared" si="26"/>
        <v>-5.8441062726301224E-10</v>
      </c>
      <c r="AQ42">
        <f t="shared" si="26"/>
        <v>-8.1724487363511058E-5</v>
      </c>
      <c r="AR42">
        <f t="shared" si="26"/>
        <v>-8.1725071774138317E-5</v>
      </c>
      <c r="AS42">
        <f t="shared" si="26"/>
        <v>-6.9715980150771504</v>
      </c>
      <c r="AT42">
        <f t="shared" si="26"/>
        <v>-4.5547817346765411</v>
      </c>
      <c r="AU42">
        <f t="shared" si="23"/>
        <v>-11.526461474825465</v>
      </c>
      <c r="AW42">
        <v>39</v>
      </c>
      <c r="AX42">
        <f>IF(Z42&gt;0, (R42*SUMPRODUCT(K42:$K$98, X42:$X$98)-K42*$AZ$3)/Z42, 0)</f>
        <v>-1242634668374.9592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500000</v>
      </c>
      <c r="S43">
        <f t="shared" si="1"/>
        <v>-5111926903530.5107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-3075.9409909258457</v>
      </c>
      <c r="AC43">
        <f t="shared" si="2"/>
        <v>-2746.3759555791626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-9.5666804268462779E-4</v>
      </c>
      <c r="AI43">
        <f t="shared" si="25"/>
        <v>-9.5667475829306519E-4</v>
      </c>
      <c r="AJ43">
        <f t="shared" si="7"/>
        <v>-329.56503534668309</v>
      </c>
      <c r="AK43">
        <f t="shared" si="22"/>
        <v>-215.3158693648092</v>
      </c>
      <c r="AL43">
        <f t="shared" si="8"/>
        <v>-544.88186138625065</v>
      </c>
      <c r="AN43">
        <f t="shared" si="26"/>
        <v>0</v>
      </c>
      <c r="AO43">
        <f t="shared" si="26"/>
        <v>0</v>
      </c>
      <c r="AP43">
        <f t="shared" si="26"/>
        <v>-1.1325070165203544E-10</v>
      </c>
      <c r="AQ43">
        <f t="shared" si="26"/>
        <v>-1.6133061969289369E-5</v>
      </c>
      <c r="AR43">
        <f t="shared" si="26"/>
        <v>-1.6133175219991023E-5</v>
      </c>
      <c r="AS43">
        <f t="shared" si="26"/>
        <v>-5.5577200250555769</v>
      </c>
      <c r="AT43">
        <f t="shared" si="26"/>
        <v>-3.6310445300188747</v>
      </c>
      <c r="AU43">
        <f t="shared" si="23"/>
        <v>-9.1887806882496736</v>
      </c>
      <c r="AW43">
        <v>40</v>
      </c>
      <c r="AX43">
        <f>IF(Z43&gt;0, (R43*SUMPRODUCT(K43:$K$98, X43:$X$98)-K43*$AZ$3)/Z43, 0)</f>
        <v>-5111926903530.5107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500000</v>
      </c>
      <c r="S44">
        <f t="shared" si="1"/>
        <v>-21362454742093.113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-2746.3759555791626</v>
      </c>
      <c r="AC44">
        <f t="shared" si="2"/>
        <v>-2452.1214028986797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-2.0854484431672308E-4</v>
      </c>
      <c r="AI44">
        <f t="shared" si="25"/>
        <v>-2.0854627914796819E-4</v>
      </c>
      <c r="AJ44">
        <f t="shared" si="7"/>
        <v>-294.2545526804829</v>
      </c>
      <c r="AK44">
        <f t="shared" si="22"/>
        <v>-192.24631689054141</v>
      </c>
      <c r="AL44">
        <f t="shared" si="8"/>
        <v>-486.50107811730345</v>
      </c>
      <c r="AN44">
        <f t="shared" si="26"/>
        <v>0</v>
      </c>
      <c r="AO44">
        <f t="shared" si="26"/>
        <v>0</v>
      </c>
      <c r="AP44">
        <f t="shared" si="26"/>
        <v>-2.160420740829784E-11</v>
      </c>
      <c r="AQ44">
        <f t="shared" si="26"/>
        <v>-3.1400529406507676E-6</v>
      </c>
      <c r="AR44">
        <f t="shared" si="26"/>
        <v>-3.1400745448581759E-6</v>
      </c>
      <c r="AS44">
        <f t="shared" si="26"/>
        <v>-4.4305812328832221</v>
      </c>
      <c r="AT44">
        <f t="shared" si="26"/>
        <v>-2.894646543093736</v>
      </c>
      <c r="AU44">
        <f t="shared" si="23"/>
        <v>-7.3252309160515026</v>
      </c>
      <c r="AW44">
        <v>41</v>
      </c>
      <c r="AX44">
        <f>IF(Z44&gt;0, (R44*SUMPRODUCT(K44:$K$98, X44:$X$98)-K44*$AZ$3)/Z44, 0)</f>
        <v>-21362454742093.113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500000</v>
      </c>
      <c r="S45">
        <f t="shared" si="1"/>
        <v>-90750840023050.625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-2452.1214028986797</v>
      </c>
      <c r="AC45">
        <f t="shared" si="2"/>
        <v>-2189.3941124552098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-4.4756651484810933E-5</v>
      </c>
      <c r="AI45">
        <f t="shared" si="25"/>
        <v>-4.4756953051456476E-5</v>
      </c>
      <c r="AJ45">
        <f t="shared" si="7"/>
        <v>-262.72729044346988</v>
      </c>
      <c r="AK45">
        <f t="shared" si="22"/>
        <v>-171.6484982029076</v>
      </c>
      <c r="AL45">
        <f t="shared" si="8"/>
        <v>-434.37583340333055</v>
      </c>
      <c r="AN45">
        <f t="shared" si="26"/>
        <v>0</v>
      </c>
      <c r="AO45">
        <f t="shared" si="26"/>
        <v>0</v>
      </c>
      <c r="AP45">
        <f t="shared" si="26"/>
        <v>-4.0541778369088405E-12</v>
      </c>
      <c r="AQ45">
        <f t="shared" si="26"/>
        <v>-6.0169593417417704E-7</v>
      </c>
      <c r="AR45">
        <f t="shared" si="26"/>
        <v>-6.0169998835201403E-7</v>
      </c>
      <c r="AS45">
        <f t="shared" si="26"/>
        <v>-3.532032384283311</v>
      </c>
      <c r="AT45">
        <f t="shared" si="26"/>
        <v>-2.3075945149927772</v>
      </c>
      <c r="AU45">
        <f t="shared" si="23"/>
        <v>-5.8396275009760767</v>
      </c>
      <c r="AW45">
        <v>42</v>
      </c>
      <c r="AX45">
        <f>IF(Z45&gt;0, (R45*SUMPRODUCT(K45:$K$98, X45:$X$98)-K45*$AZ$3)/Z45, 0)</f>
        <v>-90750840023050.625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500000</v>
      </c>
      <c r="S46">
        <f t="shared" si="1"/>
        <v>-392405484422145.13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-2189.3941124552098</v>
      </c>
      <c r="AC46">
        <f t="shared" si="2"/>
        <v>-1954.8161723573328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-9.4512276814351032E-6</v>
      </c>
      <c r="AI46">
        <f t="shared" si="25"/>
        <v>-9.4512899517221525E-6</v>
      </c>
      <c r="AJ46">
        <f t="shared" si="7"/>
        <v>-234.57794009787699</v>
      </c>
      <c r="AK46">
        <f t="shared" si="22"/>
        <v>-153.2575878718647</v>
      </c>
      <c r="AL46">
        <f t="shared" si="8"/>
        <v>-387.83553742103163</v>
      </c>
      <c r="AN46">
        <f t="shared" si="26"/>
        <v>0</v>
      </c>
      <c r="AO46">
        <f t="shared" si="26"/>
        <v>0</v>
      </c>
      <c r="AP46">
        <f t="shared" si="26"/>
        <v>-7.4745032490152643E-13</v>
      </c>
      <c r="AQ46">
        <f t="shared" si="26"/>
        <v>-1.134461319517872E-7</v>
      </c>
      <c r="AR46">
        <f t="shared" si="26"/>
        <v>-1.134468794021121E-7</v>
      </c>
      <c r="AS46">
        <f t="shared" si="26"/>
        <v>-2.8157146184929647</v>
      </c>
      <c r="AT46">
        <f t="shared" si="26"/>
        <v>-1.8396002215115579</v>
      </c>
      <c r="AU46">
        <f t="shared" si="23"/>
        <v>-4.655314953451402</v>
      </c>
      <c r="AW46">
        <v>43</v>
      </c>
      <c r="AX46">
        <f>IF(Z46&gt;0, (R46*SUMPRODUCT(K46:$K$98, X46:$X$98)-K46*$AZ$3)/Z46, 0)</f>
        <v>-392405484422145.13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500000</v>
      </c>
      <c r="S47">
        <f t="shared" si="1"/>
        <v>-1729441319033850.3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-1954.8161723573328</v>
      </c>
      <c r="AC47">
        <f t="shared" si="2"/>
        <v>-1745.3715825604452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-1.9612977574018824E-6</v>
      </c>
      <c r="AI47">
        <f t="shared" si="25"/>
        <v>-1.9613103725421258E-6</v>
      </c>
      <c r="AJ47">
        <f t="shared" si="7"/>
        <v>-209.44458979688761</v>
      </c>
      <c r="AK47">
        <f t="shared" si="22"/>
        <v>-136.83713206501332</v>
      </c>
      <c r="AL47">
        <f t="shared" si="8"/>
        <v>-346.28172382321134</v>
      </c>
      <c r="AN47">
        <f t="shared" si="26"/>
        <v>0</v>
      </c>
      <c r="AO47">
        <f t="shared" si="26"/>
        <v>0</v>
      </c>
      <c r="AP47">
        <f t="shared" si="26"/>
        <v>-1.3519963763091192E-13</v>
      </c>
      <c r="AQ47">
        <f t="shared" si="26"/>
        <v>-2.1019722410924637E-8</v>
      </c>
      <c r="AR47">
        <f t="shared" si="26"/>
        <v>-2.1019857610562269E-8</v>
      </c>
      <c r="AS47">
        <f t="shared" si="26"/>
        <v>-2.2446704593352895</v>
      </c>
      <c r="AT47">
        <f t="shared" si="26"/>
        <v>-1.4665180341223667</v>
      </c>
      <c r="AU47">
        <f t="shared" si="23"/>
        <v>-3.7111885144775139</v>
      </c>
      <c r="AW47">
        <v>44</v>
      </c>
      <c r="AX47">
        <f>IF(Z47&gt;0, (R47*SUMPRODUCT(K47:$K$98, X47:$X$98)-K47*$AZ$3)/Z47, 0)</f>
        <v>-1729441319033850.3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500000</v>
      </c>
      <c r="S48">
        <f t="shared" si="1"/>
        <v>-7774663393485011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-1745.3715825604452</v>
      </c>
      <c r="AC48">
        <f t="shared" si="2"/>
        <v>-1558.3674844472389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-3.9933865623791458E-7</v>
      </c>
      <c r="AI48">
        <f t="shared" si="25"/>
        <v>-3.993411617603494E-7</v>
      </c>
      <c r="AJ48">
        <f t="shared" si="7"/>
        <v>-187.00409811320628</v>
      </c>
      <c r="AK48">
        <f t="shared" si="22"/>
        <v>-122.17601077923118</v>
      </c>
      <c r="AL48">
        <f t="shared" si="8"/>
        <v>-309.18010929177865</v>
      </c>
      <c r="AN48">
        <f t="shared" si="26"/>
        <v>0</v>
      </c>
      <c r="AO48">
        <f t="shared" si="26"/>
        <v>0</v>
      </c>
      <c r="AP48">
        <f t="shared" si="26"/>
        <v>-2.3975281652348223E-14</v>
      </c>
      <c r="AQ48">
        <f t="shared" si="26"/>
        <v>-3.8212616358561709E-9</v>
      </c>
      <c r="AR48">
        <f t="shared" si="26"/>
        <v>-3.8212856111378232E-9</v>
      </c>
      <c r="AS48">
        <f t="shared" si="26"/>
        <v>-1.7894375480698397</v>
      </c>
      <c r="AT48">
        <f t="shared" si="26"/>
        <v>-1.1690991981865144</v>
      </c>
      <c r="AU48">
        <f t="shared" si="23"/>
        <v>-2.9585367500776401</v>
      </c>
      <c r="AW48">
        <v>45</v>
      </c>
      <c r="AX48">
        <f>IF(Z48&gt;0, (R48*SUMPRODUCT(K48:$K$98, X48:$X$98)-K48*$AZ$3)/Z48, 0)</f>
        <v>-7774663393485011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500000</v>
      </c>
      <c r="S49">
        <f t="shared" si="1"/>
        <v>-3.5697353157309888E+16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-1558.3674844472389</v>
      </c>
      <c r="AC49">
        <f t="shared" si="2"/>
        <v>-1391.3995396883581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-7.9729854981526638E-8</v>
      </c>
      <c r="AI49">
        <f t="shared" si="25"/>
        <v>-7.9730342202362573E-8</v>
      </c>
      <c r="AJ49">
        <f t="shared" si="7"/>
        <v>-166.96794475888078</v>
      </c>
      <c r="AK49">
        <f t="shared" si="22"/>
        <v>-109.08572391130673</v>
      </c>
      <c r="AL49">
        <f t="shared" si="8"/>
        <v>-276.05366874991785</v>
      </c>
      <c r="AN49">
        <f t="shared" si="26"/>
        <v>0</v>
      </c>
      <c r="AO49">
        <f t="shared" si="26"/>
        <v>0</v>
      </c>
      <c r="AP49">
        <f t="shared" si="26"/>
        <v>-4.1626821609571593E-15</v>
      </c>
      <c r="AQ49">
        <f t="shared" si="26"/>
        <v>-6.8119017198402572E-10</v>
      </c>
      <c r="AR49">
        <f t="shared" si="26"/>
        <v>-6.8119433466618669E-10</v>
      </c>
      <c r="AS49">
        <f t="shared" si="26"/>
        <v>-1.4265286577088856</v>
      </c>
      <c r="AT49">
        <f t="shared" si="26"/>
        <v>-0.93199872305502285</v>
      </c>
      <c r="AU49">
        <f t="shared" si="23"/>
        <v>-2.3585273814451027</v>
      </c>
      <c r="AW49">
        <v>46</v>
      </c>
      <c r="AX49">
        <f>IF(Z49&gt;0, (R49*SUMPRODUCT(K49:$K$98, X49:$X$98)-K49*$AZ$3)/Z49, 0)</f>
        <v>-3.5697353157309888E+16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500000</v>
      </c>
      <c r="S50">
        <f t="shared" si="1"/>
        <v>-1.6750634031633155E+17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-1391.3995396883581</v>
      </c>
      <c r="AC50">
        <f t="shared" si="2"/>
        <v>-1242.3210175794839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-1.5585664523365707E-8</v>
      </c>
      <c r="AI50">
        <f t="shared" si="25"/>
        <v>-1.5585757230380203E-8</v>
      </c>
      <c r="AJ50">
        <f t="shared" si="7"/>
        <v>-149.07852210887427</v>
      </c>
      <c r="AK50">
        <f t="shared" si="22"/>
        <v>-97.397967778185077</v>
      </c>
      <c r="AL50">
        <f t="shared" si="8"/>
        <v>-246.47648990264508</v>
      </c>
      <c r="AN50">
        <f t="shared" si="26"/>
        <v>0</v>
      </c>
      <c r="AO50">
        <f t="shared" si="26"/>
        <v>0</v>
      </c>
      <c r="AP50">
        <f t="shared" si="26"/>
        <v>-7.0719954413049002E-16</v>
      </c>
      <c r="AQ50">
        <f t="shared" si="26"/>
        <v>-1.1889256606862278E-10</v>
      </c>
      <c r="AR50">
        <f t="shared" si="26"/>
        <v>-1.1889327326816693E-10</v>
      </c>
      <c r="AS50">
        <f t="shared" si="26"/>
        <v>-1.1372199120974296</v>
      </c>
      <c r="AT50">
        <f t="shared" si="26"/>
        <v>-0.74298367590660785</v>
      </c>
      <c r="AU50">
        <f t="shared" si="23"/>
        <v>-1.8802035881229304</v>
      </c>
      <c r="AW50">
        <v>47</v>
      </c>
      <c r="AX50">
        <f>IF(Z50&gt;0, (R50*SUMPRODUCT(K50:$K$98, X50:$X$98)-K50*$AZ$3)/Z50, 0)</f>
        <v>-1.6750634031633155E+17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500000</v>
      </c>
      <c r="S51">
        <f t="shared" si="1"/>
        <v>-8.033732245530359E+17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-1242.3210175794839</v>
      </c>
      <c r="AC51">
        <f t="shared" si="2"/>
        <v>-1109.2151942674998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-2.9808491537376837E-9</v>
      </c>
      <c r="AI51">
        <f t="shared" si="25"/>
        <v>-2.9808664124531904E-9</v>
      </c>
      <c r="AJ51">
        <f t="shared" si="7"/>
        <v>-133.10582331198407</v>
      </c>
      <c r="AK51">
        <f t="shared" si="22"/>
        <v>-86.962471230563878</v>
      </c>
      <c r="AL51">
        <f t="shared" si="8"/>
        <v>-220.06829454552883</v>
      </c>
      <c r="AN51">
        <f t="shared" si="26"/>
        <v>0</v>
      </c>
      <c r="AO51">
        <f t="shared" si="26"/>
        <v>0</v>
      </c>
      <c r="AP51">
        <f t="shared" si="26"/>
        <v>-1.1754923952345962E-16</v>
      </c>
      <c r="AQ51">
        <f t="shared" si="26"/>
        <v>-2.030258572938965E-11</v>
      </c>
      <c r="AR51">
        <f t="shared" si="26"/>
        <v>-2.0302703278629172E-11</v>
      </c>
      <c r="AS51">
        <f t="shared" si="26"/>
        <v>-0.90658475135651218</v>
      </c>
      <c r="AT51">
        <f t="shared" si="26"/>
        <v>-0.59230203755338184</v>
      </c>
      <c r="AU51">
        <f t="shared" si="23"/>
        <v>-1.4988867889301969</v>
      </c>
      <c r="AW51">
        <v>48</v>
      </c>
      <c r="AX51">
        <f>IF(Z51&gt;0, (R51*SUMPRODUCT(K51:$K$98, X51:$X$98)-K51*$AZ$3)/Z51, 0)</f>
        <v>-8.033732245530359E+17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500000</v>
      </c>
      <c r="S52">
        <f t="shared" si="1"/>
        <v>-3.9422220592623703E+18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-1109.2151942674998</v>
      </c>
      <c r="AC52">
        <f t="shared" si="2"/>
        <v>-990.37070916742812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-5.5783441322726028E-10</v>
      </c>
      <c r="AI52">
        <f t="shared" si="25"/>
        <v>-5.5783755349528131E-10</v>
      </c>
      <c r="AJ52">
        <f t="shared" si="7"/>
        <v>-118.84448510007167</v>
      </c>
      <c r="AK52">
        <f t="shared" si="22"/>
        <v>-77.645063598724988</v>
      </c>
      <c r="AL52">
        <f t="shared" si="8"/>
        <v>-196.48954869935449</v>
      </c>
      <c r="AN52">
        <f t="shared" si="26"/>
        <v>0</v>
      </c>
      <c r="AO52">
        <f t="shared" si="26"/>
        <v>0</v>
      </c>
      <c r="AP52">
        <f t="shared" si="26"/>
        <v>-1.9096775731180653E-17</v>
      </c>
      <c r="AQ52">
        <f t="shared" si="26"/>
        <v>-3.3923342253322386E-12</v>
      </c>
      <c r="AR52">
        <f t="shared" si="26"/>
        <v>-3.3923533221079695E-12</v>
      </c>
      <c r="AS52">
        <f t="shared" si="26"/>
        <v>-0.72272381326304791</v>
      </c>
      <c r="AT52">
        <f t="shared" si="26"/>
        <v>-0.47217955799859462</v>
      </c>
      <c r="AU52">
        <f t="shared" si="23"/>
        <v>-1.1949033712650348</v>
      </c>
      <c r="AW52">
        <v>49</v>
      </c>
      <c r="AX52">
        <f>IF(Z52&gt;0, (R52*SUMPRODUCT(K52:$K$98, X52:$X$98)-K52*$AZ$3)/Z52, 0)</f>
        <v>-3.9422220592623703E+18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500000</v>
      </c>
      <c r="S53">
        <f t="shared" si="1"/>
        <v>-1.9811408738726253E+19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-990.37070916742812</v>
      </c>
      <c r="AC53">
        <f t="shared" si="2"/>
        <v>-884.25956175663532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-1.0203768571055907E-10</v>
      </c>
      <c r="AI53">
        <f t="shared" si="25"/>
        <v>-1.0203824363375715E-10</v>
      </c>
      <c r="AJ53">
        <f t="shared" si="7"/>
        <v>-106.1111474107928</v>
      </c>
      <c r="AK53">
        <f t="shared" si="22"/>
        <v>-69.325949641719973</v>
      </c>
      <c r="AL53">
        <f t="shared" si="8"/>
        <v>-175.4370970526148</v>
      </c>
      <c r="AN53">
        <f t="shared" si="26"/>
        <v>0</v>
      </c>
      <c r="AO53">
        <f t="shared" si="26"/>
        <v>0</v>
      </c>
      <c r="AP53">
        <f t="shared" si="26"/>
        <v>-3.0293519185714294E-18</v>
      </c>
      <c r="AQ53">
        <f t="shared" si="26"/>
        <v>-5.5403335089531581E-13</v>
      </c>
      <c r="AR53">
        <f t="shared" si="26"/>
        <v>-5.5403638024723431E-13</v>
      </c>
      <c r="AS53">
        <f t="shared" si="26"/>
        <v>-0.57615099909370759</v>
      </c>
      <c r="AT53">
        <f t="shared" si="26"/>
        <v>-0.37641865274123326</v>
      </c>
      <c r="AU53">
        <f t="shared" si="23"/>
        <v>-0.95256965183549491</v>
      </c>
      <c r="AW53">
        <v>50</v>
      </c>
      <c r="AX53">
        <f>IF(Z53&gt;0, (R53*SUMPRODUCT(K53:$K$98, X53:$X$98)-K53*$AZ$3)/Z53, 0)</f>
        <v>-1.9811408738726253E+19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500000</v>
      </c>
      <c r="S54">
        <f t="shared" si="1"/>
        <v>-1.0204887632018658E+20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-884.25956175663532</v>
      </c>
      <c r="AC54">
        <f t="shared" si="2"/>
        <v>-789.51746585413923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-1.8225428612650218E-11</v>
      </c>
      <c r="AI54">
        <f t="shared" si="25"/>
        <v>-1.8225525320900999E-11</v>
      </c>
      <c r="AJ54">
        <f t="shared" si="7"/>
        <v>-94.742095902496089</v>
      </c>
      <c r="AK54">
        <f t="shared" si="22"/>
        <v>-61.898169322964478</v>
      </c>
      <c r="AL54">
        <f t="shared" si="8"/>
        <v>-156.6402652254788</v>
      </c>
      <c r="AN54">
        <f t="shared" si="26"/>
        <v>0</v>
      </c>
      <c r="AO54">
        <f t="shared" si="26"/>
        <v>0</v>
      </c>
      <c r="AP54">
        <f t="shared" si="26"/>
        <v>-4.6883585100000568E-19</v>
      </c>
      <c r="AQ54">
        <f t="shared" si="26"/>
        <v>-8.8355794509489604E-14</v>
      </c>
      <c r="AR54">
        <f t="shared" si="26"/>
        <v>-8.835626334534061E-14</v>
      </c>
      <c r="AS54">
        <f t="shared" si="26"/>
        <v>-0.45930404902241945</v>
      </c>
      <c r="AT54">
        <f t="shared" si="26"/>
        <v>-0.30007864536131584</v>
      </c>
      <c r="AU54">
        <f t="shared" si="23"/>
        <v>-0.75938269438382366</v>
      </c>
      <c r="AW54">
        <v>51</v>
      </c>
      <c r="AX54">
        <f>IF(Z54&gt;0, (R54*SUMPRODUCT(K54:$K$98, X54:$X$98)-K54*$AZ$3)/Z54, 0)</f>
        <v>-1.0204887632018658E+20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500000</v>
      </c>
      <c r="S55">
        <f t="shared" si="1"/>
        <v>-5.391864400988797E+20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-789.51746585413923</v>
      </c>
      <c r="AC55">
        <f t="shared" si="2"/>
        <v>-704.92630879833848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-3.1759523347614576E-12</v>
      </c>
      <c r="AI55">
        <f t="shared" si="25"/>
        <v>-3.1759686771213627E-12</v>
      </c>
      <c r="AJ55">
        <f t="shared" si="7"/>
        <v>-84.59115705580075</v>
      </c>
      <c r="AK55">
        <f t="shared" si="22"/>
        <v>-55.26622260978975</v>
      </c>
      <c r="AL55">
        <f t="shared" si="8"/>
        <v>-139.85737966559367</v>
      </c>
      <c r="AN55">
        <f t="shared" si="26"/>
        <v>0</v>
      </c>
      <c r="AO55">
        <f t="shared" si="26"/>
        <v>0</v>
      </c>
      <c r="AP55">
        <f t="shared" si="26"/>
        <v>-7.0738204779547307E-20</v>
      </c>
      <c r="AQ55">
        <f t="shared" si="26"/>
        <v>-1.3747167969175448E-14</v>
      </c>
      <c r="AR55">
        <f t="shared" si="26"/>
        <v>-1.3747238707380228E-14</v>
      </c>
      <c r="AS55">
        <f t="shared" si="26"/>
        <v>-0.36615437581506938</v>
      </c>
      <c r="AT55">
        <f t="shared" si="26"/>
        <v>-0.23922085886584502</v>
      </c>
      <c r="AU55">
        <f t="shared" si="23"/>
        <v>-0.60537523468092813</v>
      </c>
      <c r="AW55">
        <v>52</v>
      </c>
      <c r="AX55">
        <f>IF(Z55&gt;0, (R55*SUMPRODUCT(K55:$K$98, X55:$X$98)-K55*$AZ$3)/Z55, 0)</f>
        <v>-5.391864400988797E+20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500000</v>
      </c>
      <c r="S56">
        <f t="shared" si="1"/>
        <v>-2.9245320094724129E+21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-704.92630879833848</v>
      </c>
      <c r="AC56">
        <f t="shared" si="2"/>
        <v>-629.39848999851642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-5.3955075004338456E-13</v>
      </c>
      <c r="AI56">
        <f t="shared" si="25"/>
        <v>-5.3955344021093938E-13</v>
      </c>
      <c r="AJ56">
        <f t="shared" si="7"/>
        <v>-75.527818799822057</v>
      </c>
      <c r="AK56">
        <f t="shared" si="22"/>
        <v>-49.344841615883702</v>
      </c>
      <c r="AL56">
        <f t="shared" si="8"/>
        <v>-124.87266041570629</v>
      </c>
      <c r="AN56">
        <f t="shared" si="26"/>
        <v>0</v>
      </c>
      <c r="AO56">
        <f t="shared" si="26"/>
        <v>0</v>
      </c>
      <c r="AP56">
        <f t="shared" si="26"/>
        <v>-1.039682110152053E-20</v>
      </c>
      <c r="AQ56">
        <f t="shared" si="26"/>
        <v>-2.0852279677874583E-15</v>
      </c>
      <c r="AR56">
        <f t="shared" si="26"/>
        <v>-2.08523836460856E-15</v>
      </c>
      <c r="AS56">
        <f t="shared" si="26"/>
        <v>-0.29189602663828856</v>
      </c>
      <c r="AT56">
        <f t="shared" si="26"/>
        <v>-0.19070540407034836</v>
      </c>
      <c r="AU56">
        <f t="shared" si="23"/>
        <v>-0.48260143070863898</v>
      </c>
      <c r="AW56">
        <v>53</v>
      </c>
      <c r="AX56">
        <f>IF(Z56&gt;0, (R56*SUMPRODUCT(K56:$K$98, X56:$X$98)-K56*$AZ$3)/Z56, 0)</f>
        <v>-2.9245320094724129E+21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500000</v>
      </c>
      <c r="S57">
        <f t="shared" si="1"/>
        <v>-1.6298639120296053E+22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-629.39848999851642</v>
      </c>
      <c r="AC57">
        <f t="shared" si="2"/>
        <v>-561.96293749867539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-8.9291068930962725E-14</v>
      </c>
      <c r="AI57">
        <f t="shared" si="25"/>
        <v>-8.9291499920118744E-14</v>
      </c>
      <c r="AJ57">
        <f t="shared" si="7"/>
        <v>-67.435552499841037</v>
      </c>
      <c r="AK57">
        <f t="shared" si="22"/>
        <v>-44.057894299896155</v>
      </c>
      <c r="AL57">
        <f t="shared" si="8"/>
        <v>-111.49344679973728</v>
      </c>
      <c r="AN57">
        <f t="shared" si="26"/>
        <v>0</v>
      </c>
      <c r="AO57">
        <f t="shared" si="26"/>
        <v>0</v>
      </c>
      <c r="AP57">
        <f t="shared" si="26"/>
        <v>-1.487200631189915E-21</v>
      </c>
      <c r="AQ57">
        <f t="shared" si="26"/>
        <v>-3.0811386369902212E-16</v>
      </c>
      <c r="AR57">
        <f t="shared" si="26"/>
        <v>-3.0811535089965333E-16</v>
      </c>
      <c r="AS57">
        <f t="shared" si="26"/>
        <v>-0.23269772531751287</v>
      </c>
      <c r="AT57">
        <f t="shared" si="26"/>
        <v>-0.15202918054077513</v>
      </c>
      <c r="AU57">
        <f t="shared" si="23"/>
        <v>-0.38472690585828834</v>
      </c>
      <c r="AW57">
        <v>54</v>
      </c>
      <c r="AX57">
        <f>IF(Z57&gt;0, (R57*SUMPRODUCT(K57:$K$98, X57:$X$98)-K57*$AZ$3)/Z57, 0)</f>
        <v>-1.6298639120296053E+22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500000</v>
      </c>
      <c r="S58">
        <f t="shared" si="1"/>
        <v>-9.3404805670015416E+22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-561.96293749867539</v>
      </c>
      <c r="AC58">
        <f t="shared" si="2"/>
        <v>-501.75262276667439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-1.4381266897278648E-14</v>
      </c>
      <c r="AI58">
        <f t="shared" si="25"/>
        <v>-1.4381334044870677E-14</v>
      </c>
      <c r="AJ58">
        <f t="shared" si="7"/>
        <v>-60.210314732000995</v>
      </c>
      <c r="AK58">
        <f t="shared" si="22"/>
        <v>-39.337405624907284</v>
      </c>
      <c r="AL58">
        <f t="shared" si="8"/>
        <v>-99.547720356908286</v>
      </c>
      <c r="AN58">
        <f t="shared" si="26"/>
        <v>0</v>
      </c>
      <c r="AO58">
        <f t="shared" si="26"/>
        <v>0</v>
      </c>
      <c r="AP58">
        <f t="shared" si="26"/>
        <v>-2.0687863324734778E-22</v>
      </c>
      <c r="AQ58">
        <f t="shared" si="26"/>
        <v>-4.4308019844320936E-17</v>
      </c>
      <c r="AR58">
        <f t="shared" si="26"/>
        <v>-4.4308226722954183E-17</v>
      </c>
      <c r="AS58">
        <f t="shared" si="26"/>
        <v>-0.18550520194317055</v>
      </c>
      <c r="AT58">
        <f t="shared" si="26"/>
        <v>-0.12119673193620466</v>
      </c>
      <c r="AU58">
        <f t="shared" si="23"/>
        <v>-0.30670193387937522</v>
      </c>
      <c r="AW58">
        <v>55</v>
      </c>
      <c r="AX58">
        <f>IF(Z58&gt;0, (R58*SUMPRODUCT(K58:$K$98, X58:$X$98)-K58*$AZ$3)/Z58, 0)</f>
        <v>-9.3404805670015416E+22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500000</v>
      </c>
      <c r="S59">
        <f t="shared" si="1"/>
        <v>-5.5081037491481401E+23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-501.75262276667439</v>
      </c>
      <c r="AC59">
        <f t="shared" si="2"/>
        <v>-447.99341318453065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-2.2523770926541464E-15</v>
      </c>
      <c r="AI59">
        <f t="shared" si="25"/>
        <v>-2.2523872593429376E-15</v>
      </c>
      <c r="AJ59">
        <f t="shared" si="7"/>
        <v>-53.75920958214374</v>
      </c>
      <c r="AK59">
        <f t="shared" si="22"/>
        <v>-35.122683593667212</v>
      </c>
      <c r="AL59">
        <f t="shared" si="8"/>
        <v>-88.881893175810944</v>
      </c>
      <c r="AN59">
        <f t="shared" si="26"/>
        <v>0</v>
      </c>
      <c r="AO59">
        <f t="shared" si="26"/>
        <v>0</v>
      </c>
      <c r="AP59">
        <f t="shared" si="26"/>
        <v>-2.7967052799597025E-23</v>
      </c>
      <c r="AQ59">
        <f t="shared" si="26"/>
        <v>-6.1959552778330564E-18</v>
      </c>
      <c r="AR59">
        <f t="shared" si="26"/>
        <v>-6.1959832448858557E-18</v>
      </c>
      <c r="AS59">
        <f t="shared" si="26"/>
        <v>-0.14788361124296118</v>
      </c>
      <c r="AT59">
        <f t="shared" si="26"/>
        <v>-9.6617292678734548E-2</v>
      </c>
      <c r="AU59">
        <f t="shared" si="23"/>
        <v>-0.24450090392169571</v>
      </c>
      <c r="AW59">
        <v>56</v>
      </c>
      <c r="AX59">
        <f>IF(Z59&gt;0, (R59*SUMPRODUCT(K59:$K$98, X59:$X$98)-K59*$AZ$3)/Z59, 0)</f>
        <v>-5.5081037491481401E+23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500000</v>
      </c>
      <c r="S60">
        <f t="shared" si="1"/>
        <v>-3.3613097973073463E+24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-447.99341318453065</v>
      </c>
      <c r="AC60">
        <f t="shared" si="2"/>
        <v>-399.9941189147595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-3.4310113600122683E-16</v>
      </c>
      <c r="AI60">
        <f t="shared" si="25"/>
        <v>-3.4310262349473025E-16</v>
      </c>
      <c r="AJ60">
        <f t="shared" si="7"/>
        <v>-47.999294269771156</v>
      </c>
      <c r="AK60">
        <f t="shared" si="22"/>
        <v>-31.35953892291715</v>
      </c>
      <c r="AL60">
        <f t="shared" si="8"/>
        <v>-79.358833192688309</v>
      </c>
      <c r="AN60">
        <f t="shared" si="26"/>
        <v>0</v>
      </c>
      <c r="AO60">
        <f t="shared" si="26"/>
        <v>0</v>
      </c>
      <c r="AP60">
        <f t="shared" si="26"/>
        <v>-3.6534589125378471E-24</v>
      </c>
      <c r="AQ60">
        <f t="shared" si="26"/>
        <v>-8.4269672462709527E-19</v>
      </c>
      <c r="AR60">
        <f t="shared" si="26"/>
        <v>-8.4270037808600784E-19</v>
      </c>
      <c r="AS60">
        <f t="shared" si="26"/>
        <v>-0.11789190947302379</v>
      </c>
      <c r="AT60">
        <f t="shared" si="26"/>
        <v>-7.7022714189042191E-2</v>
      </c>
      <c r="AU60">
        <f t="shared" si="23"/>
        <v>-0.19491462366206599</v>
      </c>
      <c r="AW60">
        <v>57</v>
      </c>
      <c r="AX60">
        <f>IF(Z60&gt;0, (R60*SUMPRODUCT(K60:$K$98, X60:$X$98)-K60*$AZ$3)/Z60, 0)</f>
        <v>-3.3613097973073463E+24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500000</v>
      </c>
      <c r="S61">
        <f t="shared" si="1"/>
        <v>-2.1248626231973253E+25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-399.9941189147595</v>
      </c>
      <c r="AC61">
        <f t="shared" si="2"/>
        <v>-357.13760617389238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-5.0500961655749344E-17</v>
      </c>
      <c r="AI61">
        <f t="shared" si="25"/>
        <v>-5.050117175027632E-17</v>
      </c>
      <c r="AJ61">
        <f t="shared" si="7"/>
        <v>-42.856512740867117</v>
      </c>
      <c r="AK61">
        <f t="shared" si="22"/>
        <v>-27.999588324033166</v>
      </c>
      <c r="AL61">
        <f t="shared" si="8"/>
        <v>-70.856101064900287</v>
      </c>
      <c r="AN61">
        <f t="shared" si="26"/>
        <v>0</v>
      </c>
      <c r="AO61">
        <f t="shared" si="26"/>
        <v>0</v>
      </c>
      <c r="AP61">
        <f t="shared" si="26"/>
        <v>-4.6072933638683471E-25</v>
      </c>
      <c r="AQ61">
        <f t="shared" si="26"/>
        <v>-1.1074669523782905E-19</v>
      </c>
      <c r="AR61">
        <f t="shared" si="26"/>
        <v>-1.1074715596716545E-19</v>
      </c>
      <c r="AS61">
        <f t="shared" si="26"/>
        <v>-9.3982708444693738E-2</v>
      </c>
      <c r="AT61">
        <f t="shared" si="26"/>
        <v>-6.140203618386654E-2</v>
      </c>
      <c r="AU61">
        <f t="shared" si="23"/>
        <v>-0.15538474462856028</v>
      </c>
      <c r="AW61">
        <v>58</v>
      </c>
      <c r="AX61">
        <f>IF(Z61&gt;0, (R61*SUMPRODUCT(K61:$K$98, X61:$X$98)-K61*$AZ$3)/Z61, 0)</f>
        <v>-2.1248626231973253E+25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500000</v>
      </c>
      <c r="S62">
        <f t="shared" si="1"/>
        <v>-1.3929022865578484E+26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-357.13760617389238</v>
      </c>
      <c r="AC62">
        <f t="shared" si="2"/>
        <v>-318.87286265526103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-7.1751085523318254E-18</v>
      </c>
      <c r="AI62">
        <f t="shared" si="25"/>
        <v>-7.1751371681997267E-18</v>
      </c>
      <c r="AJ62">
        <f t="shared" si="7"/>
        <v>-38.264743518631349</v>
      </c>
      <c r="AK62">
        <f t="shared" si="22"/>
        <v>-24.999632432172469</v>
      </c>
      <c r="AL62">
        <f t="shared" si="8"/>
        <v>-63.264375950803817</v>
      </c>
      <c r="AN62">
        <f t="shared" si="26"/>
        <v>0</v>
      </c>
      <c r="AO62">
        <f t="shared" si="26"/>
        <v>0</v>
      </c>
      <c r="AP62">
        <f t="shared" si="26"/>
        <v>-5.6029923164454738E-26</v>
      </c>
      <c r="AQ62">
        <f t="shared" si="26"/>
        <v>-1.4048876038527749E-20</v>
      </c>
      <c r="AR62">
        <f t="shared" si="26"/>
        <v>-1.4048932068450913E-20</v>
      </c>
      <c r="AS62">
        <f t="shared" si="26"/>
        <v>-7.4922439767772422E-2</v>
      </c>
      <c r="AT62">
        <f t="shared" si="26"/>
        <v>-4.894932731494462E-2</v>
      </c>
      <c r="AU62">
        <f t="shared" si="23"/>
        <v>-0.12387176708271705</v>
      </c>
      <c r="AW62">
        <v>59</v>
      </c>
      <c r="AX62">
        <f>IF(Z62&gt;0, (R62*SUMPRODUCT(K62:$K$98, X62:$X$98)-K62*$AZ$3)/Z62, 0)</f>
        <v>-1.3929022865578484E+26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500000</v>
      </c>
      <c r="S63">
        <f t="shared" si="1"/>
        <v>-9.4784807339420437E+26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-318.87286265526103</v>
      </c>
      <c r="AC63">
        <f t="shared" si="2"/>
        <v>-284.70791308505449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-9.8300189858158634E-19</v>
      </c>
      <c r="AI63">
        <f t="shared" si="25"/>
        <v>-9.8300565324334436E-19</v>
      </c>
      <c r="AJ63">
        <f t="shared" si="7"/>
        <v>-34.164949570206545</v>
      </c>
      <c r="AK63">
        <f t="shared" si="22"/>
        <v>-22.321100385868274</v>
      </c>
      <c r="AL63">
        <f t="shared" si="8"/>
        <v>-56.486049956074822</v>
      </c>
      <c r="AN63">
        <f t="shared" si="26"/>
        <v>0</v>
      </c>
      <c r="AO63">
        <f t="shared" si="26"/>
        <v>0</v>
      </c>
      <c r="AP63">
        <f t="shared" si="26"/>
        <v>-6.5639596276237844E-27</v>
      </c>
      <c r="AQ63">
        <f t="shared" si="26"/>
        <v>-1.7184996124954123E-21</v>
      </c>
      <c r="AR63">
        <f t="shared" si="26"/>
        <v>-1.7185061764550401E-21</v>
      </c>
      <c r="AS63">
        <f t="shared" si="26"/>
        <v>-5.9727710274053235E-2</v>
      </c>
      <c r="AT63">
        <f t="shared" si="26"/>
        <v>-3.9022104045714774E-2</v>
      </c>
      <c r="AU63">
        <f t="shared" si="23"/>
        <v>-9.8749814319768023E-2</v>
      </c>
      <c r="AW63">
        <v>60</v>
      </c>
      <c r="AX63">
        <f>IF(Z63&gt;0, (R63*SUMPRODUCT(K63:$K$98, X63:$X$98)-K63*$AZ$3)/Z63, 0)</f>
        <v>-9.4784807339420437E+26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500000</v>
      </c>
      <c r="S64">
        <f t="shared" si="1"/>
        <v>-6.702789292689648E+27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-284.70791308505449</v>
      </c>
      <c r="AC64">
        <f t="shared" si="2"/>
        <v>-254.20349382594151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-1.2972208995892039E-19</v>
      </c>
      <c r="AI64">
        <f t="shared" si="25"/>
        <v>-1.2972256402181183E-19</v>
      </c>
      <c r="AJ64">
        <f t="shared" si="7"/>
        <v>-30.504419259112979</v>
      </c>
      <c r="AK64">
        <f t="shared" si="22"/>
        <v>-19.929553915953814</v>
      </c>
      <c r="AL64">
        <f t="shared" si="8"/>
        <v>-50.433973175066797</v>
      </c>
      <c r="AN64">
        <f t="shared" si="26"/>
        <v>0</v>
      </c>
      <c r="AO64">
        <f t="shared" si="26"/>
        <v>0</v>
      </c>
      <c r="AP64">
        <f t="shared" si="26"/>
        <v>-7.3996813850297173E-28</v>
      </c>
      <c r="AQ64">
        <f t="shared" si="26"/>
        <v>-2.0248413272229353E-22</v>
      </c>
      <c r="AR64">
        <f t="shared" si="26"/>
        <v>-2.0248487269043203E-22</v>
      </c>
      <c r="AS64">
        <f t="shared" si="26"/>
        <v>-4.7614564950616403E-2</v>
      </c>
      <c r="AT64">
        <f t="shared" si="26"/>
        <v>-3.110818243440272E-2</v>
      </c>
      <c r="AU64">
        <f t="shared" si="23"/>
        <v>-7.8722747385019137E-2</v>
      </c>
      <c r="AW64">
        <v>61</v>
      </c>
      <c r="AX64">
        <f>IF(Z64&gt;0, (R64*SUMPRODUCT(K64:$K$98, X64:$X$98)-K64*$AZ$3)/Z64, 0)</f>
        <v>-6.702789292689648E+27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500000</v>
      </c>
      <c r="S65">
        <f t="shared" si="1"/>
        <v>-4.9322944422503413E+28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-254.20349382594151</v>
      </c>
      <c r="AC65">
        <f t="shared" si="2"/>
        <v>-226.96740520173347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-1.6472060655520517E-20</v>
      </c>
      <c r="AI65">
        <f t="shared" si="25"/>
        <v>-1.6472118176266657E-20</v>
      </c>
      <c r="AJ65">
        <f t="shared" si="7"/>
        <v>-27.236088624208037</v>
      </c>
      <c r="AK65">
        <f t="shared" si="22"/>
        <v>-17.794244567815909</v>
      </c>
      <c r="AL65">
        <f t="shared" si="8"/>
        <v>-45.030333192023946</v>
      </c>
      <c r="AN65">
        <f t="shared" si="26"/>
        <v>0</v>
      </c>
      <c r="AO65">
        <f t="shared" si="26"/>
        <v>0</v>
      </c>
      <c r="AP65">
        <f t="shared" si="26"/>
        <v>-8.0164769378036715E-29</v>
      </c>
      <c r="AQ65">
        <f t="shared" si="26"/>
        <v>-2.2956568407662171E-23</v>
      </c>
      <c r="AR65">
        <f t="shared" si="26"/>
        <v>-2.295664857243155E-23</v>
      </c>
      <c r="AS65">
        <f t="shared" si="26"/>
        <v>-3.795803966088683E-2</v>
      </c>
      <c r="AT65">
        <f t="shared" si="26"/>
        <v>-2.4799252578446049E-2</v>
      </c>
      <c r="AU65">
        <f t="shared" si="23"/>
        <v>-6.2757292239332879E-2</v>
      </c>
      <c r="AW65">
        <v>62</v>
      </c>
      <c r="AX65">
        <f>IF(Z65&gt;0, (R65*SUMPRODUCT(K65:$K$98, X65:$X$98)-K65*$AZ$3)/Z65, 0)</f>
        <v>-4.9322944422503413E+28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500000</v>
      </c>
      <c r="S66">
        <f t="shared" si="1"/>
        <v>-3.7829815976773163E+29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-226.96740520173347</v>
      </c>
      <c r="AC66">
        <f t="shared" si="2"/>
        <v>-202.64946893011918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-2.0099779643944837E-21</v>
      </c>
      <c r="AI66">
        <f t="shared" si="25"/>
        <v>-2.0099846604840527E-21</v>
      </c>
      <c r="AJ66">
        <f t="shared" si="7"/>
        <v>-24.317936271614286</v>
      </c>
      <c r="AK66">
        <f t="shared" si="22"/>
        <v>-15.887718364121344</v>
      </c>
      <c r="AL66">
        <f t="shared" si="8"/>
        <v>-40.205654635735627</v>
      </c>
      <c r="AN66">
        <f t="shared" si="26"/>
        <v>0</v>
      </c>
      <c r="AO66">
        <f t="shared" si="26"/>
        <v>0</v>
      </c>
      <c r="AP66">
        <f t="shared" si="26"/>
        <v>-8.3322495431681063E-30</v>
      </c>
      <c r="AQ66">
        <f t="shared" si="26"/>
        <v>-2.5011072212824306E-24</v>
      </c>
      <c r="AR66">
        <f t="shared" si="26"/>
        <v>-2.5011155535319739E-24</v>
      </c>
      <c r="AS66">
        <f t="shared" si="26"/>
        <v>-3.025991682149775E-2</v>
      </c>
      <c r="AT66">
        <f t="shared" si="26"/>
        <v>-1.9769812323378544E-2</v>
      </c>
      <c r="AU66">
        <f t="shared" si="23"/>
        <v>-5.0029729144876287E-2</v>
      </c>
      <c r="AW66">
        <v>63</v>
      </c>
      <c r="AX66">
        <f>IF(Z66&gt;0, (R66*SUMPRODUCT(K66:$K$98, X66:$X$98)-K66*$AZ$3)/Z66, 0)</f>
        <v>-3.7829815976773163E+29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-3.0296302457801651E+30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-202.64946893011918</v>
      </c>
      <c r="AC67">
        <f t="shared" ref="AC67:AC69" si="29">S67*Z67</f>
        <v>-180.93702583046357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-2.3530390791470318E-22</v>
      </c>
      <c r="AI67">
        <f t="shared" ref="AI67:AI69" si="32">SUM(AE67:AH67)</f>
        <v>-2.353046544456787E-22</v>
      </c>
      <c r="AJ67">
        <f t="shared" ref="AJ67:AJ69" si="33">AB67-AC67</f>
        <v>-21.712443099655616</v>
      </c>
      <c r="AK67">
        <f t="shared" si="22"/>
        <v>-14.185462825108344</v>
      </c>
      <c r="AL67">
        <f t="shared" ref="AL67:AL69" si="34">SUM(AI67:AK67)</f>
        <v>-35.897905924763961</v>
      </c>
      <c r="AN67">
        <f t="shared" si="26"/>
        <v>0</v>
      </c>
      <c r="AO67">
        <f t="shared" si="26"/>
        <v>0</v>
      </c>
      <c r="AP67">
        <f t="shared" si="26"/>
        <v>-8.2941297246933766E-31</v>
      </c>
      <c r="AQ67">
        <f t="shared" si="26"/>
        <v>-2.6142801852038455E-25</v>
      </c>
      <c r="AR67">
        <f t="shared" si="26"/>
        <v>-2.61428847933357E-25</v>
      </c>
      <c r="AS67">
        <f t="shared" si="26"/>
        <v>-2.4123020425301143E-2</v>
      </c>
      <c r="AT67">
        <f t="shared" si="26"/>
        <v>-1.576037334453009E-2</v>
      </c>
      <c r="AU67">
        <f t="shared" si="23"/>
        <v>-3.988339376983123E-2</v>
      </c>
      <c r="AW67">
        <v>64</v>
      </c>
      <c r="AX67">
        <f>IF(Z67&gt;0, (R67*SUMPRODUCT(K67:$K$98, X67:$X$98)-K67*$AZ$3)/Z67, 0)</f>
        <v>-3.0296302457801651E+30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500000</v>
      </c>
      <c r="S68">
        <f t="shared" si="28"/>
        <v>-2.5384185151400819E+31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-180.93702583046357</v>
      </c>
      <c r="AC68">
        <f t="shared" si="29"/>
        <v>-161.5509159200567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-2.6380509203260975E-23</v>
      </c>
      <c r="AI68">
        <f t="shared" si="32"/>
        <v>-2.638058875619667E-23</v>
      </c>
      <c r="AJ68">
        <f t="shared" si="33"/>
        <v>-19.386109910406873</v>
      </c>
      <c r="AK68">
        <f t="shared" si="22"/>
        <v>-12.665591808132451</v>
      </c>
      <c r="AL68">
        <f t="shared" si="34"/>
        <v>-32.05170171853932</v>
      </c>
      <c r="AN68">
        <f t="shared" si="26"/>
        <v>0</v>
      </c>
      <c r="AO68">
        <f t="shared" si="26"/>
        <v>0</v>
      </c>
      <c r="AP68">
        <f t="shared" si="26"/>
        <v>-7.8915294094486625E-32</v>
      </c>
      <c r="AQ68">
        <f t="shared" si="26"/>
        <v>-2.61690611913864E-26</v>
      </c>
      <c r="AR68">
        <f t="shared" si="26"/>
        <v>-2.6169140106680494E-26</v>
      </c>
      <c r="AS68">
        <f t="shared" si="26"/>
        <v>-1.9230724191088351E-2</v>
      </c>
      <c r="AT68">
        <f t="shared" si="26"/>
        <v>-1.2564073138177685E-2</v>
      </c>
      <c r="AU68">
        <f t="shared" si="23"/>
        <v>-3.1794797329266031E-2</v>
      </c>
      <c r="AW68">
        <v>65</v>
      </c>
      <c r="AX68">
        <f>IF(Z68&gt;0, (R68*SUMPRODUCT(K68:$K$98, X68:$X$98)-K68*$AZ$3)/Z68, 0)</f>
        <v>-2.5384185151400819E+31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-161.5509159200567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-3.1821174277706042E-24</v>
      </c>
      <c r="AI69">
        <f t="shared" si="32"/>
        <v>-3.1821174277706042E-24</v>
      </c>
      <c r="AJ69">
        <f t="shared" si="33"/>
        <v>-161.5509159200567</v>
      </c>
      <c r="AK69">
        <f t="shared" si="22"/>
        <v>-11.308564114403969</v>
      </c>
      <c r="AL69">
        <f t="shared" si="34"/>
        <v>-172.85948003446066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-2.818403360517379E-27</v>
      </c>
      <c r="AR69">
        <f t="shared" si="26"/>
        <v>-2.818403360517379E-27</v>
      </c>
      <c r="AS69">
        <f t="shared" si="26"/>
        <v>-0.14308574546940686</v>
      </c>
      <c r="AT69">
        <f t="shared" si="26"/>
        <v>-1.0016002182858481E-2</v>
      </c>
      <c r="AU69">
        <f t="shared" si="23"/>
        <v>-0.15310174765226534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192728.85750336427</v>
      </c>
      <c r="AO71" s="8">
        <f t="shared" si="47"/>
        <v>-19272.885750336427</v>
      </c>
      <c r="AP71" s="8">
        <f t="shared" si="47"/>
        <v>-698.48920569672714</v>
      </c>
      <c r="AQ71" s="8">
        <f t="shared" si="47"/>
        <v>-162856.2596516482</v>
      </c>
      <c r="AR71" s="8">
        <f t="shared" si="47"/>
        <v>9901.2228956828567</v>
      </c>
      <c r="AS71" s="8">
        <f t="shared" si="47"/>
        <v>-2014.3907574086516</v>
      </c>
      <c r="AT71" s="8">
        <f t="shared" si="47"/>
        <v>-417.55285276718689</v>
      </c>
      <c r="AU71" s="8">
        <f t="shared" si="47"/>
        <v>7469.2792855069774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33089.907834353522</v>
      </c>
      <c r="K3">
        <v>1</v>
      </c>
      <c r="L3" s="2">
        <v>0</v>
      </c>
      <c r="O3">
        <f>$C$3</f>
        <v>33089.907834353522</v>
      </c>
      <c r="P3">
        <f>O3*C5</f>
        <v>3308.9907834353526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33089.907834353522</v>
      </c>
      <c r="AF3">
        <f t="shared" ref="AF3:AG34" si="4">-$Z3*P3</f>
        <v>-3308.9907834353526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29155.96008021817</v>
      </c>
      <c r="AJ3">
        <f t="shared" ref="AJ3:AJ66" si="7">AB3-AC3</f>
        <v>0</v>
      </c>
      <c r="AL3">
        <f t="shared" ref="AL3:AL66" si="8">SUM(AI3:AK3)</f>
        <v>29155.96008021817</v>
      </c>
      <c r="AN3">
        <f t="shared" ref="AN3:AU34" si="9">AE3*$K3</f>
        <v>33089.907834353522</v>
      </c>
      <c r="AO3">
        <f t="shared" si="9"/>
        <v>-3308.9907834353526</v>
      </c>
      <c r="AP3">
        <f t="shared" si="9"/>
        <v>-624.95697070000006</v>
      </c>
      <c r="AQ3">
        <f t="shared" si="9"/>
        <v>0</v>
      </c>
      <c r="AR3">
        <f t="shared" si="9"/>
        <v>29155.96008021817</v>
      </c>
      <c r="AS3">
        <f t="shared" si="9"/>
        <v>0</v>
      </c>
      <c r="AT3">
        <f t="shared" si="9"/>
        <v>0</v>
      </c>
      <c r="AU3">
        <f t="shared" si="9"/>
        <v>29155.96008021817</v>
      </c>
      <c r="AW3">
        <v>0</v>
      </c>
      <c r="AX3">
        <f>IF(Z3&gt;0, (R3*SUMPRODUCT(K3:$K$98, X3:$X$98)-K3*$AZ$3)/Z3, 0)</f>
        <v>0</v>
      </c>
      <c r="AZ3">
        <f>C6*SUMPRODUCT(X4:X98, K4:K98)/1</f>
        <v>24536.81262787505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1664.2442561121343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1645.8595278889989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-1645.8595278889989</v>
      </c>
      <c r="AK4">
        <f>G4*SUM(AB4, AE4:AF4)</f>
        <v>0</v>
      </c>
      <c r="AL4">
        <f t="shared" si="8"/>
        <v>-2692.7525278889989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-1535.4599569819934</v>
      </c>
      <c r="AT4">
        <f t="shared" si="9"/>
        <v>0</v>
      </c>
      <c r="AU4">
        <f t="shared" si="9"/>
        <v>-2512.1303553400494</v>
      </c>
      <c r="AW4">
        <v>1</v>
      </c>
      <c r="AX4">
        <f>IF(Z4&gt;0, (R4*SUMPRODUCT(K4:$K$98, X4:$X$98)-K4*$AZ$3)/Z4, 0)</f>
        <v>1664.2442561121343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1000000</v>
      </c>
      <c r="S5">
        <f t="shared" si="1"/>
        <v>2636.473177855315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1645.8595278889989</v>
      </c>
      <c r="AC5">
        <f t="shared" si="2"/>
        <v>2578.5170232969576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-1046.0315245236118</v>
      </c>
      <c r="AI5">
        <f t="shared" si="6"/>
        <v>-1058.2567438286803</v>
      </c>
      <c r="AJ5">
        <f t="shared" si="7"/>
        <v>-932.65749540795878</v>
      </c>
      <c r="AK5">
        <f>G5*SUM(AB5, AE5:AF5)</f>
        <v>67.480240643448951</v>
      </c>
      <c r="AL5">
        <f t="shared" si="8"/>
        <v>-1923.4339985931902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-894.46994335816817</v>
      </c>
      <c r="AR5">
        <f t="shared" si="9"/>
        <v>-904.92382640373501</v>
      </c>
      <c r="AS5">
        <f t="shared" si="9"/>
        <v>-797.52290206555517</v>
      </c>
      <c r="AT5">
        <f t="shared" si="9"/>
        <v>57.702894808672539</v>
      </c>
      <c r="AU5">
        <f t="shared" si="9"/>
        <v>-1644.7438336606176</v>
      </c>
      <c r="AW5">
        <v>2</v>
      </c>
      <c r="AX5">
        <f>IF(Z5&gt;0, (R5*SUMPRODUCT(K5:$K$98, X5:$X$98)-K5*$AZ$3)/Z5, 0)</f>
        <v>2636.473177855315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1000000</v>
      </c>
      <c r="S6">
        <f t="shared" si="1"/>
        <v>3864.5252694035294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2578.5170232969576</v>
      </c>
      <c r="AC6">
        <f t="shared" si="2"/>
        <v>3737.7289336824761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-1047.6954263391001</v>
      </c>
      <c r="AI6">
        <f t="shared" si="6"/>
        <v>-1059.7852972582887</v>
      </c>
      <c r="AJ6">
        <f t="shared" si="7"/>
        <v>-1159.2119103855184</v>
      </c>
      <c r="AK6">
        <f>G6*SUM(AB6, AE6:AF6)</f>
        <v>150.84324586287204</v>
      </c>
      <c r="AL6">
        <f t="shared" si="8"/>
        <v>-2068.1539617809349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-808.20275971241472</v>
      </c>
      <c r="AR6">
        <f t="shared" si="9"/>
        <v>-817.52900739452741</v>
      </c>
      <c r="AS6">
        <f t="shared" si="9"/>
        <v>-894.22769395754108</v>
      </c>
      <c r="AT6">
        <f t="shared" si="9"/>
        <v>116.36199273708874</v>
      </c>
      <c r="AU6">
        <f t="shared" si="9"/>
        <v>-1595.3947086149797</v>
      </c>
      <c r="AW6">
        <v>3</v>
      </c>
      <c r="AX6">
        <f>IF(Z6&gt;0, (R6*SUMPRODUCT(K6:$K$98, X6:$X$98)-K6*$AZ$3)/Z6, 0)</f>
        <v>3864.5252694035294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1000000</v>
      </c>
      <c r="S7">
        <f t="shared" si="1"/>
        <v>4847.1663093929228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3737.7289336824761</v>
      </c>
      <c r="AC7">
        <f t="shared" si="2"/>
        <v>4636.158133055138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-1050.0517144358537</v>
      </c>
      <c r="AI7">
        <f t="shared" si="6"/>
        <v>-1062.0075609994199</v>
      </c>
      <c r="AJ7">
        <f t="shared" si="7"/>
        <v>-898.42919937266197</v>
      </c>
      <c r="AK7">
        <f>G7*SUM(AB7, AE7:AF7)</f>
        <v>183.52249064380956</v>
      </c>
      <c r="AL7">
        <f t="shared" si="8"/>
        <v>-1776.9142697282723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-736.98519150448692</v>
      </c>
      <c r="AR7">
        <f t="shared" si="9"/>
        <v>-745.37647523662383</v>
      </c>
      <c r="AS7">
        <f t="shared" si="9"/>
        <v>-630.56800579447349</v>
      </c>
      <c r="AT7">
        <f t="shared" si="9"/>
        <v>128.80637786985</v>
      </c>
      <c r="AU7">
        <f t="shared" si="9"/>
        <v>-1247.1381031612473</v>
      </c>
      <c r="AW7">
        <v>4</v>
      </c>
      <c r="AX7">
        <f>IF(Z7&gt;0, (R7*SUMPRODUCT(K7:$K$98, X7:$X$98)-K7*$AZ$3)/Z7, 0)</f>
        <v>4847.1663093929228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1000000</v>
      </c>
      <c r="S8">
        <f t="shared" si="1"/>
        <v>5334.1917842945313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4636.158133055138</v>
      </c>
      <c r="AC8">
        <f t="shared" si="2"/>
        <v>5045.3313494184713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-1055.6629928538916</v>
      </c>
      <c r="AI8">
        <f t="shared" si="6"/>
        <v>-1067.4860851644114</v>
      </c>
      <c r="AJ8">
        <f t="shared" si="7"/>
        <v>-409.17321636333327</v>
      </c>
      <c r="AK8">
        <f>G8*SUM(AB8, AE8:AF8)</f>
        <v>98.750168234074437</v>
      </c>
      <c r="AL8">
        <f t="shared" si="8"/>
        <v>-1377.9091332936703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-691.61159473513487</v>
      </c>
      <c r="AR8">
        <f t="shared" si="9"/>
        <v>-699.35742629589981</v>
      </c>
      <c r="AS8">
        <f t="shared" si="9"/>
        <v>-268.06750128363763</v>
      </c>
      <c r="AT8">
        <f t="shared" si="9"/>
        <v>64.695610052690029</v>
      </c>
      <c r="AU8">
        <f t="shared" si="9"/>
        <v>-902.72931752684747</v>
      </c>
      <c r="AW8">
        <v>5</v>
      </c>
      <c r="AX8">
        <f>IF(Z8&gt;0, (R8*SUMPRODUCT(K8:$K$98, X8:$X$98)-K8*$AZ$3)/Z8, 0)</f>
        <v>5334.1917842945313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1000000</v>
      </c>
      <c r="S9">
        <f t="shared" si="1"/>
        <v>5564.6800174330465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5045.3313494184713</v>
      </c>
      <c r="AC9">
        <f t="shared" si="2"/>
        <v>5204.7483103143222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-1070.3852183089111</v>
      </c>
      <c r="AI9">
        <f t="shared" si="6"/>
        <v>-1082.0766998810968</v>
      </c>
      <c r="AJ9">
        <f t="shared" si="7"/>
        <v>-159.41696089585093</v>
      </c>
      <c r="AK9">
        <f t="shared" ref="AK9:AK72" si="22">G9*SUM(AB9:AB9, AE9:AF9)</f>
        <v>29.76745496156898</v>
      </c>
      <c r="AL9">
        <f t="shared" si="8"/>
        <v>-1211.7262058153788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-664.13180874763509</v>
      </c>
      <c r="AR9">
        <f t="shared" si="9"/>
        <v>-671.38591191597175</v>
      </c>
      <c r="AS9">
        <f t="shared" si="9"/>
        <v>-98.911936351364574</v>
      </c>
      <c r="AT9">
        <f t="shared" si="9"/>
        <v>18.469531685680593</v>
      </c>
      <c r="AU9">
        <f t="shared" si="9"/>
        <v>-751.82831658165571</v>
      </c>
      <c r="AW9">
        <v>6</v>
      </c>
      <c r="AX9">
        <f>IF(Z9&gt;0, (R9*SUMPRODUCT(K9:$K$98, X9:$X$98)-K9*$AZ$3)/Z9, 0)</f>
        <v>5564.6800174330465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1000000</v>
      </c>
      <c r="S10">
        <f t="shared" si="1"/>
        <v>5754.2549920475703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5204.7483103143222</v>
      </c>
      <c r="AC10">
        <f t="shared" si="2"/>
        <v>5321.9703879694825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-1089.6797539946447</v>
      </c>
      <c r="AI10">
        <f t="shared" si="6"/>
        <v>-1101.2406997541837</v>
      </c>
      <c r="AJ10">
        <f t="shared" si="7"/>
        <v>-117.22207765516032</v>
      </c>
      <c r="AK10">
        <f t="shared" si="22"/>
        <v>21.339468072288724</v>
      </c>
      <c r="AL10">
        <f t="shared" si="8"/>
        <v>-1197.1233093370552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-641.40338403007468</v>
      </c>
      <c r="AR10">
        <f t="shared" si="9"/>
        <v>-648.20834641060253</v>
      </c>
      <c r="AS10">
        <f t="shared" si="9"/>
        <v>-68.998838434347505</v>
      </c>
      <c r="AT10">
        <f t="shared" si="9"/>
        <v>12.560761072041528</v>
      </c>
      <c r="AU10">
        <f t="shared" si="9"/>
        <v>-704.64642377290841</v>
      </c>
      <c r="AW10">
        <v>7</v>
      </c>
      <c r="AX10">
        <f>IF(Z10&gt;0, (R10*SUMPRODUCT(K10:$K$98, X10:$X$98)-K10*$AZ$3)/Z10, 0)</f>
        <v>5754.2549920475703</v>
      </c>
    </row>
    <row r="11" spans="1:52" x14ac:dyDescent="0.25">
      <c r="A11" t="s">
        <v>33</v>
      </c>
      <c r="C11" s="12">
        <f>AU100</f>
        <v>1700.9321091133959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1000000</v>
      </c>
      <c r="S11">
        <f t="shared" si="1"/>
        <v>5904.3980342291288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5321.9703879694825</v>
      </c>
      <c r="AC11">
        <f t="shared" si="2"/>
        <v>5399.6863278455767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-1107.5413783908193</v>
      </c>
      <c r="AI11">
        <f t="shared" si="6"/>
        <v>-1118.9728704255331</v>
      </c>
      <c r="AJ11">
        <f t="shared" si="7"/>
        <v>-77.715939876094126</v>
      </c>
      <c r="AK11">
        <f t="shared" si="22"/>
        <v>12.772728931126757</v>
      </c>
      <c r="AL11">
        <f t="shared" si="8"/>
        <v>-1183.9160813705005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-619.457458424121</v>
      </c>
      <c r="AR11">
        <f t="shared" si="9"/>
        <v>-625.85119064937476</v>
      </c>
      <c r="AS11">
        <f t="shared" si="9"/>
        <v>-43.467196381081159</v>
      </c>
      <c r="AT11">
        <f t="shared" si="9"/>
        <v>7.143897605263148</v>
      </c>
      <c r="AU11">
        <f t="shared" si="9"/>
        <v>-662.17448942519275</v>
      </c>
      <c r="AW11">
        <v>8</v>
      </c>
      <c r="AX11">
        <f>IF(Z11&gt;0, (R11*SUMPRODUCT(K11:$K$98, X11:$X$98)-K11*$AZ$3)/Z11, 0)</f>
        <v>5904.3980342291288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1000000</v>
      </c>
      <c r="S12">
        <f t="shared" si="1"/>
        <v>6040.7599149231792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5399.6863278455767</v>
      </c>
      <c r="AC12">
        <f t="shared" si="2"/>
        <v>5462.3033337227225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-1133.0785162484717</v>
      </c>
      <c r="AI12">
        <f t="shared" si="6"/>
        <v>-1144.3815298813852</v>
      </c>
      <c r="AJ12">
        <f t="shared" si="7"/>
        <v>-62.617005877145857</v>
      </c>
      <c r="AK12">
        <f t="shared" si="22"/>
        <v>12.419278554044826</v>
      </c>
      <c r="AL12">
        <f t="shared" si="8"/>
        <v>-1194.5792572044861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-602.2432768072</v>
      </c>
      <c r="AR12">
        <f t="shared" si="9"/>
        <v>-608.25094871207398</v>
      </c>
      <c r="AS12">
        <f t="shared" si="9"/>
        <v>-33.281604286492779</v>
      </c>
      <c r="AT12">
        <f t="shared" si="9"/>
        <v>6.600978577136118</v>
      </c>
      <c r="AU12">
        <f t="shared" si="9"/>
        <v>-634.93157442143058</v>
      </c>
      <c r="AW12">
        <v>9</v>
      </c>
      <c r="AX12">
        <f>IF(Z12&gt;0, (R12*SUMPRODUCT(K12:$K$98, X12:$X$98)-K12*$AZ$3)/Z12, 0)</f>
        <v>6040.7599149231792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1000000</v>
      </c>
      <c r="S13">
        <f t="shared" si="1"/>
        <v>6157.113447843326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5462.3033337227225</v>
      </c>
      <c r="AC13">
        <f t="shared" si="2"/>
        <v>5504.7007330321321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-1159.4875529737128</v>
      </c>
      <c r="AI13">
        <f t="shared" si="6"/>
        <v>-1170.6630428758849</v>
      </c>
      <c r="AJ13">
        <f t="shared" si="7"/>
        <v>-42.397399309409593</v>
      </c>
      <c r="AK13">
        <f t="shared" si="22"/>
        <v>10.924606667445445</v>
      </c>
      <c r="AL13">
        <f t="shared" si="8"/>
        <v>-1202.135835517849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-585.81745301643582</v>
      </c>
      <c r="AR13">
        <f t="shared" si="9"/>
        <v>-591.46373788936171</v>
      </c>
      <c r="AS13">
        <f t="shared" si="9"/>
        <v>-21.42078749725243</v>
      </c>
      <c r="AT13">
        <f t="shared" si="9"/>
        <v>5.5195290684369738</v>
      </c>
      <c r="AU13">
        <f t="shared" si="9"/>
        <v>-607.36499631817708</v>
      </c>
      <c r="AW13">
        <v>10</v>
      </c>
      <c r="AX13">
        <f>IF(Z13&gt;0, (R13*SUMPRODUCT(K13:$K$98, X13:$X$98)-K13*$AZ$3)/Z13, 0)</f>
        <v>6157.113447843326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1000000</v>
      </c>
      <c r="S14">
        <f t="shared" si="1"/>
        <v>7067.6267100253035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5504.7007330321321</v>
      </c>
      <c r="AC14">
        <f t="shared" si="2"/>
        <v>6247.1264313548745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-1191.5584485845554</v>
      </c>
      <c r="AI14">
        <f t="shared" si="6"/>
        <v>-1202.6072891070985</v>
      </c>
      <c r="AJ14">
        <f t="shared" si="7"/>
        <v>-742.42569832274239</v>
      </c>
      <c r="AK14">
        <f t="shared" si="22"/>
        <v>385.32905131224931</v>
      </c>
      <c r="AL14">
        <f t="shared" si="8"/>
        <v>-1559.7039361175916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-537.51865708736602</v>
      </c>
      <c r="AR14">
        <f t="shared" si="9"/>
        <v>-542.50285062575654</v>
      </c>
      <c r="AS14">
        <f t="shared" si="9"/>
        <v>-334.91237028585573</v>
      </c>
      <c r="AT14">
        <f t="shared" si="9"/>
        <v>173.82408260723369</v>
      </c>
      <c r="AU14">
        <f t="shared" si="9"/>
        <v>-703.59113830437866</v>
      </c>
      <c r="AW14">
        <v>11</v>
      </c>
      <c r="AX14">
        <f>IF(Z14&gt;0, (R14*SUMPRODUCT(K14:$K$98, X14:$X$98)-K14*$AZ$3)/Z14, 0)</f>
        <v>7067.6267100253035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1000000</v>
      </c>
      <c r="S15">
        <f t="shared" si="1"/>
        <v>7891.1792386001152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6247.1264313548745</v>
      </c>
      <c r="AC15">
        <f t="shared" si="2"/>
        <v>6895.5391593917666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-1239.4359482306045</v>
      </c>
      <c r="AI15">
        <f t="shared" si="6"/>
        <v>-1250.3588073985693</v>
      </c>
      <c r="AJ15">
        <f t="shared" si="7"/>
        <v>-648.41272803689208</v>
      </c>
      <c r="AK15">
        <f t="shared" si="22"/>
        <v>437.29885019484124</v>
      </c>
      <c r="AL15">
        <f t="shared" si="8"/>
        <v>-1461.4726852406202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-499.21112858401574</v>
      </c>
      <c r="AR15">
        <f t="shared" si="9"/>
        <v>-503.61055951902159</v>
      </c>
      <c r="AS15">
        <f t="shared" si="9"/>
        <v>-261.1630316303461</v>
      </c>
      <c r="AT15">
        <f t="shared" si="9"/>
        <v>176.13209689932464</v>
      </c>
      <c r="AU15">
        <f t="shared" si="9"/>
        <v>-588.64149425004302</v>
      </c>
      <c r="AW15">
        <v>12</v>
      </c>
      <c r="AX15">
        <f>IF(Z15&gt;0, (R15*SUMPRODUCT(K15:$K$98, X15:$X$98)-K15*$AZ$3)/Z15, 0)</f>
        <v>7891.1792386001152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1000000</v>
      </c>
      <c r="S16">
        <f t="shared" si="1"/>
        <v>8630.7460671814351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6895.5391593917666</v>
      </c>
      <c r="AC16">
        <f t="shared" si="2"/>
        <v>7455.1953389544142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-1295.4414852045622</v>
      </c>
      <c r="AI16">
        <f t="shared" si="6"/>
        <v>-1306.2389227622823</v>
      </c>
      <c r="AJ16">
        <f t="shared" si="7"/>
        <v>-559.65617956264759</v>
      </c>
      <c r="AK16">
        <f t="shared" si="22"/>
        <v>482.68774115742372</v>
      </c>
      <c r="AL16">
        <f t="shared" si="8"/>
        <v>-1383.2073611675062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-465.86485481470282</v>
      </c>
      <c r="AR16">
        <f t="shared" si="9"/>
        <v>-469.74781420549601</v>
      </c>
      <c r="AS16">
        <f t="shared" si="9"/>
        <v>-201.26277243385744</v>
      </c>
      <c r="AT16">
        <f t="shared" si="9"/>
        <v>173.58349027986506</v>
      </c>
      <c r="AU16">
        <f t="shared" si="9"/>
        <v>-497.42709635948836</v>
      </c>
      <c r="AW16">
        <v>13</v>
      </c>
      <c r="AX16">
        <f>IF(Z16&gt;0, (R16*SUMPRODUCT(K16:$K$98, X16:$X$98)-K16*$AZ$3)/Z16, 0)</f>
        <v>8630.7460671814351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1000000</v>
      </c>
      <c r="S17">
        <f t="shared" si="1"/>
        <v>9293.3892090920799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7455.1953389544142</v>
      </c>
      <c r="AC17">
        <f t="shared" si="2"/>
        <v>7934.7477235563692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-1351.4573848345199</v>
      </c>
      <c r="AI17">
        <f t="shared" si="6"/>
        <v>-1362.1299547993524</v>
      </c>
      <c r="AJ17">
        <f t="shared" si="7"/>
        <v>-479.55238460195505</v>
      </c>
      <c r="AK17">
        <f t="shared" si="22"/>
        <v>521.863673726809</v>
      </c>
      <c r="AL17">
        <f t="shared" si="8"/>
        <v>-1319.8186656744983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-433.93679846718464</v>
      </c>
      <c r="AR17">
        <f t="shared" si="9"/>
        <v>-437.36363300442281</v>
      </c>
      <c r="AS17">
        <f t="shared" si="9"/>
        <v>-153.9785336974993</v>
      </c>
      <c r="AT17">
        <f t="shared" si="9"/>
        <v>167.56418245556702</v>
      </c>
      <c r="AU17">
        <f t="shared" si="9"/>
        <v>-423.77798424635506</v>
      </c>
      <c r="AW17">
        <v>14</v>
      </c>
      <c r="AX17">
        <f>IF(Z17&gt;0, (R17*SUMPRODUCT(K17:$K$98, X17:$X$98)-K17*$AZ$3)/Z17, 0)</f>
        <v>9293.3892090920799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1000000</v>
      </c>
      <c r="S18">
        <f t="shared" si="1"/>
        <v>9889.0281500495894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7934.7477235563692</v>
      </c>
      <c r="AC18">
        <f t="shared" si="2"/>
        <v>8344.9334602826311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-1409.7491585162943</v>
      </c>
      <c r="AI18">
        <f t="shared" si="6"/>
        <v>-1420.2973809169971</v>
      </c>
      <c r="AJ18">
        <f t="shared" si="7"/>
        <v>-410.18573672626189</v>
      </c>
      <c r="AK18">
        <f t="shared" si="22"/>
        <v>555.43234064894591</v>
      </c>
      <c r="AL18">
        <f t="shared" si="8"/>
        <v>-1275.0507769943131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-404.15499074837209</v>
      </c>
      <c r="AR18">
        <f t="shared" si="9"/>
        <v>-407.17901576801074</v>
      </c>
      <c r="AS18">
        <f t="shared" si="9"/>
        <v>-117.59440438765152</v>
      </c>
      <c r="AT18">
        <f t="shared" si="9"/>
        <v>159.23453554856425</v>
      </c>
      <c r="AU18">
        <f t="shared" si="9"/>
        <v>-365.53888460709805</v>
      </c>
      <c r="AW18">
        <v>15</v>
      </c>
      <c r="AX18">
        <f>IF(Z18&gt;0, (R18*SUMPRODUCT(K18:$K$98, X18:$X$98)-K18*$AZ$3)/Z18, 0)</f>
        <v>9889.0281500495894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1000000</v>
      </c>
      <c r="S19">
        <f t="shared" si="1"/>
        <v>10425.743522136014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8344.9334602826311</v>
      </c>
      <c r="AC19">
        <f t="shared" si="2"/>
        <v>8694.4593045284109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-1477.7992074761153</v>
      </c>
      <c r="AI19">
        <f t="shared" si="6"/>
        <v>-1488.2234751627175</v>
      </c>
      <c r="AJ19">
        <f t="shared" si="7"/>
        <v>-349.52584424577981</v>
      </c>
      <c r="AK19">
        <f t="shared" si="22"/>
        <v>584.1453422197842</v>
      </c>
      <c r="AL19">
        <f t="shared" si="8"/>
        <v>-1253.6039771887131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-378.27140167442826</v>
      </c>
      <c r="AR19">
        <f t="shared" si="9"/>
        <v>-380.93969539748076</v>
      </c>
      <c r="AS19">
        <f t="shared" si="9"/>
        <v>-89.467926600187965</v>
      </c>
      <c r="AT19">
        <f t="shared" si="9"/>
        <v>149.52334272830342</v>
      </c>
      <c r="AU19">
        <f t="shared" si="9"/>
        <v>-320.88427926936532</v>
      </c>
      <c r="AW19">
        <v>16</v>
      </c>
      <c r="AX19">
        <f>IF(Z19&gt;0, (R19*SUMPRODUCT(K19:$K$98, X19:$X$98)-K19*$AZ$3)/Z19, 0)</f>
        <v>10425.743522136014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1000000</v>
      </c>
      <c r="S20">
        <f t="shared" si="1"/>
        <v>10908.3439358542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8694.4593045284109</v>
      </c>
      <c r="AC20">
        <f t="shared" si="2"/>
        <v>8989.1172198130444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-1543.1635554881902</v>
      </c>
      <c r="AI20">
        <f t="shared" si="6"/>
        <v>-1553.4642909534828</v>
      </c>
      <c r="AJ20">
        <f t="shared" si="7"/>
        <v>-294.65791528463342</v>
      </c>
      <c r="AK20">
        <f t="shared" si="22"/>
        <v>608.61215131698884</v>
      </c>
      <c r="AL20">
        <f t="shared" si="8"/>
        <v>-1239.5100549211274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-352.68096047482931</v>
      </c>
      <c r="AR20">
        <f t="shared" si="9"/>
        <v>-355.03513302159297</v>
      </c>
      <c r="AS20">
        <f t="shared" si="9"/>
        <v>-67.342334650470363</v>
      </c>
      <c r="AT20">
        <f t="shared" si="9"/>
        <v>139.09472999135409</v>
      </c>
      <c r="AU20">
        <f t="shared" si="9"/>
        <v>-283.28273768070932</v>
      </c>
      <c r="AW20">
        <v>17</v>
      </c>
      <c r="AX20">
        <f>IF(Z20&gt;0, (R20*SUMPRODUCT(K20:$K$98, X20:$X$98)-K20*$AZ$3)/Z20, 0)</f>
        <v>10908.3439358542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1000000</v>
      </c>
      <c r="S21">
        <f t="shared" si="1"/>
        <v>11345.208849097999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8989.1172198130444</v>
      </c>
      <c r="AC21">
        <f t="shared" si="2"/>
        <v>9237.2660066230928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-1618.5166569549174</v>
      </c>
      <c r="AI21">
        <f t="shared" si="6"/>
        <v>-1628.6941536073452</v>
      </c>
      <c r="AJ21">
        <f t="shared" si="7"/>
        <v>-248.14878681004848</v>
      </c>
      <c r="AK21">
        <f t="shared" si="22"/>
        <v>629.23820538691314</v>
      </c>
      <c r="AL21">
        <f t="shared" si="8"/>
        <v>-1247.6047350304807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-330.27006153393398</v>
      </c>
      <c r="AR21">
        <f t="shared" si="9"/>
        <v>-332.34685353432207</v>
      </c>
      <c r="AS21">
        <f t="shared" si="9"/>
        <v>-50.636559554177396</v>
      </c>
      <c r="AT21">
        <f t="shared" si="9"/>
        <v>128.40061912222052</v>
      </c>
      <c r="AU21">
        <f t="shared" si="9"/>
        <v>-254.58279396627893</v>
      </c>
      <c r="AW21">
        <v>18</v>
      </c>
      <c r="AX21">
        <f>IF(Z21&gt;0, (R21*SUMPRODUCT(K21:$K$98, X21:$X$98)-K21*$AZ$3)/Z21, 0)</f>
        <v>11345.208849097999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1000000</v>
      </c>
      <c r="S22">
        <f t="shared" si="1"/>
        <v>11740.347760878467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9237.2660066230928</v>
      </c>
      <c r="AC22">
        <f t="shared" si="2"/>
        <v>9443.4510765935174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-1699.0166355611104</v>
      </c>
      <c r="AI22">
        <f t="shared" si="6"/>
        <v>-1709.0711195390695</v>
      </c>
      <c r="AJ22">
        <f t="shared" si="7"/>
        <v>-206.18506997042459</v>
      </c>
      <c r="AK22">
        <f t="shared" si="22"/>
        <v>646.6086204636166</v>
      </c>
      <c r="AL22">
        <f t="shared" si="8"/>
        <v>-1268.6475690458774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-309.55059461097716</v>
      </c>
      <c r="AR22">
        <f t="shared" si="9"/>
        <v>-311.3824610146018</v>
      </c>
      <c r="AS22">
        <f t="shared" si="9"/>
        <v>-37.565677506254886</v>
      </c>
      <c r="AT22">
        <f t="shared" si="9"/>
        <v>117.80819490269013</v>
      </c>
      <c r="AU22">
        <f t="shared" si="9"/>
        <v>-231.13994361816651</v>
      </c>
      <c r="AW22">
        <v>19</v>
      </c>
      <c r="AX22">
        <f>IF(Z22&gt;0, (R22*SUMPRODUCT(K22:$K$98, X22:$X$98)-K22*$AZ$3)/Z22, 0)</f>
        <v>11740.347760878467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1000000</v>
      </c>
      <c r="S23">
        <f t="shared" si="1"/>
        <v>12098.834380345608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9443.4510765935174</v>
      </c>
      <c r="AC23">
        <f t="shared" si="2"/>
        <v>9612.8782779685716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-1785.8420523814693</v>
      </c>
      <c r="AI23">
        <f t="shared" si="6"/>
        <v>-1795.7736684939939</v>
      </c>
      <c r="AJ23">
        <f t="shared" si="7"/>
        <v>-169.42720137505421</v>
      </c>
      <c r="AK23">
        <f t="shared" si="22"/>
        <v>661.04157536154628</v>
      </c>
      <c r="AL23">
        <f t="shared" si="8"/>
        <v>-1304.1592945075017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-290.50862718041526</v>
      </c>
      <c r="AR23">
        <f t="shared" si="9"/>
        <v>-292.12423487577939</v>
      </c>
      <c r="AS23">
        <f t="shared" si="9"/>
        <v>-27.561263669903202</v>
      </c>
      <c r="AT23">
        <f t="shared" si="9"/>
        <v>107.53374315011426</v>
      </c>
      <c r="AU23">
        <f t="shared" si="9"/>
        <v>-212.1517553955683</v>
      </c>
      <c r="AW23">
        <v>20</v>
      </c>
      <c r="AX23">
        <f>IF(Z23&gt;0, (R23*SUMPRODUCT(K23:$K$98, X23:$X$98)-K23*$AZ$3)/Z23, 0)</f>
        <v>12098.834380345608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1000000</v>
      </c>
      <c r="S24">
        <f t="shared" si="1"/>
        <v>12425.048384763961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9612.8782779685716</v>
      </c>
      <c r="AC24">
        <f t="shared" si="2"/>
        <v>9750.0283972042544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-1876.5168911769829</v>
      </c>
      <c r="AI24">
        <f t="shared" si="6"/>
        <v>-1886.3257346672426</v>
      </c>
      <c r="AJ24">
        <f t="shared" si="7"/>
        <v>-137.15011923568272</v>
      </c>
      <c r="AK24">
        <f t="shared" si="22"/>
        <v>672.90147945780006</v>
      </c>
      <c r="AL24">
        <f t="shared" si="8"/>
        <v>-1350.5743744451252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-272.55267200628379</v>
      </c>
      <c r="AR24">
        <f t="shared" si="9"/>
        <v>-273.97734690003591</v>
      </c>
      <c r="AS24">
        <f t="shared" si="9"/>
        <v>-19.920221149845329</v>
      </c>
      <c r="AT24">
        <f t="shared" si="9"/>
        <v>97.734849649113798</v>
      </c>
      <c r="AU24">
        <f t="shared" si="9"/>
        <v>-196.16271840076746</v>
      </c>
      <c r="AW24">
        <v>21</v>
      </c>
      <c r="AX24">
        <f>IF(Z24&gt;0, (R24*SUMPRODUCT(K24:$K$98, X24:$X$98)-K24*$AZ$3)/Z24, 0)</f>
        <v>12425.048384763961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1000000</v>
      </c>
      <c r="S25">
        <f t="shared" si="1"/>
        <v>12723.72848572974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9750.0283972042544</v>
      </c>
      <c r="AC25">
        <f t="shared" si="2"/>
        <v>9859.3138916409189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-1984.2427202568131</v>
      </c>
      <c r="AI25">
        <f t="shared" si="6"/>
        <v>-1993.9286722781669</v>
      </c>
      <c r="AJ25">
        <f t="shared" si="7"/>
        <v>-109.28549443666452</v>
      </c>
      <c r="AK25">
        <f t="shared" si="22"/>
        <v>682.50198780429787</v>
      </c>
      <c r="AL25">
        <f t="shared" si="8"/>
        <v>-1420.7121789105338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-257.32070880981951</v>
      </c>
      <c r="AR25">
        <f t="shared" si="9"/>
        <v>-258.57680314454393</v>
      </c>
      <c r="AS25">
        <f t="shared" si="9"/>
        <v>-14.172369440485816</v>
      </c>
      <c r="AT25">
        <f t="shared" si="9"/>
        <v>88.508272437145521</v>
      </c>
      <c r="AU25">
        <f t="shared" si="9"/>
        <v>-184.24090014788425</v>
      </c>
      <c r="AW25">
        <v>22</v>
      </c>
      <c r="AX25">
        <f>IF(Z25&gt;0, (R25*SUMPRODUCT(K25:$K$98, X25:$X$98)-K25*$AZ$3)/Z25, 0)</f>
        <v>12723.72848572974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1000000</v>
      </c>
      <c r="S26">
        <f t="shared" si="1"/>
        <v>12996.94369356827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9859.3138916409189</v>
      </c>
      <c r="AC26">
        <f t="shared" si="2"/>
        <v>9942.9201171551558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-2107.5345304037533</v>
      </c>
      <c r="AI26">
        <f t="shared" si="6"/>
        <v>-2117.0972787232636</v>
      </c>
      <c r="AJ26">
        <f t="shared" si="7"/>
        <v>-83.606225514236939</v>
      </c>
      <c r="AK26">
        <f t="shared" si="22"/>
        <v>690.15197241486442</v>
      </c>
      <c r="AL26">
        <f t="shared" si="8"/>
        <v>-1510.5515318226362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-244.02629134219637</v>
      </c>
      <c r="AR26">
        <f t="shared" si="9"/>
        <v>-245.13353868442707</v>
      </c>
      <c r="AS26">
        <f t="shared" si="9"/>
        <v>-9.6805612676960493</v>
      </c>
      <c r="AT26">
        <f t="shared" si="9"/>
        <v>79.911016337481712</v>
      </c>
      <c r="AU26">
        <f t="shared" si="9"/>
        <v>-174.90308361464139</v>
      </c>
      <c r="AW26">
        <v>23</v>
      </c>
      <c r="AX26">
        <f>IF(Z26&gt;0, (R26*SUMPRODUCT(K26:$K$98, X26:$X$98)-K26*$AZ$3)/Z26, 0)</f>
        <v>12996.94369356827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1000000</v>
      </c>
      <c r="S27">
        <f t="shared" si="1"/>
        <v>13264.75541221797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9942.9201171551558</v>
      </c>
      <c r="AC27">
        <f t="shared" si="2"/>
        <v>10003.292874316585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-3243.9734074870626</v>
      </c>
      <c r="AI27">
        <f t="shared" si="6"/>
        <v>-3253.3999786557843</v>
      </c>
      <c r="AJ27">
        <f t="shared" si="7"/>
        <v>-60.372757161429035</v>
      </c>
      <c r="AK27">
        <f t="shared" si="22"/>
        <v>696.00440820086101</v>
      </c>
      <c r="AL27">
        <f t="shared" si="8"/>
        <v>-2617.7683276163525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-335.36766218238466</v>
      </c>
      <c r="AR27">
        <f t="shared" si="9"/>
        <v>-336.34219764804345</v>
      </c>
      <c r="AS27">
        <f t="shared" si="9"/>
        <v>-6.2414415549779827</v>
      </c>
      <c r="AT27">
        <f t="shared" si="9"/>
        <v>71.954156809125394</v>
      </c>
      <c r="AU27">
        <f t="shared" si="9"/>
        <v>-270.62948239389607</v>
      </c>
      <c r="AW27">
        <v>24</v>
      </c>
      <c r="AX27">
        <f>IF(Z27&gt;0, (R27*SUMPRODUCT(K27:$K$98, X27:$X$98)-K27*$AZ$3)/Z27, 0)</f>
        <v>13264.75541221797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1000000</v>
      </c>
      <c r="S28">
        <f t="shared" si="1"/>
        <v>13393.530787059181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10003.292874316585</v>
      </c>
      <c r="AC28">
        <f t="shared" si="2"/>
        <v>9939.7100768695782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-4456.7455976953406</v>
      </c>
      <c r="AI28">
        <f t="shared" si="6"/>
        <v>-4466.0221938324039</v>
      </c>
      <c r="AJ28">
        <f t="shared" si="7"/>
        <v>63.582797447006669</v>
      </c>
      <c r="AK28">
        <f t="shared" si="22"/>
        <v>700.23050120216101</v>
      </c>
      <c r="AL28">
        <f t="shared" si="8"/>
        <v>-3702.2088951832361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-411.38051689917785</v>
      </c>
      <c r="AR28">
        <f t="shared" si="9"/>
        <v>-412.23679438468281</v>
      </c>
      <c r="AS28">
        <f t="shared" si="9"/>
        <v>5.8690188852537188</v>
      </c>
      <c r="AT28">
        <f t="shared" si="9"/>
        <v>64.634872962476635</v>
      </c>
      <c r="AU28">
        <f t="shared" si="9"/>
        <v>-341.73290253695245</v>
      </c>
      <c r="AW28">
        <v>25</v>
      </c>
      <c r="AX28">
        <f>IF(Z28&gt;0, (R28*SUMPRODUCT(K28:$K$98, X28:$X$98)-K28*$AZ$3)/Z28, 0)</f>
        <v>13393.530787059181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1000000</v>
      </c>
      <c r="S29">
        <f t="shared" si="1"/>
        <v>13403.458391143664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9939.7100768695782</v>
      </c>
      <c r="AC29">
        <f t="shared" si="2"/>
        <v>9770.9946177698475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-5715.855601769782</v>
      </c>
      <c r="AI29">
        <f t="shared" si="6"/>
        <v>-5724.9679837504527</v>
      </c>
      <c r="AJ29">
        <f t="shared" si="7"/>
        <v>168.71545909973065</v>
      </c>
      <c r="AK29">
        <f t="shared" si="22"/>
        <v>695.7797053808705</v>
      </c>
      <c r="AL29">
        <f t="shared" si="8"/>
        <v>-4860.4728192698512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-471.07396377997105</v>
      </c>
      <c r="AR29">
        <f t="shared" si="9"/>
        <v>-471.82496348993271</v>
      </c>
      <c r="AS29">
        <f t="shared" si="9"/>
        <v>13.904735459807515</v>
      </c>
      <c r="AT29">
        <f t="shared" si="9"/>
        <v>57.342894321882923</v>
      </c>
      <c r="AU29">
        <f t="shared" si="9"/>
        <v>-400.57733370824224</v>
      </c>
      <c r="AW29">
        <v>26</v>
      </c>
      <c r="AX29">
        <f>IF(Z29&gt;0, (R29*SUMPRODUCT(K29:$K$98, X29:$X$98)-K29*$AZ$3)/Z29, 0)</f>
        <v>13403.458391143664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1000000</v>
      </c>
      <c r="S30">
        <f t="shared" si="1"/>
        <v>13317.693171852452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9770.9946177698475</v>
      </c>
      <c r="AC30">
        <f t="shared" si="2"/>
        <v>9516.5858841679528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-7118.4980345271233</v>
      </c>
      <c r="AI30">
        <f t="shared" si="6"/>
        <v>-7127.4303114625554</v>
      </c>
      <c r="AJ30">
        <f t="shared" si="7"/>
        <v>254.40873360189471</v>
      </c>
      <c r="AK30">
        <f t="shared" si="22"/>
        <v>683.96962324388937</v>
      </c>
      <c r="AL30">
        <f t="shared" si="8"/>
        <v>-6189.0519546167716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-523.81532412949275</v>
      </c>
      <c r="AR30">
        <f t="shared" si="9"/>
        <v>-524.47260653871081</v>
      </c>
      <c r="AS30">
        <f t="shared" si="9"/>
        <v>18.720689758805676</v>
      </c>
      <c r="AT30">
        <f t="shared" si="9"/>
        <v>50.329966821157498</v>
      </c>
      <c r="AU30">
        <f t="shared" si="9"/>
        <v>-455.42194995874763</v>
      </c>
      <c r="AW30">
        <v>27</v>
      </c>
      <c r="AX30">
        <f>IF(Z30&gt;0, (R30*SUMPRODUCT(K30:$K$98, X30:$X$98)-K30*$AZ$3)/Z30, 0)</f>
        <v>13317.693171852452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1000000</v>
      </c>
      <c r="S31">
        <f t="shared" si="1"/>
        <v>13146.073123089982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9516.5858841679528</v>
      </c>
      <c r="AC31">
        <f t="shared" si="2"/>
        <v>9186.2216584117414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-8655.6729020279745</v>
      </c>
      <c r="AI31">
        <f t="shared" si="6"/>
        <v>-8664.4076602827772</v>
      </c>
      <c r="AJ31">
        <f t="shared" si="7"/>
        <v>330.36422575621145</v>
      </c>
      <c r="AK31">
        <f t="shared" si="22"/>
        <v>666.16101189175674</v>
      </c>
      <c r="AL31">
        <f t="shared" si="8"/>
        <v>-7667.8824226348088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-568.68613956093964</v>
      </c>
      <c r="AR31">
        <f t="shared" si="9"/>
        <v>-569.2600216852004</v>
      </c>
      <c r="AS31">
        <f t="shared" si="9"/>
        <v>21.705251379164405</v>
      </c>
      <c r="AT31">
        <f t="shared" si="9"/>
        <v>43.767427266108122</v>
      </c>
      <c r="AU31">
        <f t="shared" si="9"/>
        <v>-503.78734303992786</v>
      </c>
      <c r="AW31">
        <v>28</v>
      </c>
      <c r="AX31">
        <f>IF(Z31&gt;0, (R31*SUMPRODUCT(K31:$K$98, X31:$X$98)-K31*$AZ$3)/Z31, 0)</f>
        <v>13146.073123089982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1000000</v>
      </c>
      <c r="S32">
        <f t="shared" si="1"/>
        <v>12898.17527518006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9186.2216584117414</v>
      </c>
      <c r="AC32">
        <f t="shared" si="2"/>
        <v>8790.2597138269448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-10280.971185454366</v>
      </c>
      <c r="AI32">
        <f t="shared" si="6"/>
        <v>-10289.490083986802</v>
      </c>
      <c r="AJ32">
        <f t="shared" si="7"/>
        <v>395.96194458479658</v>
      </c>
      <c r="AK32">
        <f t="shared" si="22"/>
        <v>643.03551608882196</v>
      </c>
      <c r="AL32">
        <f t="shared" si="8"/>
        <v>-9250.4926233131846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-603.09805329101664</v>
      </c>
      <c r="AR32">
        <f t="shared" si="9"/>
        <v>-603.59778537161662</v>
      </c>
      <c r="AS32">
        <f t="shared" si="9"/>
        <v>23.227754815058585</v>
      </c>
      <c r="AT32">
        <f t="shared" si="9"/>
        <v>37.721481847827334</v>
      </c>
      <c r="AU32">
        <f t="shared" si="9"/>
        <v>-542.6485487087308</v>
      </c>
      <c r="AW32">
        <v>29</v>
      </c>
      <c r="AX32">
        <f>IF(Z32&gt;0, (R32*SUMPRODUCT(K32:$K$98, X32:$X$98)-K32*$AZ$3)/Z32, 0)</f>
        <v>12898.17527518006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1000000</v>
      </c>
      <c r="S33">
        <f t="shared" si="1"/>
        <v>12587.767410796041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8790.2597138269448</v>
      </c>
      <c r="AC33">
        <f t="shared" si="2"/>
        <v>8341.3796917646287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-12039.167743578046</v>
      </c>
      <c r="AI33">
        <f t="shared" si="6"/>
        <v>-12047.450963528363</v>
      </c>
      <c r="AJ33">
        <f t="shared" si="7"/>
        <v>448.88002206231613</v>
      </c>
      <c r="AK33">
        <f t="shared" si="22"/>
        <v>615.31817996788618</v>
      </c>
      <c r="AL33">
        <f t="shared" si="8"/>
        <v>-10983.252761498161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-630.56843581815667</v>
      </c>
      <c r="AR33">
        <f t="shared" si="9"/>
        <v>-631.00228117681081</v>
      </c>
      <c r="AS33">
        <f t="shared" si="9"/>
        <v>23.51072594140398</v>
      </c>
      <c r="AT33">
        <f t="shared" si="9"/>
        <v>32.228159831047527</v>
      </c>
      <c r="AU33">
        <f t="shared" si="9"/>
        <v>-575.26339540435936</v>
      </c>
      <c r="AW33">
        <v>30</v>
      </c>
      <c r="AX33">
        <f>IF(Z33&gt;0, (R33*SUMPRODUCT(K33:$K$98, X33:$X$98)-K33*$AZ$3)/Z33, 0)</f>
        <v>12587.767410796041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1000000</v>
      </c>
      <c r="S34">
        <f t="shared" si="1"/>
        <v>12223.027089662328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8341.3796917646287</v>
      </c>
      <c r="AC34">
        <f t="shared" si="2"/>
        <v>7848.5059266863855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-13922.819771241169</v>
      </c>
      <c r="AI34">
        <f t="shared" si="6"/>
        <v>-13930.846123744843</v>
      </c>
      <c r="AJ34">
        <f t="shared" si="7"/>
        <v>492.8737650782432</v>
      </c>
      <c r="AK34">
        <f t="shared" si="22"/>
        <v>583.89657842352403</v>
      </c>
      <c r="AL34">
        <f t="shared" si="8"/>
        <v>-12854.075780243076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-651.09587012749012</v>
      </c>
      <c r="AR34">
        <f t="shared" si="9"/>
        <v>-651.47121973720948</v>
      </c>
      <c r="AS34">
        <f t="shared" si="9"/>
        <v>23.04907182663495</v>
      </c>
      <c r="AT34">
        <f t="shared" si="9"/>
        <v>27.305722334954684</v>
      </c>
      <c r="AU34">
        <f t="shared" ref="AU34:AU97" si="23">AL34*$K34</f>
        <v>-601.11642557561993</v>
      </c>
      <c r="AW34">
        <v>31</v>
      </c>
      <c r="AX34">
        <f>IF(Z34&gt;0, (R34*SUMPRODUCT(K34:$K$98, X34:$X$98)-K34*$AZ$3)/Z34, 0)</f>
        <v>12223.027089662328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1000000</v>
      </c>
      <c r="S35">
        <f t="shared" si="1"/>
        <v>11807.857961102258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7848.5059266863855</v>
      </c>
      <c r="AC35">
        <f t="shared" si="2"/>
        <v>7320.3517268623864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-15731.174462915373</v>
      </c>
      <c r="AI35">
        <f t="shared" ref="AI35:AI66" si="25">SUM(AE35:AH35)</f>
        <v>-15738.923912213222</v>
      </c>
      <c r="AJ35">
        <f t="shared" si="7"/>
        <v>528.15419982399908</v>
      </c>
      <c r="AK35">
        <f t="shared" si="22"/>
        <v>549.39541486804706</v>
      </c>
      <c r="AL35">
        <f t="shared" si="8"/>
        <v>-14661.374297521175</v>
      </c>
      <c r="AN35">
        <f t="shared" ref="AN35:AT66" si="26">AE35*$K35</f>
        <v>0</v>
      </c>
      <c r="AO35">
        <f t="shared" si="26"/>
        <v>0</v>
      </c>
      <c r="AP35">
        <f t="shared" si="26"/>
        <v>-0.32357172026206515</v>
      </c>
      <c r="AQ35">
        <f t="shared" si="26"/>
        <v>-656.84192347967439</v>
      </c>
      <c r="AR35">
        <f t="shared" si="26"/>
        <v>-657.16549519993634</v>
      </c>
      <c r="AS35">
        <f t="shared" si="26"/>
        <v>22.05263321718779</v>
      </c>
      <c r="AT35">
        <f t="shared" si="26"/>
        <v>22.939542238473425</v>
      </c>
      <c r="AU35">
        <f t="shared" si="23"/>
        <v>-612.1733197442752</v>
      </c>
      <c r="AW35">
        <v>32</v>
      </c>
      <c r="AX35">
        <f>IF(Z35&gt;0, (R35*SUMPRODUCT(K35:$K$98, X35:$X$98)-K35*$AZ$3)/Z35, 0)</f>
        <v>11807.857961102258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1000000</v>
      </c>
      <c r="S36">
        <f t="shared" si="1"/>
        <v>11359.730887702681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7320.3517268623864</v>
      </c>
      <c r="AC36">
        <f t="shared" si="2"/>
        <v>6773.279151867976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-17502.89750474145</v>
      </c>
      <c r="AI36">
        <f t="shared" si="25"/>
        <v>-17510.350673327514</v>
      </c>
      <c r="AJ36">
        <f t="shared" si="7"/>
        <v>547.07257499441039</v>
      </c>
      <c r="AK36">
        <f t="shared" si="22"/>
        <v>512.42462088036712</v>
      </c>
      <c r="AL36">
        <f t="shared" si="8"/>
        <v>-16450.853477452736</v>
      </c>
      <c r="AN36">
        <f t="shared" si="26"/>
        <v>0</v>
      </c>
      <c r="AO36">
        <f t="shared" si="26"/>
        <v>0</v>
      </c>
      <c r="AP36">
        <f t="shared" si="26"/>
        <v>-0.27785782946174092</v>
      </c>
      <c r="AQ36">
        <f t="shared" si="26"/>
        <v>-652.5167187353336</v>
      </c>
      <c r="AR36">
        <f t="shared" si="26"/>
        <v>-652.79457656479542</v>
      </c>
      <c r="AS36">
        <f t="shared" si="26"/>
        <v>20.395137516444912</v>
      </c>
      <c r="AT36">
        <f t="shared" si="26"/>
        <v>19.103444565419895</v>
      </c>
      <c r="AU36">
        <f t="shared" si="23"/>
        <v>-613.29599448293061</v>
      </c>
      <c r="AW36">
        <v>33</v>
      </c>
      <c r="AX36">
        <f>IF(Z36&gt;0, (R36*SUMPRODUCT(K36:$K$98, X36:$X$98)-K36*$AZ$3)/Z36, 0)</f>
        <v>11359.730887702681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1000000</v>
      </c>
      <c r="S37">
        <f t="shared" si="1"/>
        <v>10890.926343512316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6773.279151867976</v>
      </c>
      <c r="AC37">
        <f t="shared" si="2"/>
        <v>6218.7707799944828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-19286.192287978163</v>
      </c>
      <c r="AI37">
        <f t="shared" si="25"/>
        <v>-19293.329847474764</v>
      </c>
      <c r="AJ37">
        <f t="shared" si="7"/>
        <v>554.50837187349316</v>
      </c>
      <c r="AK37">
        <f t="shared" si="22"/>
        <v>474.12954063075836</v>
      </c>
      <c r="AL37">
        <f t="shared" si="8"/>
        <v>-18264.691934970513</v>
      </c>
      <c r="AN37">
        <f t="shared" si="26"/>
        <v>0</v>
      </c>
      <c r="AO37">
        <f t="shared" si="26"/>
        <v>0</v>
      </c>
      <c r="AP37">
        <f t="shared" si="26"/>
        <v>-0.23758193369123418</v>
      </c>
      <c r="AQ37">
        <f t="shared" si="26"/>
        <v>-641.96324521008955</v>
      </c>
      <c r="AR37">
        <f t="shared" si="26"/>
        <v>-642.20082714378077</v>
      </c>
      <c r="AS37">
        <f t="shared" si="26"/>
        <v>18.457453321460623</v>
      </c>
      <c r="AT37">
        <f t="shared" si="26"/>
        <v>15.781950838632811</v>
      </c>
      <c r="AU37">
        <f t="shared" si="23"/>
        <v>-607.96142298368727</v>
      </c>
      <c r="AW37">
        <v>34</v>
      </c>
      <c r="AX37">
        <f>IF(Z37&gt;0, (R37*SUMPRODUCT(K37:$K$98, X37:$X$98)-K37*$AZ$3)/Z37, 0)</f>
        <v>10890.926343512316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1000000</v>
      </c>
      <c r="S38">
        <f t="shared" si="1"/>
        <v>10412.038857881023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6218.7707799944828</v>
      </c>
      <c r="AC38">
        <f t="shared" si="2"/>
        <v>5664.3149873396069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-21278.783583697841</v>
      </c>
      <c r="AI38">
        <f t="shared" si="25"/>
        <v>-21285.583782804682</v>
      </c>
      <c r="AJ38">
        <f t="shared" si="7"/>
        <v>554.45579265487595</v>
      </c>
      <c r="AK38">
        <f t="shared" si="22"/>
        <v>435.31395459961385</v>
      </c>
      <c r="AL38">
        <f t="shared" si="8"/>
        <v>-20295.814035550193</v>
      </c>
      <c r="AN38">
        <f t="shared" si="26"/>
        <v>0</v>
      </c>
      <c r="AO38">
        <f t="shared" si="26"/>
        <v>0</v>
      </c>
      <c r="AP38">
        <f t="shared" si="26"/>
        <v>-0.20210044859690338</v>
      </c>
      <c r="AQ38">
        <f t="shared" si="26"/>
        <v>-632.40085184214456</v>
      </c>
      <c r="AR38">
        <f t="shared" si="26"/>
        <v>-632.60295229074154</v>
      </c>
      <c r="AS38">
        <f t="shared" si="26"/>
        <v>16.478306393998341</v>
      </c>
      <c r="AT38">
        <f t="shared" si="26"/>
        <v>12.937436701902293</v>
      </c>
      <c r="AU38">
        <f t="shared" si="23"/>
        <v>-603.18720919484088</v>
      </c>
      <c r="AW38">
        <v>35</v>
      </c>
      <c r="AX38">
        <f>IF(Z38&gt;0, (R38*SUMPRODUCT(K38:$K$98, X38:$X$98)-K38*$AZ$3)/Z38, 0)</f>
        <v>10412.038857881023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1000000</v>
      </c>
      <c r="S39">
        <f t="shared" si="1"/>
        <v>9913.7847897255451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5664.3149873396069</v>
      </c>
      <c r="AC39">
        <f t="shared" si="2"/>
        <v>5110.0457895646186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-23127.23997141773</v>
      </c>
      <c r="AI39">
        <f t="shared" si="25"/>
        <v>-23133.683078033861</v>
      </c>
      <c r="AJ39">
        <f t="shared" si="7"/>
        <v>554.26919777498824</v>
      </c>
      <c r="AK39">
        <f t="shared" si="22"/>
        <v>396.5020491137725</v>
      </c>
      <c r="AL39">
        <f t="shared" si="8"/>
        <v>-22182.911831145098</v>
      </c>
      <c r="AN39">
        <f t="shared" si="26"/>
        <v>0</v>
      </c>
      <c r="AO39">
        <f t="shared" si="26"/>
        <v>0</v>
      </c>
      <c r="AP39">
        <f t="shared" si="26"/>
        <v>-0.17097119366585184</v>
      </c>
      <c r="AQ39">
        <f t="shared" si="26"/>
        <v>-613.69337179859053</v>
      </c>
      <c r="AR39">
        <f t="shared" si="26"/>
        <v>-613.86434299225641</v>
      </c>
      <c r="AS39">
        <f t="shared" si="26"/>
        <v>14.707822173636599</v>
      </c>
      <c r="AT39">
        <f t="shared" si="26"/>
        <v>10.52138861993072</v>
      </c>
      <c r="AU39">
        <f t="shared" si="23"/>
        <v>-588.63513219868901</v>
      </c>
      <c r="AW39">
        <v>36</v>
      </c>
      <c r="AX39">
        <f>IF(Z39&gt;0, (R39*SUMPRODUCT(K39:$K$98, X39:$X$98)-K39*$AZ$3)/Z39, 0)</f>
        <v>9913.7847897255451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1000000</v>
      </c>
      <c r="S40">
        <f t="shared" si="1"/>
        <v>9401.3363954549386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5110.0457895646186</v>
      </c>
      <c r="AC40">
        <f t="shared" si="2"/>
        <v>4566.1128231831317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-24606.410759363491</v>
      </c>
      <c r="AI40">
        <f t="shared" si="25"/>
        <v>-24612.481854778965</v>
      </c>
      <c r="AJ40">
        <f t="shared" si="7"/>
        <v>543.93296638148695</v>
      </c>
      <c r="AK40">
        <f t="shared" si="22"/>
        <v>357.70320526952332</v>
      </c>
      <c r="AL40">
        <f t="shared" si="8"/>
        <v>-23710.845683127955</v>
      </c>
      <c r="AN40">
        <f t="shared" si="26"/>
        <v>0</v>
      </c>
      <c r="AO40">
        <f t="shared" si="26"/>
        <v>0</v>
      </c>
      <c r="AP40">
        <f t="shared" si="26"/>
        <v>-0.14383900221428356</v>
      </c>
      <c r="AQ40">
        <f t="shared" si="26"/>
        <v>-582.98566065683622</v>
      </c>
      <c r="AR40">
        <f t="shared" si="26"/>
        <v>-583.12949965905045</v>
      </c>
      <c r="AS40">
        <f t="shared" si="26"/>
        <v>12.887093646450476</v>
      </c>
      <c r="AT40">
        <f t="shared" si="26"/>
        <v>8.4748580962287114</v>
      </c>
      <c r="AU40">
        <f t="shared" si="23"/>
        <v>-561.76754791637131</v>
      </c>
      <c r="AW40">
        <v>37</v>
      </c>
      <c r="AX40">
        <f>IF(Z40&gt;0, (R40*SUMPRODUCT(K40:$K$98, X40:$X$98)-K40*$AZ$3)/Z40, 0)</f>
        <v>9401.3363954549386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1000000</v>
      </c>
      <c r="S41">
        <f t="shared" si="1"/>
        <v>8893.8962751753152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4566.1128231831317</v>
      </c>
      <c r="AC41">
        <f t="shared" si="2"/>
        <v>4045.4132387915661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-25978.000180447474</v>
      </c>
      <c r="AI41">
        <f t="shared" si="25"/>
        <v>-25983.685839906539</v>
      </c>
      <c r="AJ41">
        <f t="shared" si="7"/>
        <v>520.69958439156562</v>
      </c>
      <c r="AK41">
        <f t="shared" si="22"/>
        <v>319.62789762281926</v>
      </c>
      <c r="AL41">
        <f t="shared" si="8"/>
        <v>-25143.358357892153</v>
      </c>
      <c r="AN41">
        <f t="shared" si="26"/>
        <v>0</v>
      </c>
      <c r="AO41">
        <f t="shared" si="26"/>
        <v>0</v>
      </c>
      <c r="AP41">
        <f t="shared" si="26"/>
        <v>-0.12027418558681985</v>
      </c>
      <c r="AQ41">
        <f t="shared" si="26"/>
        <v>-549.53745249303586</v>
      </c>
      <c r="AR41">
        <f t="shared" si="26"/>
        <v>-549.65772667862268</v>
      </c>
      <c r="AS41">
        <f t="shared" si="26"/>
        <v>11.014855690704465</v>
      </c>
      <c r="AT41">
        <f t="shared" si="26"/>
        <v>6.7613942330153378</v>
      </c>
      <c r="AU41">
        <f t="shared" si="23"/>
        <v>-531.88147675490279</v>
      </c>
      <c r="AW41">
        <v>38</v>
      </c>
      <c r="AX41">
        <f>IF(Z41&gt;0, (R41*SUMPRODUCT(K41:$K$98, X41:$X$98)-K41*$AZ$3)/Z41, 0)</f>
        <v>8893.8962751753152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1000000</v>
      </c>
      <c r="S42">
        <f t="shared" si="1"/>
        <v>8392.1002376620308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4045.4132387915661</v>
      </c>
      <c r="AC42">
        <f t="shared" si="2"/>
        <v>3551.4883543925212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-27110.004373300279</v>
      </c>
      <c r="AI42">
        <f t="shared" si="25"/>
        <v>-27115.294301110087</v>
      </c>
      <c r="AJ42">
        <f t="shared" si="7"/>
        <v>493.92488439904491</v>
      </c>
      <c r="AK42">
        <f t="shared" si="22"/>
        <v>283.17892671540966</v>
      </c>
      <c r="AL42">
        <f t="shared" si="8"/>
        <v>-26338.190489995632</v>
      </c>
      <c r="AN42">
        <f t="shared" si="26"/>
        <v>0</v>
      </c>
      <c r="AO42">
        <f t="shared" si="26"/>
        <v>0</v>
      </c>
      <c r="AP42">
        <f t="shared" si="26"/>
        <v>-9.9913299999775801E-2</v>
      </c>
      <c r="AQ42">
        <f t="shared" si="26"/>
        <v>-512.03912365733879</v>
      </c>
      <c r="AR42">
        <f t="shared" si="26"/>
        <v>-512.13903695733848</v>
      </c>
      <c r="AS42">
        <f t="shared" si="26"/>
        <v>9.3289865054142389</v>
      </c>
      <c r="AT42">
        <f t="shared" si="26"/>
        <v>5.3485306559518078</v>
      </c>
      <c r="AU42">
        <f t="shared" si="23"/>
        <v>-497.46151979597249</v>
      </c>
      <c r="AW42">
        <v>39</v>
      </c>
      <c r="AX42">
        <f>IF(Z42&gt;0, (R42*SUMPRODUCT(K42:$K$98, X42:$X$98)-K42*$AZ$3)/Z42, 0)</f>
        <v>8392.1002376620308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1000000</v>
      </c>
      <c r="S43">
        <f t="shared" si="1"/>
        <v>7903.3862319298269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3551.4883543925212</v>
      </c>
      <c r="AC43">
        <f t="shared" si="2"/>
        <v>3089.1033093905321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-28104.083438492937</v>
      </c>
      <c r="AI43">
        <f t="shared" si="25"/>
        <v>-28108.969165981667</v>
      </c>
      <c r="AJ43">
        <f t="shared" si="7"/>
        <v>462.38504500198906</v>
      </c>
      <c r="AK43">
        <f t="shared" si="22"/>
        <v>248.60418480747651</v>
      </c>
      <c r="AL43">
        <f t="shared" si="8"/>
        <v>-27397.9799361722</v>
      </c>
      <c r="AN43">
        <f t="shared" si="26"/>
        <v>0</v>
      </c>
      <c r="AO43">
        <f t="shared" si="26"/>
        <v>0</v>
      </c>
      <c r="AP43">
        <f t="shared" si="26"/>
        <v>-8.2391948746958599E-2</v>
      </c>
      <c r="AQ43">
        <f t="shared" si="26"/>
        <v>-473.9417430846006</v>
      </c>
      <c r="AR43">
        <f t="shared" si="26"/>
        <v>-474.02413503334759</v>
      </c>
      <c r="AS43">
        <f t="shared" si="26"/>
        <v>7.7975705802361377</v>
      </c>
      <c r="AT43">
        <f t="shared" si="26"/>
        <v>4.192412143368581</v>
      </c>
      <c r="AU43">
        <f t="shared" si="23"/>
        <v>-462.03415230974286</v>
      </c>
      <c r="AW43">
        <v>40</v>
      </c>
      <c r="AX43">
        <f>IF(Z43&gt;0, (R43*SUMPRODUCT(K43:$K$98, X43:$X$98)-K43*$AZ$3)/Z43, 0)</f>
        <v>7903.3862319298269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1000000</v>
      </c>
      <c r="S44">
        <f t="shared" si="1"/>
        <v>7430.3355977618812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3089.1033093905321</v>
      </c>
      <c r="AC44">
        <f t="shared" si="2"/>
        <v>2659.495565105351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-29025.600067454598</v>
      </c>
      <c r="AI44">
        <f t="shared" si="25"/>
        <v>-29030.074117667595</v>
      </c>
      <c r="AJ44">
        <f t="shared" si="7"/>
        <v>429.60774428518107</v>
      </c>
      <c r="AK44">
        <f t="shared" si="22"/>
        <v>216.23723165733728</v>
      </c>
      <c r="AL44">
        <f t="shared" si="8"/>
        <v>-28384.229141725074</v>
      </c>
      <c r="AN44">
        <f t="shared" si="26"/>
        <v>0</v>
      </c>
      <c r="AO44">
        <f t="shared" si="26"/>
        <v>0</v>
      </c>
      <c r="AP44">
        <f t="shared" si="26"/>
        <v>-6.7365628596451343E-2</v>
      </c>
      <c r="AQ44">
        <f t="shared" si="26"/>
        <v>-437.03751653310621</v>
      </c>
      <c r="AR44">
        <f t="shared" si="26"/>
        <v>-437.10488216170262</v>
      </c>
      <c r="AS44">
        <f t="shared" si="26"/>
        <v>6.4685898382617122</v>
      </c>
      <c r="AT44">
        <f t="shared" si="26"/>
        <v>3.2558769667429024</v>
      </c>
      <c r="AU44">
        <f t="shared" si="23"/>
        <v>-427.38041535669799</v>
      </c>
      <c r="AW44">
        <v>41</v>
      </c>
      <c r="AX44">
        <f>IF(Z44&gt;0, (R44*SUMPRODUCT(K44:$K$98, X44:$X$98)-K44*$AZ$3)/Z44, 0)</f>
        <v>7430.3355977618812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1000000</v>
      </c>
      <c r="S45">
        <f t="shared" si="1"/>
        <v>6965.2769513943676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2659.495565105351</v>
      </c>
      <c r="AC45">
        <f t="shared" si="2"/>
        <v>2262.0419760717264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-29584.973080359632</v>
      </c>
      <c r="AI45">
        <f t="shared" si="25"/>
        <v>-29589.032577906997</v>
      </c>
      <c r="AJ45">
        <f t="shared" si="7"/>
        <v>397.45358903362467</v>
      </c>
      <c r="AK45">
        <f t="shared" si="22"/>
        <v>186.1646895573746</v>
      </c>
      <c r="AL45">
        <f t="shared" si="8"/>
        <v>-29005.414299315995</v>
      </c>
      <c r="AN45">
        <f t="shared" si="26"/>
        <v>0</v>
      </c>
      <c r="AO45">
        <f t="shared" si="26"/>
        <v>0</v>
      </c>
      <c r="AP45">
        <f t="shared" si="26"/>
        <v>-5.4574752310679785E-2</v>
      </c>
      <c r="AQ45">
        <f t="shared" si="26"/>
        <v>-397.73212303753439</v>
      </c>
      <c r="AR45">
        <f t="shared" si="26"/>
        <v>-397.78669778984511</v>
      </c>
      <c r="AS45">
        <f t="shared" si="26"/>
        <v>5.3432551500334045</v>
      </c>
      <c r="AT45">
        <f t="shared" si="26"/>
        <v>2.5027461411290912</v>
      </c>
      <c r="AU45">
        <f t="shared" si="23"/>
        <v>-389.94069649868254</v>
      </c>
      <c r="AW45">
        <v>42</v>
      </c>
      <c r="AX45">
        <f>IF(Z45&gt;0, (R45*SUMPRODUCT(K45:$K$98, X45:$X$98)-K45*$AZ$3)/Z45, 0)</f>
        <v>6965.2769513943676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1000000</v>
      </c>
      <c r="S46">
        <f t="shared" si="1"/>
        <v>6510.7401855691724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2262.0419760717264</v>
      </c>
      <c r="AC46">
        <f t="shared" si="2"/>
        <v>1899.6526454444431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-29740.058299400513</v>
      </c>
      <c r="AI46">
        <f t="shared" si="25"/>
        <v>-29743.705451243659</v>
      </c>
      <c r="AJ46">
        <f t="shared" si="7"/>
        <v>362.38933062728324</v>
      </c>
      <c r="AK46">
        <f t="shared" si="22"/>
        <v>158.34293832502087</v>
      </c>
      <c r="AL46">
        <f t="shared" si="8"/>
        <v>-29222.973182291353</v>
      </c>
      <c r="AN46">
        <f t="shared" si="26"/>
        <v>0</v>
      </c>
      <c r="AO46">
        <f t="shared" si="26"/>
        <v>0</v>
      </c>
      <c r="AP46">
        <f t="shared" si="26"/>
        <v>-4.3777939035231431E-2</v>
      </c>
      <c r="AQ46">
        <f t="shared" si="26"/>
        <v>-356.97950486526975</v>
      </c>
      <c r="AR46">
        <f t="shared" si="26"/>
        <v>-357.02328280430498</v>
      </c>
      <c r="AS46">
        <f t="shared" si="26"/>
        <v>4.3498759320990237</v>
      </c>
      <c r="AT46">
        <f t="shared" si="26"/>
        <v>1.9006413219881719</v>
      </c>
      <c r="AU46">
        <f t="shared" si="23"/>
        <v>-350.77276555021774</v>
      </c>
      <c r="AW46">
        <v>43</v>
      </c>
      <c r="AX46">
        <f>IF(Z46&gt;0, (R46*SUMPRODUCT(K46:$K$98, X46:$X$98)-K46*$AZ$3)/Z46, 0)</f>
        <v>6510.7401855691724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1000000</v>
      </c>
      <c r="S47">
        <f t="shared" si="1"/>
        <v>6073.3098935748267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1899.6526454444431</v>
      </c>
      <c r="AC47">
        <f t="shared" si="2"/>
        <v>1574.2292052311861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-29649.934058231436</v>
      </c>
      <c r="AI47">
        <f t="shared" si="25"/>
        <v>-29653.174114380425</v>
      </c>
      <c r="AJ47">
        <f t="shared" si="7"/>
        <v>325.42344021325698</v>
      </c>
      <c r="AK47">
        <f t="shared" si="22"/>
        <v>132.97568518111103</v>
      </c>
      <c r="AL47">
        <f t="shared" si="8"/>
        <v>-29194.774988986057</v>
      </c>
      <c r="AN47">
        <f t="shared" si="26"/>
        <v>0</v>
      </c>
      <c r="AO47">
        <f t="shared" si="26"/>
        <v>0</v>
      </c>
      <c r="AP47">
        <f t="shared" si="26"/>
        <v>-3.4724498404447343E-2</v>
      </c>
      <c r="AQ47">
        <f t="shared" si="26"/>
        <v>-317.76581656414982</v>
      </c>
      <c r="AR47">
        <f t="shared" si="26"/>
        <v>-317.80054106255426</v>
      </c>
      <c r="AS47">
        <f t="shared" si="26"/>
        <v>3.4876450317019194</v>
      </c>
      <c r="AT47">
        <f t="shared" si="26"/>
        <v>1.4251339345903931</v>
      </c>
      <c r="AU47">
        <f t="shared" si="23"/>
        <v>-312.88776209626195</v>
      </c>
      <c r="AW47">
        <v>44</v>
      </c>
      <c r="AX47">
        <f>IF(Z47&gt;0, (R47*SUMPRODUCT(K47:$K$98, X47:$X$98)-K47*$AZ$3)/Z47, 0)</f>
        <v>6073.3098935748267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1000000</v>
      </c>
      <c r="S48">
        <f t="shared" si="1"/>
        <v>5650.8346374903294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1574.2292052311861</v>
      </c>
      <c r="AC48">
        <f t="shared" si="2"/>
        <v>1284.6384463920454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-29276.393336393121</v>
      </c>
      <c r="AI48">
        <f t="shared" si="25"/>
        <v>-29279.235037063914</v>
      </c>
      <c r="AJ48">
        <f t="shared" si="7"/>
        <v>289.59075883914079</v>
      </c>
      <c r="AK48">
        <f t="shared" si="22"/>
        <v>110.19604436618305</v>
      </c>
      <c r="AL48">
        <f t="shared" si="8"/>
        <v>-28879.448233858588</v>
      </c>
      <c r="AN48">
        <f t="shared" si="26"/>
        <v>0</v>
      </c>
      <c r="AO48">
        <f t="shared" si="26"/>
        <v>0</v>
      </c>
      <c r="AP48">
        <f t="shared" si="26"/>
        <v>-2.7192162802844998E-2</v>
      </c>
      <c r="AQ48">
        <f t="shared" si="26"/>
        <v>-280.14507722974776</v>
      </c>
      <c r="AR48">
        <f t="shared" si="26"/>
        <v>-280.17226939255062</v>
      </c>
      <c r="AS48">
        <f t="shared" si="26"/>
        <v>2.7710867444578242</v>
      </c>
      <c r="AT48">
        <f t="shared" si="26"/>
        <v>1.0544631985457666</v>
      </c>
      <c r="AU48">
        <f t="shared" si="23"/>
        <v>-276.34671944954698</v>
      </c>
      <c r="AW48">
        <v>45</v>
      </c>
      <c r="AX48">
        <f>IF(Z48&gt;0, (R48*SUMPRODUCT(K48:$K$98, X48:$X$98)-K48*$AZ$3)/Z48, 0)</f>
        <v>5650.8346374903294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1000000</v>
      </c>
      <c r="S49">
        <f t="shared" si="1"/>
        <v>5241.5855265971632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1284.6384463920454</v>
      </c>
      <c r="AC49">
        <f t="shared" si="2"/>
        <v>1029.6496707024844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-28624.103032742878</v>
      </c>
      <c r="AI49">
        <f t="shared" si="25"/>
        <v>-28626.558515119053</v>
      </c>
      <c r="AJ49">
        <f t="shared" si="7"/>
        <v>254.98877568956095</v>
      </c>
      <c r="AK49">
        <f t="shared" si="22"/>
        <v>89.924691247443178</v>
      </c>
      <c r="AL49">
        <f t="shared" si="8"/>
        <v>-28281.645048182047</v>
      </c>
      <c r="AN49">
        <f t="shared" si="26"/>
        <v>0</v>
      </c>
      <c r="AO49">
        <f t="shared" si="26"/>
        <v>0</v>
      </c>
      <c r="AP49">
        <f t="shared" si="26"/>
        <v>-2.0978972839207514E-2</v>
      </c>
      <c r="AQ49">
        <f t="shared" si="26"/>
        <v>-244.55654249315234</v>
      </c>
      <c r="AR49">
        <f t="shared" si="26"/>
        <v>-244.57752146599154</v>
      </c>
      <c r="AS49">
        <f t="shared" si="26"/>
        <v>2.1785546707216943</v>
      </c>
      <c r="AT49">
        <f t="shared" si="26"/>
        <v>0.76829207717296322</v>
      </c>
      <c r="AU49">
        <f t="shared" si="23"/>
        <v>-241.63067471809686</v>
      </c>
      <c r="AW49">
        <v>46</v>
      </c>
      <c r="AX49">
        <f>IF(Z49&gt;0, (R49*SUMPRODUCT(K49:$K$98, X49:$X$98)-K49*$AZ$3)/Z49, 0)</f>
        <v>5241.5855265971632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1000000</v>
      </c>
      <c r="S50">
        <f t="shared" si="1"/>
        <v>4841.3915262156897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1029.6496707024844</v>
      </c>
      <c r="AC50">
        <f t="shared" si="2"/>
        <v>807.55411172735558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-27672.137606634071</v>
      </c>
      <c r="AI50">
        <f t="shared" si="25"/>
        <v>-27674.222632466404</v>
      </c>
      <c r="AJ50">
        <f t="shared" si="7"/>
        <v>222.09555897512882</v>
      </c>
      <c r="AK50">
        <f t="shared" si="22"/>
        <v>72.075476949173918</v>
      </c>
      <c r="AL50">
        <f t="shared" si="8"/>
        <v>-27380.051596542104</v>
      </c>
      <c r="AN50">
        <f t="shared" si="26"/>
        <v>0</v>
      </c>
      <c r="AO50">
        <f t="shared" si="26"/>
        <v>0</v>
      </c>
      <c r="AP50">
        <f t="shared" si="26"/>
        <v>-1.5905261604576112E-2</v>
      </c>
      <c r="AQ50">
        <f t="shared" si="26"/>
        <v>-211.09215097787103</v>
      </c>
      <c r="AR50">
        <f t="shared" si="26"/>
        <v>-211.10805623947562</v>
      </c>
      <c r="AS50">
        <f t="shared" si="26"/>
        <v>1.6942178422621386</v>
      </c>
      <c r="AT50">
        <f t="shared" si="26"/>
        <v>0.54981540198432555</v>
      </c>
      <c r="AU50">
        <f t="shared" si="23"/>
        <v>-208.86402299522919</v>
      </c>
      <c r="AW50">
        <v>47</v>
      </c>
      <c r="AX50">
        <f>IF(Z50&gt;0, (R50*SUMPRODUCT(K50:$K$98, X50:$X$98)-K50*$AZ$3)/Z50, 0)</f>
        <v>4841.3915262156897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1000000</v>
      </c>
      <c r="S51">
        <f t="shared" si="1"/>
        <v>4443.0364667844615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807.55411172735558</v>
      </c>
      <c r="AC51">
        <f t="shared" si="2"/>
        <v>616.51641031914778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-26373.895080561822</v>
      </c>
      <c r="AI51">
        <f t="shared" si="25"/>
        <v>-26375.629582447324</v>
      </c>
      <c r="AJ51">
        <f t="shared" si="7"/>
        <v>191.03770140820779</v>
      </c>
      <c r="AK51">
        <f t="shared" si="22"/>
        <v>56.528787820914893</v>
      </c>
      <c r="AL51">
        <f t="shared" si="8"/>
        <v>-26128.063093218199</v>
      </c>
      <c r="AN51">
        <f t="shared" si="26"/>
        <v>0</v>
      </c>
      <c r="AO51">
        <f t="shared" si="26"/>
        <v>0</v>
      </c>
      <c r="AP51">
        <f t="shared" si="26"/>
        <v>-1.1813705226923436E-2</v>
      </c>
      <c r="AQ51">
        <f t="shared" si="26"/>
        <v>-179.63279531257854</v>
      </c>
      <c r="AR51">
        <f t="shared" si="26"/>
        <v>-179.64460901780546</v>
      </c>
      <c r="AS51">
        <f t="shared" si="26"/>
        <v>1.3011592034177104</v>
      </c>
      <c r="AT51">
        <f t="shared" si="26"/>
        <v>0.38501799377319268</v>
      </c>
      <c r="AU51">
        <f t="shared" si="23"/>
        <v>-177.95843182061455</v>
      </c>
      <c r="AW51">
        <v>48</v>
      </c>
      <c r="AX51">
        <f>IF(Z51&gt;0, (R51*SUMPRODUCT(K51:$K$98, X51:$X$98)-K51*$AZ$3)/Z51, 0)</f>
        <v>4443.0364667844615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1000000</v>
      </c>
      <c r="S52">
        <f t="shared" si="1"/>
        <v>4039.6347481983607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616.51641031914778</v>
      </c>
      <c r="AC52">
        <f t="shared" si="2"/>
        <v>454.78937355091227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-24790.743822257795</v>
      </c>
      <c r="AI52">
        <f t="shared" si="25"/>
        <v>-24792.151094826662</v>
      </c>
      <c r="AJ52">
        <f t="shared" si="7"/>
        <v>161.72703676823551</v>
      </c>
      <c r="AK52">
        <f t="shared" si="22"/>
        <v>43.156148722340347</v>
      </c>
      <c r="AL52">
        <f t="shared" si="8"/>
        <v>-24587.267909336086</v>
      </c>
      <c r="AN52">
        <f t="shared" si="26"/>
        <v>0</v>
      </c>
      <c r="AO52">
        <f t="shared" si="26"/>
        <v>0</v>
      </c>
      <c r="AP52">
        <f t="shared" si="26"/>
        <v>-8.557985643309474E-3</v>
      </c>
      <c r="AQ52">
        <f t="shared" si="26"/>
        <v>-150.75887529625638</v>
      </c>
      <c r="AR52">
        <f t="shared" si="26"/>
        <v>-150.76743328189968</v>
      </c>
      <c r="AS52">
        <f t="shared" si="26"/>
        <v>0.98350361501799166</v>
      </c>
      <c r="AT52">
        <f t="shared" si="26"/>
        <v>0.2624436156553151</v>
      </c>
      <c r="AU52">
        <f t="shared" si="23"/>
        <v>-149.52148605122636</v>
      </c>
      <c r="AW52">
        <v>49</v>
      </c>
      <c r="AX52">
        <f>IF(Z52&gt;0, (R52*SUMPRODUCT(K52:$K$98, X52:$X$98)-K52*$AZ$3)/Z52, 0)</f>
        <v>4039.6347481983607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1000000</v>
      </c>
      <c r="S53">
        <f t="shared" si="1"/>
        <v>3608.8923899211172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454.78937355091227</v>
      </c>
      <c r="AC53">
        <f t="shared" si="2"/>
        <v>320.01778266924805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-22781.195276299492</v>
      </c>
      <c r="AI53">
        <f t="shared" si="25"/>
        <v>-22782.303711201719</v>
      </c>
      <c r="AJ53">
        <f t="shared" si="7"/>
        <v>134.77159088166422</v>
      </c>
      <c r="AK53">
        <f t="shared" si="22"/>
        <v>31.835256148563861</v>
      </c>
      <c r="AL53">
        <f t="shared" si="8"/>
        <v>-22615.696864171492</v>
      </c>
      <c r="AN53">
        <f t="shared" si="26"/>
        <v>0</v>
      </c>
      <c r="AO53">
        <f t="shared" si="26"/>
        <v>0</v>
      </c>
      <c r="AP53">
        <f t="shared" si="26"/>
        <v>-6.0184616972935243E-3</v>
      </c>
      <c r="AQ53">
        <f t="shared" si="26"/>
        <v>-123.69490613625945</v>
      </c>
      <c r="AR53">
        <f t="shared" si="26"/>
        <v>-123.70092459795676</v>
      </c>
      <c r="AS53">
        <f t="shared" si="26"/>
        <v>0.73176842047814328</v>
      </c>
      <c r="AT53">
        <f t="shared" si="26"/>
        <v>0.17285568089647829</v>
      </c>
      <c r="AU53">
        <f t="shared" si="23"/>
        <v>-122.79630049658213</v>
      </c>
      <c r="AW53">
        <v>50</v>
      </c>
      <c r="AX53">
        <f>IF(Z53&gt;0, (R53*SUMPRODUCT(K53:$K$98, X53:$X$98)-K53*$AZ$3)/Z53, 0)</f>
        <v>3608.8923899211172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1000000</v>
      </c>
      <c r="S54">
        <f t="shared" si="1"/>
        <v>3123.1181556617053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320.01778266924805</v>
      </c>
      <c r="AC54">
        <f t="shared" si="2"/>
        <v>210.59723761744567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-20356.321496876921</v>
      </c>
      <c r="AI54">
        <f t="shared" si="25"/>
        <v>-20357.164393411414</v>
      </c>
      <c r="AJ54">
        <f t="shared" si="7"/>
        <v>109.42054505180238</v>
      </c>
      <c r="AK54">
        <f t="shared" si="22"/>
        <v>22.401244786847364</v>
      </c>
      <c r="AL54">
        <f t="shared" si="8"/>
        <v>-20225.342603572764</v>
      </c>
      <c r="AN54">
        <f t="shared" si="26"/>
        <v>0</v>
      </c>
      <c r="AO54">
        <f t="shared" si="26"/>
        <v>0</v>
      </c>
      <c r="AP54">
        <f t="shared" si="26"/>
        <v>-4.0863122935113575E-3</v>
      </c>
      <c r="AQ54">
        <f t="shared" si="26"/>
        <v>-98.68623654199061</v>
      </c>
      <c r="AR54">
        <f t="shared" si="26"/>
        <v>-98.690322854284119</v>
      </c>
      <c r="AS54">
        <f t="shared" si="26"/>
        <v>0.53046429794265093</v>
      </c>
      <c r="AT54">
        <f t="shared" si="26"/>
        <v>0.10859990309197165</v>
      </c>
      <c r="AU54">
        <f t="shared" si="23"/>
        <v>-98.051258653249505</v>
      </c>
      <c r="AW54">
        <v>51</v>
      </c>
      <c r="AX54">
        <f>IF(Z54&gt;0, (R54*SUMPRODUCT(K54:$K$98, X54:$X$98)-K54*$AZ$3)/Z54, 0)</f>
        <v>3123.1181556617053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1000000</v>
      </c>
      <c r="S55">
        <f t="shared" si="1"/>
        <v>2535.8093362494765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210.59723761744567</v>
      </c>
      <c r="AC55">
        <f t="shared" si="2"/>
        <v>124.65596632943456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-17599.14881768325</v>
      </c>
      <c r="AI55">
        <f t="shared" si="25"/>
        <v>-17599.763295892175</v>
      </c>
      <c r="AJ55">
        <f t="shared" si="7"/>
        <v>85.941271288011109</v>
      </c>
      <c r="AK55">
        <f t="shared" si="22"/>
        <v>14.741806633221199</v>
      </c>
      <c r="AL55">
        <f t="shared" si="8"/>
        <v>-17499.080217970943</v>
      </c>
      <c r="AN55">
        <f t="shared" si="26"/>
        <v>0</v>
      </c>
      <c r="AO55">
        <f t="shared" si="26"/>
        <v>0</v>
      </c>
      <c r="AP55">
        <f t="shared" si="26"/>
        <v>-2.6597802048394228E-3</v>
      </c>
      <c r="AQ55">
        <f t="shared" si="26"/>
        <v>-76.178238654006392</v>
      </c>
      <c r="AR55">
        <f t="shared" si="26"/>
        <v>-76.18089843421123</v>
      </c>
      <c r="AS55">
        <f t="shared" si="26"/>
        <v>0.37199837004779901</v>
      </c>
      <c r="AT55">
        <f t="shared" si="26"/>
        <v>6.381018056784471E-2</v>
      </c>
      <c r="AU55">
        <f t="shared" si="23"/>
        <v>-75.745089883595583</v>
      </c>
      <c r="AW55">
        <v>52</v>
      </c>
      <c r="AX55">
        <f>IF(Z55&gt;0, (R55*SUMPRODUCT(K55:$K$98, X55:$X$98)-K55*$AZ$3)/Z55, 0)</f>
        <v>2535.8093362494765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1000000</v>
      </c>
      <c r="S56">
        <f t="shared" si="1"/>
        <v>1754.8693186187256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124.65596632943456</v>
      </c>
      <c r="AC56">
        <f t="shared" si="2"/>
        <v>59.857160937909939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-14557.48988874013</v>
      </c>
      <c r="AI56">
        <f t="shared" si="25"/>
        <v>-14557.916253543359</v>
      </c>
      <c r="AJ56">
        <f t="shared" si="7"/>
        <v>64.798805391524624</v>
      </c>
      <c r="AK56">
        <f t="shared" si="22"/>
        <v>8.7259176430604199</v>
      </c>
      <c r="AL56">
        <f t="shared" si="8"/>
        <v>-14484.391530508774</v>
      </c>
      <c r="AN56">
        <f t="shared" si="26"/>
        <v>0</v>
      </c>
      <c r="AO56">
        <f t="shared" si="26"/>
        <v>0</v>
      </c>
      <c r="AP56">
        <f t="shared" si="26"/>
        <v>-1.647792746279952E-3</v>
      </c>
      <c r="AQ56">
        <f t="shared" si="26"/>
        <v>-56.261037639820159</v>
      </c>
      <c r="AR56">
        <f t="shared" si="26"/>
        <v>-56.262685432566443</v>
      </c>
      <c r="AS56">
        <f t="shared" si="26"/>
        <v>0.25043108784624812</v>
      </c>
      <c r="AT56">
        <f t="shared" si="26"/>
        <v>3.3723477379016764E-2</v>
      </c>
      <c r="AU56">
        <f t="shared" si="23"/>
        <v>-55.978530867341178</v>
      </c>
      <c r="AW56">
        <v>53</v>
      </c>
      <c r="AX56">
        <f>IF(Z56&gt;0, (R56*SUMPRODUCT(K56:$K$98, X56:$X$98)-K56*$AZ$3)/Z56, 0)</f>
        <v>1754.8693186187256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1000000</v>
      </c>
      <c r="S57">
        <f t="shared" si="1"/>
        <v>615.96269886665641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59.857160937909939</v>
      </c>
      <c r="AC57">
        <f t="shared" si="2"/>
        <v>13.75633156816275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-11435.032973146395</v>
      </c>
      <c r="AI57">
        <f t="shared" si="25"/>
        <v>-11435.312136389426</v>
      </c>
      <c r="AJ57">
        <f t="shared" si="7"/>
        <v>46.100829369747188</v>
      </c>
      <c r="AK57">
        <f t="shared" si="22"/>
        <v>4.190001265653696</v>
      </c>
      <c r="AL57">
        <f t="shared" si="8"/>
        <v>-11385.021305754026</v>
      </c>
      <c r="AN57">
        <f t="shared" si="26"/>
        <v>0</v>
      </c>
      <c r="AO57">
        <f t="shared" si="26"/>
        <v>0</v>
      </c>
      <c r="AP57">
        <f t="shared" si="26"/>
        <v>-9.6329976158847233E-4</v>
      </c>
      <c r="AQ57">
        <f t="shared" si="26"/>
        <v>-39.458506131290243</v>
      </c>
      <c r="AR57">
        <f t="shared" si="26"/>
        <v>-39.459469431051829</v>
      </c>
      <c r="AS57">
        <f t="shared" si="26"/>
        <v>0.15907867188626132</v>
      </c>
      <c r="AT57">
        <f t="shared" si="26"/>
        <v>1.4458304669445889E-2</v>
      </c>
      <c r="AU57">
        <f t="shared" si="23"/>
        <v>-39.28593245449612</v>
      </c>
      <c r="AW57">
        <v>54</v>
      </c>
      <c r="AX57">
        <f>IF(Z57&gt;0, (R57*SUMPRODUCT(K57:$K$98, X57:$X$98)-K57*$AZ$3)/Z57, 0)</f>
        <v>615.96269886665641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1000000</v>
      </c>
      <c r="S58">
        <f t="shared" si="1"/>
        <v>-1216.6445105106664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13.75633156816275</v>
      </c>
      <c r="AC58">
        <f t="shared" si="2"/>
        <v>-16.630560036276599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-8440.5264700732987</v>
      </c>
      <c r="AI58">
        <f t="shared" si="25"/>
        <v>-8440.6973351030247</v>
      </c>
      <c r="AJ58">
        <f t="shared" si="7"/>
        <v>30.386891604439349</v>
      </c>
      <c r="AK58">
        <f t="shared" si="22"/>
        <v>0.96294320977139258</v>
      </c>
      <c r="AL58">
        <f t="shared" si="8"/>
        <v>-8409.3475002888135</v>
      </c>
      <c r="AN58">
        <f t="shared" si="26"/>
        <v>0</v>
      </c>
      <c r="AO58">
        <f t="shared" si="26"/>
        <v>0</v>
      </c>
      <c r="AP58">
        <f t="shared" si="26"/>
        <v>-5.2642727388635716E-4</v>
      </c>
      <c r="AQ58">
        <f t="shared" si="26"/>
        <v>-26.004872658561972</v>
      </c>
      <c r="AR58">
        <f t="shared" si="26"/>
        <v>-26.005399085835858</v>
      </c>
      <c r="AS58">
        <f t="shared" si="26"/>
        <v>9.3620611162671799E-2</v>
      </c>
      <c r="AT58">
        <f t="shared" si="26"/>
        <v>2.9667836048282103E-3</v>
      </c>
      <c r="AU58">
        <f t="shared" si="23"/>
        <v>-25.908811691068358</v>
      </c>
      <c r="AW58">
        <v>55</v>
      </c>
      <c r="AX58">
        <f>IF(Z58&gt;0, (R58*SUMPRODUCT(K58:$K$98, X58:$X$98)-K58*$AZ$3)/Z58, 0)</f>
        <v>-1216.6445105106664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1000000</v>
      </c>
      <c r="S59">
        <f t="shared" si="1"/>
        <v>-4470.6705247622704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-16.630560036276599</v>
      </c>
      <c r="AC59">
        <f t="shared" si="2"/>
        <v>-34.53577686729313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-5807.5445630887216</v>
      </c>
      <c r="AI59">
        <f t="shared" si="25"/>
        <v>-5807.6411251611107</v>
      </c>
      <c r="AJ59">
        <f t="shared" si="7"/>
        <v>17.905216831016531</v>
      </c>
      <c r="AK59">
        <f t="shared" si="22"/>
        <v>-1.164139202539362</v>
      </c>
      <c r="AL59">
        <f t="shared" si="8"/>
        <v>-5790.9000475326338</v>
      </c>
      <c r="AN59">
        <f t="shared" si="26"/>
        <v>0</v>
      </c>
      <c r="AO59">
        <f t="shared" si="26"/>
        <v>0</v>
      </c>
      <c r="AP59">
        <f t="shared" si="26"/>
        <v>-2.6562793770667614E-4</v>
      </c>
      <c r="AQ59">
        <f t="shared" si="26"/>
        <v>-15.975693636858297</v>
      </c>
      <c r="AR59">
        <f t="shared" si="26"/>
        <v>-15.975959264796003</v>
      </c>
      <c r="AS59">
        <f t="shared" si="26"/>
        <v>4.9254595550052079E-2</v>
      </c>
      <c r="AT59">
        <f t="shared" si="26"/>
        <v>-3.2023742647846569E-3</v>
      </c>
      <c r="AU59">
        <f t="shared" si="23"/>
        <v>-15.929907043510736</v>
      </c>
      <c r="AW59">
        <v>56</v>
      </c>
      <c r="AX59">
        <f>IF(Z59&gt;0, (R59*SUMPRODUCT(K59:$K$98, X59:$X$98)-K59*$AZ$3)/Z59, 0)</f>
        <v>-4470.6705247622704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1000000</v>
      </c>
      <c r="S60">
        <f t="shared" si="1"/>
        <v>-10935.100717487225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-34.53577686729313</v>
      </c>
      <c r="AC60">
        <f t="shared" si="2"/>
        <v>-43.279634943843021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-3689.8527296919551</v>
      </c>
      <c r="AI60">
        <f t="shared" si="25"/>
        <v>-3689.9022029844996</v>
      </c>
      <c r="AJ60">
        <f t="shared" si="7"/>
        <v>8.7438580765498912</v>
      </c>
      <c r="AK60">
        <f t="shared" si="22"/>
        <v>-2.4175043807105192</v>
      </c>
      <c r="AL60">
        <f t="shared" si="8"/>
        <v>-3683.5758492886603</v>
      </c>
      <c r="AN60">
        <f t="shared" si="26"/>
        <v>0</v>
      </c>
      <c r="AO60">
        <f t="shared" si="26"/>
        <v>0</v>
      </c>
      <c r="AP60">
        <f t="shared" si="26"/>
        <v>-1.2151222251704241E-4</v>
      </c>
      <c r="AQ60">
        <f t="shared" si="26"/>
        <v>-9.0627120793229867</v>
      </c>
      <c r="AR60">
        <f t="shared" si="26"/>
        <v>-9.0628335915455036</v>
      </c>
      <c r="AS60">
        <f t="shared" si="26"/>
        <v>2.1475943354750126E-2</v>
      </c>
      <c r="AT60">
        <f t="shared" si="26"/>
        <v>-5.9376749582931267E-3</v>
      </c>
      <c r="AU60">
        <f t="shared" si="23"/>
        <v>-9.0472953231490472</v>
      </c>
      <c r="AW60">
        <v>57</v>
      </c>
      <c r="AX60">
        <f>IF(Z60&gt;0, (R60*SUMPRODUCT(K60:$K$98, X60:$X$98)-K60*$AZ$3)/Z60, 0)</f>
        <v>-10935.100717487225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1000000</v>
      </c>
      <c r="S61">
        <f t="shared" si="1"/>
        <v>-25591.374411395478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-43.279634943843021</v>
      </c>
      <c r="AC61">
        <f t="shared" si="2"/>
        <v>-45.885350987176345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-2125.2841182161187</v>
      </c>
      <c r="AI61">
        <f t="shared" si="25"/>
        <v>-2125.30653072426</v>
      </c>
      <c r="AJ61">
        <f t="shared" si="7"/>
        <v>2.6057160433333237</v>
      </c>
      <c r="AK61">
        <f t="shared" si="22"/>
        <v>-3.0295744460690117</v>
      </c>
      <c r="AL61">
        <f t="shared" si="8"/>
        <v>-2125.7303891269958</v>
      </c>
      <c r="AN61">
        <f t="shared" si="26"/>
        <v>0</v>
      </c>
      <c r="AO61">
        <f t="shared" si="26"/>
        <v>0</v>
      </c>
      <c r="AP61">
        <f t="shared" si="26"/>
        <v>-4.9149781058583465E-5</v>
      </c>
      <c r="AQ61">
        <f t="shared" si="26"/>
        <v>-4.6606675361613235</v>
      </c>
      <c r="AR61">
        <f t="shared" si="26"/>
        <v>-4.6607166859423819</v>
      </c>
      <c r="AS61">
        <f t="shared" si="26"/>
        <v>5.714236542553131E-3</v>
      </c>
      <c r="AT61">
        <f t="shared" si="26"/>
        <v>-6.643741958147889E-3</v>
      </c>
      <c r="AU61">
        <f t="shared" si="23"/>
        <v>-4.6616461913579768</v>
      </c>
      <c r="AW61">
        <v>58</v>
      </c>
      <c r="AX61">
        <f>IF(Z61&gt;0, (R61*SUMPRODUCT(K61:$K$98, X61:$X$98)-K61*$AZ$3)/Z61, 0)</f>
        <v>-25591.374411395478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1000000</v>
      </c>
      <c r="S62">
        <f t="shared" si="1"/>
        <v>-64683.471301991274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-45.885350987176345</v>
      </c>
      <c r="AC62">
        <f t="shared" si="2"/>
        <v>-44.780843491204038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-1082.7632810954585</v>
      </c>
      <c r="AI62">
        <f t="shared" si="25"/>
        <v>-1082.7719349375045</v>
      </c>
      <c r="AJ62">
        <f t="shared" si="7"/>
        <v>-1.1045074959723067</v>
      </c>
      <c r="AK62">
        <f t="shared" si="22"/>
        <v>-3.2119745691023445</v>
      </c>
      <c r="AL62">
        <f t="shared" si="8"/>
        <v>-1087.088417002579</v>
      </c>
      <c r="AN62">
        <f t="shared" si="26"/>
        <v>0</v>
      </c>
      <c r="AO62">
        <f t="shared" si="26"/>
        <v>0</v>
      </c>
      <c r="AP62">
        <f t="shared" si="26"/>
        <v>-1.6944239000114945E-5</v>
      </c>
      <c r="AQ62">
        <f t="shared" si="26"/>
        <v>-2.1200525405620629</v>
      </c>
      <c r="AR62">
        <f t="shared" si="26"/>
        <v>-2.1200694848010628</v>
      </c>
      <c r="AS62">
        <f t="shared" si="26"/>
        <v>-2.1626277541817473E-3</v>
      </c>
      <c r="AT62">
        <f t="shared" si="26"/>
        <v>-6.2890522465416151E-3</v>
      </c>
      <c r="AU62">
        <f t="shared" si="23"/>
        <v>-2.1285211648017861</v>
      </c>
      <c r="AW62">
        <v>59</v>
      </c>
      <c r="AX62">
        <f>IF(Z62&gt;0, (R62*SUMPRODUCT(K62:$K$98, X62:$X$98)-K62*$AZ$3)/Z62, 0)</f>
        <v>-64683.471301991274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1000000</v>
      </c>
      <c r="S63">
        <f t="shared" si="1"/>
        <v>-192168.66282303244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-44.780843491204038</v>
      </c>
      <c r="AC63">
        <f t="shared" si="2"/>
        <v>-41.75341832450394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-468.10943518496265</v>
      </c>
      <c r="AI63">
        <f t="shared" si="25"/>
        <v>-468.11215112064849</v>
      </c>
      <c r="AJ63">
        <f t="shared" si="7"/>
        <v>-3.0274251667000982</v>
      </c>
      <c r="AK63">
        <f t="shared" si="22"/>
        <v>-3.134659044384283</v>
      </c>
      <c r="AL63">
        <f t="shared" si="8"/>
        <v>-474.27423533173288</v>
      </c>
      <c r="AN63">
        <f t="shared" si="26"/>
        <v>0</v>
      </c>
      <c r="AO63">
        <f t="shared" si="26"/>
        <v>0</v>
      </c>
      <c r="AP63">
        <f t="shared" si="26"/>
        <v>-4.7480421252177751E-6</v>
      </c>
      <c r="AQ63">
        <f t="shared" si="26"/>
        <v>-0.81835638784784903</v>
      </c>
      <c r="AR63">
        <f t="shared" si="26"/>
        <v>-0.81836113588997428</v>
      </c>
      <c r="AS63">
        <f t="shared" si="26"/>
        <v>-5.292593008558848E-3</v>
      </c>
      <c r="AT63">
        <f t="shared" si="26"/>
        <v>-5.480060985490082E-3</v>
      </c>
      <c r="AU63">
        <f t="shared" si="23"/>
        <v>-0.82913378988402331</v>
      </c>
      <c r="AW63">
        <v>60</v>
      </c>
      <c r="AX63">
        <f>IF(Z63&gt;0, (R63*SUMPRODUCT(K63:$K$98, X63:$X$98)-K63*$AZ$3)/Z63, 0)</f>
        <v>-192168.66282303244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1000000</v>
      </c>
      <c r="S64">
        <f t="shared" si="1"/>
        <v>-733383.2597501094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-41.75341832450394</v>
      </c>
      <c r="AC64">
        <f t="shared" si="2"/>
        <v>-37.975812473724858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-163.32043286152211</v>
      </c>
      <c r="AI64">
        <f t="shared" si="25"/>
        <v>-163.3210801324403</v>
      </c>
      <c r="AJ64">
        <f t="shared" si="7"/>
        <v>-3.7776058507790822</v>
      </c>
      <c r="AK64">
        <f t="shared" si="22"/>
        <v>-2.9227392827152761</v>
      </c>
      <c r="AL64">
        <f t="shared" si="8"/>
        <v>-170.02142526593465</v>
      </c>
      <c r="AN64">
        <f t="shared" si="26"/>
        <v>0</v>
      </c>
      <c r="AO64">
        <f t="shared" si="26"/>
        <v>0</v>
      </c>
      <c r="AP64">
        <f t="shared" si="26"/>
        <v>-1.0103297791995008E-6</v>
      </c>
      <c r="AQ64">
        <f t="shared" si="26"/>
        <v>-0.254928025090154</v>
      </c>
      <c r="AR64">
        <f t="shared" si="26"/>
        <v>-0.25492903541993323</v>
      </c>
      <c r="AS64">
        <f t="shared" si="26"/>
        <v>-5.8964918365398663E-3</v>
      </c>
      <c r="AT64">
        <f t="shared" si="26"/>
        <v>-4.5621245311526452E-3</v>
      </c>
      <c r="AU64">
        <f t="shared" si="23"/>
        <v>-0.26538765178762574</v>
      </c>
      <c r="AW64">
        <v>61</v>
      </c>
      <c r="AX64">
        <f>IF(Z64&gt;0, (R64*SUMPRODUCT(K64:$K$98, X64:$X$98)-K64*$AZ$3)/Z64, 0)</f>
        <v>-733383.2597501094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1000000</v>
      </c>
      <c r="S65">
        <f t="shared" si="1"/>
        <v>-2789553.6407443942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-37.975812473724858</v>
      </c>
      <c r="AC65">
        <f t="shared" si="2"/>
        <v>-34.127202785755244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-39.029927145710225</v>
      </c>
      <c r="AI65">
        <f t="shared" si="25"/>
        <v>-39.030080069829907</v>
      </c>
      <c r="AJ65">
        <f t="shared" si="7"/>
        <v>-3.8486096879696134</v>
      </c>
      <c r="AK65">
        <f t="shared" si="22"/>
        <v>-2.6583068731607402</v>
      </c>
      <c r="AL65">
        <f t="shared" si="8"/>
        <v>-45.53699663096026</v>
      </c>
      <c r="AN65">
        <f t="shared" si="26"/>
        <v>0</v>
      </c>
      <c r="AO65">
        <f t="shared" si="26"/>
        <v>0</v>
      </c>
      <c r="AP65">
        <f t="shared" si="26"/>
        <v>-2.1312530885618808E-7</v>
      </c>
      <c r="AQ65">
        <f t="shared" si="26"/>
        <v>-5.4394723963469657E-2</v>
      </c>
      <c r="AR65">
        <f t="shared" si="26"/>
        <v>-5.439493708877851E-2</v>
      </c>
      <c r="AS65">
        <f t="shared" si="26"/>
        <v>-5.3636805633456375E-3</v>
      </c>
      <c r="AT65">
        <f t="shared" si="26"/>
        <v>-3.7047947344596914E-3</v>
      </c>
      <c r="AU65">
        <f t="shared" si="23"/>
        <v>-6.3463412386583845E-2</v>
      </c>
      <c r="AW65">
        <v>62</v>
      </c>
      <c r="AX65">
        <f>IF(Z65&gt;0, (R65*SUMPRODUCT(K65:$K$98, X65:$X$98)-K65*$AZ$3)/Z65, 0)</f>
        <v>-2789553.6407443942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1000000</v>
      </c>
      <c r="S66">
        <f t="shared" si="1"/>
        <v>-10658916.793445462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-34.127202785755244</v>
      </c>
      <c r="AC66">
        <f t="shared" si="2"/>
        <v>-30.517724551629641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-9.2484734029263986</v>
      </c>
      <c r="AI66">
        <f t="shared" si="25"/>
        <v>-9.248509191887349</v>
      </c>
      <c r="AJ66">
        <f t="shared" si="7"/>
        <v>-3.6094782341256035</v>
      </c>
      <c r="AK66">
        <f t="shared" si="22"/>
        <v>-2.3889041950028673</v>
      </c>
      <c r="AL66">
        <f t="shared" si="8"/>
        <v>-15.24689162101582</v>
      </c>
      <c r="AN66">
        <f t="shared" si="26"/>
        <v>0</v>
      </c>
      <c r="AO66">
        <f t="shared" si="26"/>
        <v>0</v>
      </c>
      <c r="AP66">
        <f t="shared" si="26"/>
        <v>-4.453383582366044E-8</v>
      </c>
      <c r="AQ66">
        <f t="shared" si="26"/>
        <v>-1.1508297117509033E-2</v>
      </c>
      <c r="AR66">
        <f t="shared" si="26"/>
        <v>-1.1508341651344857E-2</v>
      </c>
      <c r="AS66">
        <f t="shared" si="26"/>
        <v>-4.4914383323366143E-3</v>
      </c>
      <c r="AT66">
        <f t="shared" si="26"/>
        <v>-2.9726224062727648E-3</v>
      </c>
      <c r="AU66">
        <f t="shared" si="23"/>
        <v>-1.8972402389954235E-2</v>
      </c>
      <c r="AW66">
        <v>63</v>
      </c>
      <c r="AX66">
        <f>IF(Z66&gt;0, (R66*SUMPRODUCT(K66:$K$98, X66:$X$98)-K66*$AZ$3)/Z66, 0)</f>
        <v>-10658916.793445462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-41111416.110578768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-30.517724551629641</v>
      </c>
      <c r="AC67">
        <f t="shared" ref="AC67:AC98" si="29">S67*Z67</f>
        <v>-27.257917707596196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-2.1714601954791228</v>
      </c>
      <c r="AI67">
        <f t="shared" ref="AI67:AI98" si="33">SUM(AE67:AH67)</f>
        <v>-2.1714684832980202</v>
      </c>
      <c r="AJ67">
        <f t="shared" ref="AJ67:AJ98" si="34">AB67-AC67</f>
        <v>-3.2598068440334451</v>
      </c>
      <c r="AK67">
        <f t="shared" si="22"/>
        <v>-2.1362407186140753</v>
      </c>
      <c r="AL67">
        <f t="shared" ref="AL67:AL98" si="35">SUM(AI67:AK67)</f>
        <v>-7.5675160459455402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-2.4125418962687864E-3</v>
      </c>
      <c r="AR67">
        <f t="shared" si="36"/>
        <v>-2.4125511042249631E-3</v>
      </c>
      <c r="AS67">
        <f t="shared" si="36"/>
        <v>-3.6217198921480427E-3</v>
      </c>
      <c r="AT67">
        <f t="shared" si="36"/>
        <v>-2.3734122526867874E-3</v>
      </c>
      <c r="AU67">
        <f t="shared" si="23"/>
        <v>-8.4076832490597928E-3</v>
      </c>
      <c r="AW67">
        <v>64</v>
      </c>
      <c r="AX67">
        <f>IF(Z67&gt;0, (R67*SUMPRODUCT(K67:$K$98, X67:$X$98)-K67*$AZ$3)/Z67, 0)</f>
        <v>-41111416.110578768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1000000</v>
      </c>
      <c r="S68">
        <f t="shared" si="28"/>
        <v>-160403763.27668661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-27.257917707596196</v>
      </c>
      <c r="AC68">
        <f t="shared" si="29"/>
        <v>-24.339513159179106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-0.50465621601513622</v>
      </c>
      <c r="AI68">
        <f t="shared" si="33"/>
        <v>-0.50465811275314454</v>
      </c>
      <c r="AJ68">
        <f t="shared" si="34"/>
        <v>-2.9184045484170902</v>
      </c>
      <c r="AK68">
        <f t="shared" si="22"/>
        <v>-1.9080542395317339</v>
      </c>
      <c r="AL68">
        <f t="shared" si="35"/>
        <v>-5.3311169007019688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-5.0061123899310979E-4</v>
      </c>
      <c r="AR68">
        <f t="shared" si="36"/>
        <v>-5.0061312052817122E-4</v>
      </c>
      <c r="AS68">
        <f t="shared" si="36"/>
        <v>-2.8950126254313037E-3</v>
      </c>
      <c r="AT68">
        <f t="shared" si="36"/>
        <v>-1.8927605894968069E-3</v>
      </c>
      <c r="AU68">
        <f t="shared" si="23"/>
        <v>-5.2883863354562816E-3</v>
      </c>
      <c r="AW68">
        <v>65</v>
      </c>
      <c r="AX68">
        <f>IF(Z68&gt;0, (R68*SUMPRODUCT(K68:$K$98, X68:$X$98)-K68*$AZ$3)/Z68, 0)</f>
        <v>-160403763.27668661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1000000</v>
      </c>
      <c r="S69">
        <f t="shared" si="28"/>
        <v>-633268346.78767657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-24.339513159179106</v>
      </c>
      <c r="AC69">
        <f t="shared" si="29"/>
        <v>-21.732141368352604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-0.1159042215149696</v>
      </c>
      <c r="AI69">
        <f t="shared" si="33"/>
        <v>-0.11590465048282893</v>
      </c>
      <c r="AJ69">
        <f t="shared" si="34"/>
        <v>-2.6073717908265017</v>
      </c>
      <c r="AK69">
        <f t="shared" si="22"/>
        <v>-1.7037659211425376</v>
      </c>
      <c r="AL69">
        <f t="shared" si="35"/>
        <v>-4.4270423624518678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-1.0265644019454142E-4</v>
      </c>
      <c r="AR69">
        <f t="shared" si="36"/>
        <v>-1.0265682013163794E-4</v>
      </c>
      <c r="AS69">
        <f t="shared" si="36"/>
        <v>-2.3093507968158442E-3</v>
      </c>
      <c r="AT69">
        <f t="shared" si="36"/>
        <v>-1.5090265229612638E-3</v>
      </c>
      <c r="AU69">
        <f t="shared" si="23"/>
        <v>-3.9210341399087455E-3</v>
      </c>
      <c r="AW69">
        <v>66</v>
      </c>
      <c r="AX69">
        <f>IF(Z69&gt;0, (R69*SUMPRODUCT(K69:$K$98, X69:$X$98)-K69*$AZ$3)/Z69, 0)</f>
        <v>-633268346.78767657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1000000</v>
      </c>
      <c r="S70">
        <f t="shared" si="28"/>
        <v>-2532709188.5568838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-21.732141368352604</v>
      </c>
      <c r="AC70">
        <f t="shared" si="29"/>
        <v>-19.403786522948604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-2.6312977510852802E-2</v>
      </c>
      <c r="AI70">
        <f t="shared" si="33"/>
        <v>-2.6313073276814657E-2</v>
      </c>
      <c r="AJ70">
        <f t="shared" si="34"/>
        <v>-2.3283548454040002</v>
      </c>
      <c r="AK70">
        <f t="shared" si="22"/>
        <v>-1.5212498957846825</v>
      </c>
      <c r="AL70">
        <f t="shared" si="35"/>
        <v>-3.8759178144654975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-2.080841102245096E-5</v>
      </c>
      <c r="AR70">
        <f t="shared" si="36"/>
        <v>-2.0808486754568141E-5</v>
      </c>
      <c r="AS70">
        <f t="shared" si="36"/>
        <v>-1.8412726043374882E-3</v>
      </c>
      <c r="AT70">
        <f t="shared" si="36"/>
        <v>-1.2030106849858523E-3</v>
      </c>
      <c r="AU70">
        <f t="shared" si="23"/>
        <v>-3.0650917760779088E-3</v>
      </c>
      <c r="AW70">
        <v>67</v>
      </c>
      <c r="AX70">
        <f>IF(Z70&gt;0, (R70*SUMPRODUCT(K70:$K$98, X70:$X$98)-K70*$AZ$3)/Z70, 0)</f>
        <v>-2532709188.5568838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1000000</v>
      </c>
      <c r="S71">
        <f t="shared" si="28"/>
        <v>-10269775522.084524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-19.403786522948604</v>
      </c>
      <c r="AC71">
        <f t="shared" si="29"/>
        <v>-17.324827418998741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-5.8976918217188892E-3</v>
      </c>
      <c r="AI71">
        <f t="shared" si="33"/>
        <v>-5.8977129088733527E-3</v>
      </c>
      <c r="AJ71">
        <f t="shared" si="34"/>
        <v>-2.0789591039498632</v>
      </c>
      <c r="AK71">
        <f t="shared" si="22"/>
        <v>-1.3582650566064023</v>
      </c>
      <c r="AL71">
        <f t="shared" si="35"/>
        <v>-3.443121873465139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-4.1642133843956442E-6</v>
      </c>
      <c r="AR71">
        <f t="shared" si="36"/>
        <v>-4.1642282735104892E-6</v>
      </c>
      <c r="AS71">
        <f t="shared" si="36"/>
        <v>-1.4679012718836902E-3</v>
      </c>
      <c r="AT71">
        <f t="shared" si="36"/>
        <v>-9.590371452519893E-4</v>
      </c>
      <c r="AU71">
        <f t="shared" si="23"/>
        <v>-2.4311026454091902E-3</v>
      </c>
      <c r="AW71">
        <v>68</v>
      </c>
      <c r="AX71">
        <f>IF(Z71&gt;0, (R71*SUMPRODUCT(K71:$K$98, X71:$X$98)-K71*$AZ$3)/Z71, 0)</f>
        <v>-10269775522.084524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1000000</v>
      </c>
      <c r="S72">
        <f t="shared" si="28"/>
        <v>-42247616306.336311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-17.324827418998741</v>
      </c>
      <c r="AC72">
        <f t="shared" si="29"/>
        <v>-15.468599518604195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-1.3039612775767565E-3</v>
      </c>
      <c r="AI72">
        <f t="shared" si="33"/>
        <v>-1.3039658543437054E-3</v>
      </c>
      <c r="AJ72">
        <f t="shared" si="34"/>
        <v>-1.8562279003945452</v>
      </c>
      <c r="AK72">
        <f t="shared" si="22"/>
        <v>-1.2127379193299119</v>
      </c>
      <c r="AL72">
        <f t="shared" si="35"/>
        <v>-3.0702697855788008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-8.2204874880371318E-7</v>
      </c>
      <c r="AR72">
        <f t="shared" si="36"/>
        <v>-8.2205163410836805E-7</v>
      </c>
      <c r="AS72">
        <f t="shared" si="36"/>
        <v>-1.1702109941865648E-3</v>
      </c>
      <c r="AT72">
        <f t="shared" si="36"/>
        <v>-7.6453933591083122E-4</v>
      </c>
      <c r="AU72">
        <f t="shared" si="23"/>
        <v>-1.9355723817315045E-3</v>
      </c>
      <c r="AW72">
        <v>69</v>
      </c>
      <c r="AX72">
        <f>IF(Z72&gt;0, (R72*SUMPRODUCT(K72:$K$98, X72:$X$98)-K72*$AZ$3)/Z72, 0)</f>
        <v>-42247616306.336311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1000000</v>
      </c>
      <c r="S73">
        <f t="shared" si="28"/>
        <v>-176550418221.2204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-15.468599518604195</v>
      </c>
      <c r="AC73">
        <f t="shared" si="29"/>
        <v>-13.811250282967288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-2.8425157891150029E-4</v>
      </c>
      <c r="AI73">
        <f t="shared" si="33"/>
        <v>-2.8425255676604335E-4</v>
      </c>
      <c r="AJ73">
        <f t="shared" si="34"/>
        <v>-1.6573492356369073</v>
      </c>
      <c r="AK73">
        <f t="shared" ref="AK73:AK98" si="49">G73*SUM(AB73:AB73, AE73:AF73)</f>
        <v>-1.0828019663022939</v>
      </c>
      <c r="AL73">
        <f t="shared" si="35"/>
        <v>-2.7404354544959673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-1.5999917411543198E-7</v>
      </c>
      <c r="AR73">
        <f t="shared" si="36"/>
        <v>-1.5999972452897725E-7</v>
      </c>
      <c r="AS73">
        <f t="shared" si="36"/>
        <v>-9.3288667010468155E-4</v>
      </c>
      <c r="AT73">
        <f t="shared" si="36"/>
        <v>-6.0948621992658195E-4</v>
      </c>
      <c r="AU73">
        <f t="shared" si="23"/>
        <v>-1.5425328897557926E-3</v>
      </c>
      <c r="AW73">
        <v>70</v>
      </c>
      <c r="AX73">
        <f>IF(Z73&gt;0, (R73*SUMPRODUCT(K73:$K$98, X73:$X$98)-K73*$AZ$3)/Z73, 0)</f>
        <v>-176550418221.2204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1000000</v>
      </c>
      <c r="S74">
        <f t="shared" si="28"/>
        <v>-750012070890.26843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-13.811250282967288</v>
      </c>
      <c r="AC74">
        <f t="shared" si="29"/>
        <v>-12.331473605747126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-6.1004379624114554E-5</v>
      </c>
      <c r="AI74">
        <f t="shared" si="33"/>
        <v>-6.1004585145366881E-5</v>
      </c>
      <c r="AJ74">
        <f t="shared" si="34"/>
        <v>-1.4797766772201619</v>
      </c>
      <c r="AK74">
        <f t="shared" si="49"/>
        <v>-0.96678751980771027</v>
      </c>
      <c r="AL74">
        <f t="shared" si="35"/>
        <v>-2.4466252016130179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-3.0658990264199086E-8</v>
      </c>
      <c r="AR74">
        <f t="shared" si="36"/>
        <v>-3.0659093553079543E-8</v>
      </c>
      <c r="AS74">
        <f t="shared" si="36"/>
        <v>-7.4369183031816328E-4</v>
      </c>
      <c r="AT74">
        <f t="shared" si="36"/>
        <v>-4.858787080529055E-4</v>
      </c>
      <c r="AU74">
        <f t="shared" si="23"/>
        <v>-1.229601197464622E-3</v>
      </c>
      <c r="AW74">
        <v>71</v>
      </c>
      <c r="AX74">
        <f>IF(Z74&gt;0, (R74*SUMPRODUCT(K74:$K$98, X74:$X$98)-K74*$AZ$3)/Z74, 0)</f>
        <v>-750012070890.26843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1000000</v>
      </c>
      <c r="S75">
        <f t="shared" si="28"/>
        <v>-3243042715176.8545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-12.331473605747126</v>
      </c>
      <c r="AC75">
        <f t="shared" si="29"/>
        <v>-11.010244317460284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-1.2882247940015723E-5</v>
      </c>
      <c r="AI75">
        <f t="shared" si="33"/>
        <v>-1.288229037795628E-5</v>
      </c>
      <c r="AJ75">
        <f t="shared" si="34"/>
        <v>-1.3212292882868422</v>
      </c>
      <c r="AK75">
        <f t="shared" si="49"/>
        <v>-0.86320315240229895</v>
      </c>
      <c r="AL75">
        <f t="shared" si="35"/>
        <v>-2.1844453229795189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-5.7805673222549122E-9</v>
      </c>
      <c r="AR75">
        <f t="shared" si="36"/>
        <v>-5.7805863651559294E-9</v>
      </c>
      <c r="AS75">
        <f t="shared" si="36"/>
        <v>-5.9286662425996691E-4</v>
      </c>
      <c r="AT75">
        <f t="shared" si="36"/>
        <v>-3.8733953565235179E-4</v>
      </c>
      <c r="AU75">
        <f t="shared" si="23"/>
        <v>-9.8021194049868385E-4</v>
      </c>
      <c r="AW75">
        <v>72</v>
      </c>
      <c r="AX75">
        <f>IF(Z75&gt;0, (R75*SUMPRODUCT(K75:$K$98, X75:$X$98)-K75*$AZ$3)/Z75, 0)</f>
        <v>-3243042715176.8545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1000000</v>
      </c>
      <c r="S76">
        <f t="shared" si="28"/>
        <v>-14293001235255.16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-11.010244317460284</v>
      </c>
      <c r="AC76">
        <f t="shared" si="29"/>
        <v>-9.8305752884677844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-2.673295453952222E-6</v>
      </c>
      <c r="AI76">
        <f t="shared" si="33"/>
        <v>-2.6733040513201982E-6</v>
      </c>
      <c r="AJ76">
        <f t="shared" si="34"/>
        <v>-1.1796690289924996</v>
      </c>
      <c r="AK76">
        <f t="shared" si="49"/>
        <v>-0.77071710222222001</v>
      </c>
      <c r="AL76">
        <f t="shared" si="35"/>
        <v>-1.9503888045187709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-1.071045071356847E-9</v>
      </c>
      <c r="AR76">
        <f t="shared" si="36"/>
        <v>-1.0710485158577473E-9</v>
      </c>
      <c r="AS76">
        <f t="shared" si="36"/>
        <v>-4.7262965171574915E-4</v>
      </c>
      <c r="AT76">
        <f t="shared" si="36"/>
        <v>-3.0878470710192334E-4</v>
      </c>
      <c r="AU76">
        <f t="shared" si="23"/>
        <v>-7.8141542986618826E-4</v>
      </c>
      <c r="AW76">
        <v>73</v>
      </c>
      <c r="AX76">
        <f>IF(Z76&gt;0, (R76*SUMPRODUCT(K76:$K$98, X76:$X$98)-K76*$AZ$3)/Z76, 0)</f>
        <v>-14293001235255.16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1000000</v>
      </c>
      <c r="S77">
        <f t="shared" si="28"/>
        <v>-64253856013649.656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-9.8305752884677844</v>
      </c>
      <c r="AC77">
        <f t="shared" si="29"/>
        <v>-8.7772993656343044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-5.443080788112368E-7</v>
      </c>
      <c r="AI77">
        <f t="shared" si="33"/>
        <v>-5.4430978635454824E-7</v>
      </c>
      <c r="AJ77">
        <f t="shared" si="34"/>
        <v>-1.05327592283348</v>
      </c>
      <c r="AK77">
        <f t="shared" si="49"/>
        <v>-0.68814027019274493</v>
      </c>
      <c r="AL77">
        <f t="shared" si="35"/>
        <v>-1.7414167373360114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-1.9470968081489126E-10</v>
      </c>
      <c r="AR77">
        <f t="shared" si="36"/>
        <v>-1.947102916366411E-10</v>
      </c>
      <c r="AS77">
        <f t="shared" si="36"/>
        <v>-3.7677746616000281E-4</v>
      </c>
      <c r="AT77">
        <f t="shared" si="36"/>
        <v>-2.461612781087686E-4</v>
      </c>
      <c r="AU77">
        <f t="shared" si="23"/>
        <v>-6.2293893897906309E-4</v>
      </c>
      <c r="AW77">
        <v>74</v>
      </c>
      <c r="AX77">
        <f>IF(Z77&gt;0, (R77*SUMPRODUCT(K77:$K$98, X77:$X$98)-K77*$AZ$3)/Z77, 0)</f>
        <v>-64253856013649.656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1000000</v>
      </c>
      <c r="S78">
        <f t="shared" si="28"/>
        <v>-295021465727292.88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-8.7772993656343044</v>
      </c>
      <c r="AC78">
        <f t="shared" si="29"/>
        <v>-7.8368744337714045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-1.0867368713495705E-7</v>
      </c>
      <c r="AI78">
        <f t="shared" si="33"/>
        <v>-1.0867401918174618E-7</v>
      </c>
      <c r="AJ78">
        <f t="shared" si="34"/>
        <v>-0.94042493186289988</v>
      </c>
      <c r="AK78">
        <f t="shared" si="49"/>
        <v>-0.6144109555944014</v>
      </c>
      <c r="AL78">
        <f t="shared" si="35"/>
        <v>-1.5548359961313205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-3.4709562861830383E-11</v>
      </c>
      <c r="AR78">
        <f t="shared" si="36"/>
        <v>-3.4709668915091337E-11</v>
      </c>
      <c r="AS78">
        <f t="shared" si="36"/>
        <v>-3.0036468946518347E-4</v>
      </c>
      <c r="AT78">
        <f t="shared" si="36"/>
        <v>-1.9623826381925751E-4</v>
      </c>
      <c r="AU78">
        <f t="shared" si="23"/>
        <v>-4.9660298799410988E-4</v>
      </c>
      <c r="AW78">
        <v>75</v>
      </c>
      <c r="AX78">
        <f>IF(Z78&gt;0, (R78*SUMPRODUCT(K78:$K$98, X78:$X$98)-K78*$AZ$3)/Z78, 0)</f>
        <v>-295021465727292.88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1000000</v>
      </c>
      <c r="S79">
        <f t="shared" si="28"/>
        <v>-1384359389928861.8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-7.8368744337714045</v>
      </c>
      <c r="AC79">
        <f t="shared" si="29"/>
        <v>-6.9972093158975346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-2.1243631141622995E-8</v>
      </c>
      <c r="AI79">
        <f t="shared" si="33"/>
        <v>-2.1243694322554974E-8</v>
      </c>
      <c r="AJ79">
        <f t="shared" si="34"/>
        <v>-0.83966511787386988</v>
      </c>
      <c r="AK79">
        <f t="shared" si="49"/>
        <v>-0.54858121036399832</v>
      </c>
      <c r="AL79">
        <f t="shared" si="35"/>
        <v>-1.3882463494815624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-6.0580865160514366E-12</v>
      </c>
      <c r="AR79">
        <f t="shared" si="36"/>
        <v>-6.058104533477438E-12</v>
      </c>
      <c r="AS79">
        <f t="shared" si="36"/>
        <v>-2.3944889151383594E-4</v>
      </c>
      <c r="AT79">
        <f t="shared" si="36"/>
        <v>-1.564399424613345E-4</v>
      </c>
      <c r="AU79">
        <f t="shared" si="23"/>
        <v>-3.9588884003327493E-4</v>
      </c>
      <c r="AW79">
        <v>76</v>
      </c>
      <c r="AX79">
        <f>IF(Z79&gt;0, (R79*SUMPRODUCT(K79:$K$98, X79:$X$98)-K79*$AZ$3)/Z79, 0)</f>
        <v>-1384359389928861.8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1000000</v>
      </c>
      <c r="S80">
        <f t="shared" si="28"/>
        <v>-6639493555455734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-6.9972093158975346</v>
      </c>
      <c r="AC80">
        <f t="shared" si="29"/>
        <v>-6.2475083177709312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-4.0629682369903626E-9</v>
      </c>
      <c r="AI80">
        <f t="shared" si="33"/>
        <v>-4.0629799990100592E-9</v>
      </c>
      <c r="AJ80">
        <f t="shared" si="34"/>
        <v>-0.7497009981266034</v>
      </c>
      <c r="AK80">
        <f t="shared" si="49"/>
        <v>-0.48980465211282748</v>
      </c>
      <c r="AL80">
        <f t="shared" si="35"/>
        <v>-1.2395056543024108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-1.0345038795546159E-12</v>
      </c>
      <c r="AR80">
        <f t="shared" si="36"/>
        <v>-1.0345068743737476E-12</v>
      </c>
      <c r="AS80">
        <f t="shared" si="36"/>
        <v>-1.9088719030755708E-4</v>
      </c>
      <c r="AT80">
        <f t="shared" si="36"/>
        <v>-1.2471296433514819E-4</v>
      </c>
      <c r="AU80">
        <f t="shared" si="23"/>
        <v>-3.1560015567721209E-4</v>
      </c>
      <c r="AW80">
        <v>77</v>
      </c>
      <c r="AX80">
        <f>IF(Z80&gt;0, (R80*SUMPRODUCT(K80:$K$98, X80:$X$98)-K80*$AZ$3)/Z80, 0)</f>
        <v>-6639493555455734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1000000</v>
      </c>
      <c r="S81">
        <f t="shared" si="28"/>
        <v>-3.2580570470485944E+16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-6.2475083177709312</v>
      </c>
      <c r="AC81">
        <f t="shared" si="29"/>
        <v>-5.5781324265820897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-7.6034156226946256E-10</v>
      </c>
      <c r="AI81">
        <f t="shared" si="33"/>
        <v>-7.6034370239943343E-10</v>
      </c>
      <c r="AJ81">
        <f t="shared" si="34"/>
        <v>-0.66937589118884144</v>
      </c>
      <c r="AK81">
        <f t="shared" si="49"/>
        <v>-0.43732558224396523</v>
      </c>
      <c r="AL81">
        <f t="shared" si="35"/>
        <v>-1.1067014741931502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-1.728539883356821E-13</v>
      </c>
      <c r="AR81">
        <f t="shared" si="36"/>
        <v>-1.7285447486702456E-13</v>
      </c>
      <c r="AS81">
        <f t="shared" si="36"/>
        <v>-1.5217409941709539E-4</v>
      </c>
      <c r="AT81">
        <f t="shared" si="36"/>
        <v>-9.9420411619302845E-5</v>
      </c>
      <c r="AU81">
        <f t="shared" si="23"/>
        <v>-2.5159451120925267E-4</v>
      </c>
      <c r="AW81">
        <v>78</v>
      </c>
      <c r="AX81">
        <f>IF(Z81&gt;0, (R81*SUMPRODUCT(K81:$K$98, X81:$X$98)-K81*$AZ$3)/Z81, 0)</f>
        <v>-3.2580570470485944E+16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1000000</v>
      </c>
      <c r="S82">
        <f t="shared" si="28"/>
        <v>-1.6373177077002662E+17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-5.5781324265820897</v>
      </c>
      <c r="AC82">
        <f t="shared" si="29"/>
        <v>-4.9804753808770164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-1.3907979056845953E-10</v>
      </c>
      <c r="AI82">
        <f t="shared" si="33"/>
        <v>-1.390801707997486E-10</v>
      </c>
      <c r="AJ82">
        <f t="shared" si="34"/>
        <v>-0.59765704570507339</v>
      </c>
      <c r="AK82">
        <f t="shared" si="49"/>
        <v>-0.39046926986074632</v>
      </c>
      <c r="AL82">
        <f t="shared" si="35"/>
        <v>-0.98812631570489984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-2.8230377083159759E-14</v>
      </c>
      <c r="AR82">
        <f t="shared" si="36"/>
        <v>-2.8230454262400722E-14</v>
      </c>
      <c r="AS82">
        <f t="shared" si="36"/>
        <v>-1.2131226037730111E-4</v>
      </c>
      <c r="AT82">
        <f t="shared" si="36"/>
        <v>-7.9257343446523354E-5</v>
      </c>
      <c r="AU82">
        <f t="shared" si="23"/>
        <v>-2.0056960385205489E-4</v>
      </c>
      <c r="AW82">
        <v>79</v>
      </c>
      <c r="AX82">
        <f>IF(Z82&gt;0, (R82*SUMPRODUCT(K82:$K$98, X82:$X$98)-K82*$AZ$3)/Z82, 0)</f>
        <v>-1.6373177077002662E+17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1000000</v>
      </c>
      <c r="S83">
        <f t="shared" si="28"/>
        <v>-8.4338491246887117E+17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-4.9804753808770164</v>
      </c>
      <c r="AC83">
        <f t="shared" si="29"/>
        <v>-4.4468530186402173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-2.484169232981239E-11</v>
      </c>
      <c r="AI83">
        <f t="shared" si="33"/>
        <v>-2.4841758237634442E-11</v>
      </c>
      <c r="AJ83">
        <f t="shared" si="34"/>
        <v>-0.53362236223679904</v>
      </c>
      <c r="AK83">
        <f t="shared" si="49"/>
        <v>-0.34863327666139116</v>
      </c>
      <c r="AL83">
        <f t="shared" si="35"/>
        <v>-0.88225563892303205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-4.5021069443820685E-15</v>
      </c>
      <c r="AR83">
        <f t="shared" si="36"/>
        <v>-4.5021188889814702E-15</v>
      </c>
      <c r="AS83">
        <f t="shared" si="36"/>
        <v>-9.6709391244682578E-5</v>
      </c>
      <c r="AT83">
        <f t="shared" si="36"/>
        <v>-6.3183468946528807E-5</v>
      </c>
      <c r="AU83">
        <f t="shared" si="23"/>
        <v>-1.5989286019571351E-4</v>
      </c>
      <c r="AW83">
        <v>80</v>
      </c>
      <c r="AX83">
        <f>IF(Z83&gt;0, (R83*SUMPRODUCT(K83:$K$98, X83:$X$98)-K83*$AZ$3)/Z83, 0)</f>
        <v>-8.4338491246887117E+17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1000000</v>
      </c>
      <c r="S84">
        <f t="shared" si="28"/>
        <v>-4.4561167646805586E+18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-4.4468530186402173</v>
      </c>
      <c r="AC84">
        <f t="shared" si="29"/>
        <v>-3.9704044809287691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-4.3288985093898936E-12</v>
      </c>
      <c r="AI84">
        <f t="shared" si="33"/>
        <v>-4.3289096469023582E-12</v>
      </c>
      <c r="AJ84">
        <f t="shared" si="34"/>
        <v>-0.47644853771144824</v>
      </c>
      <c r="AK84">
        <f t="shared" si="49"/>
        <v>-0.31127971130481524</v>
      </c>
      <c r="AL84">
        <f t="shared" si="35"/>
        <v>-0.78772824902059235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-7.0047720948244394E-16</v>
      </c>
      <c r="AR84">
        <f t="shared" si="36"/>
        <v>-7.004790116900113E-16</v>
      </c>
      <c r="AS84">
        <f t="shared" si="36"/>
        <v>-7.7096134601950525E-5</v>
      </c>
      <c r="AT84">
        <f t="shared" si="36"/>
        <v>-5.0369474606608061E-5</v>
      </c>
      <c r="AU84">
        <f t="shared" si="23"/>
        <v>-1.2746560920925905E-4</v>
      </c>
      <c r="AW84">
        <v>81</v>
      </c>
      <c r="AX84">
        <f>IF(Z84&gt;0, (R84*SUMPRODUCT(K84:$K$98, X84:$X$98)-K84*$AZ$3)/Z84, 0)</f>
        <v>-4.4561167646805586E+18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1000000</v>
      </c>
      <c r="S85">
        <f t="shared" si="28"/>
        <v>-2.4169851366931694E+19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-3.9704044809287691</v>
      </c>
      <c r="AC85">
        <f t="shared" si="29"/>
        <v>-3.5450040008292589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-7.3542049483511394E-13</v>
      </c>
      <c r="AI85">
        <f t="shared" si="33"/>
        <v>-7.354223282162687E-13</v>
      </c>
      <c r="AJ85">
        <f t="shared" si="34"/>
        <v>-0.42540048009951015</v>
      </c>
      <c r="AK85">
        <f t="shared" si="49"/>
        <v>-0.27792831366501386</v>
      </c>
      <c r="AL85">
        <f t="shared" si="35"/>
        <v>-0.70332879376525947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-1.062513145460691E-16</v>
      </c>
      <c r="AR85">
        <f t="shared" si="36"/>
        <v>-1.0625157942739771E-16</v>
      </c>
      <c r="AS85">
        <f t="shared" si="36"/>
        <v>-6.1460566487524733E-5</v>
      </c>
      <c r="AT85">
        <f t="shared" si="36"/>
        <v>-4.0154236771849572E-5</v>
      </c>
      <c r="AU85">
        <f t="shared" si="23"/>
        <v>-1.0161480325948057E-4</v>
      </c>
      <c r="AW85">
        <v>82</v>
      </c>
      <c r="AX85">
        <f>IF(Z85&gt;0, (R85*SUMPRODUCT(K85:$K$98, X85:$X$98)-K85*$AZ$3)/Z85, 0)</f>
        <v>-2.4169851366931694E+19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1000000</v>
      </c>
      <c r="S86">
        <f t="shared" si="28"/>
        <v>-1.3470041830449321E+20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-3.5450040008292589</v>
      </c>
      <c r="AC86">
        <f t="shared" si="29"/>
        <v>-3.1651821435975527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-1.2170584897210275E-13</v>
      </c>
      <c r="AI86">
        <f t="shared" si="33"/>
        <v>-1.2170614269633385E-13</v>
      </c>
      <c r="AJ86">
        <f t="shared" si="34"/>
        <v>-0.37982185723170625</v>
      </c>
      <c r="AK86">
        <f t="shared" si="49"/>
        <v>-0.24815028005804815</v>
      </c>
      <c r="AL86">
        <f t="shared" si="35"/>
        <v>-0.62797213728987611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-1.5699723748970134E-17</v>
      </c>
      <c r="AR86">
        <f t="shared" si="36"/>
        <v>-1.5699761638597672E-17</v>
      </c>
      <c r="AS86">
        <f t="shared" si="36"/>
        <v>-4.8995987314672239E-5</v>
      </c>
      <c r="AT86">
        <f t="shared" si="36"/>
        <v>-3.2010711712252541E-5</v>
      </c>
      <c r="AU86">
        <f t="shared" si="23"/>
        <v>-8.1006699026940488E-5</v>
      </c>
      <c r="AW86">
        <v>83</v>
      </c>
      <c r="AX86">
        <f>IF(Z86&gt;0, (R86*SUMPRODUCT(K86:$K$98, X86:$X$98)-K86*$AZ$3)/Z86, 0)</f>
        <v>-1.3470041830449321E+20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7"/>
        <v>1000000</v>
      </c>
      <c r="S87">
        <f t="shared" si="28"/>
        <v>-7.7194582336224179E+20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-3.1651821435975527</v>
      </c>
      <c r="AC87">
        <f t="shared" si="29"/>
        <v>-2.8260554853549573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-1.9602008554528159E-14</v>
      </c>
      <c r="AI87">
        <f t="shared" si="33"/>
        <v>-1.9602054316410013E-14</v>
      </c>
      <c r="AJ87">
        <f t="shared" si="34"/>
        <v>-0.33912665824259536</v>
      </c>
      <c r="AK87">
        <f t="shared" si="49"/>
        <v>-0.22156275005182871</v>
      </c>
      <c r="AL87">
        <f t="shared" si="35"/>
        <v>-0.56068940829444369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-2.2576837766029179E-18</v>
      </c>
      <c r="AR87">
        <f t="shared" si="36"/>
        <v>-2.2576890472800509E-18</v>
      </c>
      <c r="AS87">
        <f t="shared" si="36"/>
        <v>-3.9059301111824222E-5</v>
      </c>
      <c r="AT87">
        <f t="shared" si="36"/>
        <v>-2.5518743393058464E-5</v>
      </c>
      <c r="AU87">
        <f t="shared" si="23"/>
        <v>-6.4578044504884943E-5</v>
      </c>
      <c r="AW87">
        <v>84</v>
      </c>
      <c r="AX87">
        <f>IF(Z87&gt;0, (R87*SUMPRODUCT(K87:$K$98, X87:$X$98)-K87*$AZ$3)/Z87, 0)</f>
        <v>-7.7194582336224179E+20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1000000</v>
      </c>
      <c r="S88">
        <f t="shared" si="28"/>
        <v>-4.552182998830182E+21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-2.8260554853549573</v>
      </c>
      <c r="AC88">
        <f t="shared" si="29"/>
        <v>-2.5232638262097833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-3.0700435054567057E-15</v>
      </c>
      <c r="AI88">
        <f t="shared" si="33"/>
        <v>-3.0700504341759237E-15</v>
      </c>
      <c r="AJ88">
        <f t="shared" si="34"/>
        <v>-0.30279165914517403</v>
      </c>
      <c r="AK88">
        <f t="shared" si="49"/>
        <v>-0.19782388397484704</v>
      </c>
      <c r="AL88">
        <f t="shared" si="35"/>
        <v>-0.5006155431200241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-3.1571051381827552E-19</v>
      </c>
      <c r="AR88">
        <f t="shared" si="36"/>
        <v>-3.157112263389615E-19</v>
      </c>
      <c r="AS88">
        <f t="shared" si="36"/>
        <v>-3.1137835707767992E-5</v>
      </c>
      <c r="AT88">
        <f t="shared" si="36"/>
        <v>-2.0343385995741756E-5</v>
      </c>
      <c r="AU88">
        <f t="shared" si="23"/>
        <v>-5.1481221703510067E-5</v>
      </c>
      <c r="AW88">
        <v>85</v>
      </c>
      <c r="AX88">
        <f>IF(Z88&gt;0, (R88*SUMPRODUCT(K88:$K$98, X88:$X$98)-K88*$AZ$3)/Z88, 0)</f>
        <v>-4.552182998830182E+21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1000000</v>
      </c>
      <c r="S89">
        <f t="shared" si="28"/>
        <v>-2.7779609843896387E+22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-2.5232638262097833</v>
      </c>
      <c r="AC89">
        <f t="shared" si="29"/>
        <v>-2.2529141305444496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-4.6765500223328929E-16</v>
      </c>
      <c r="AI89">
        <f t="shared" si="33"/>
        <v>-4.6765601597778709E-16</v>
      </c>
      <c r="AJ89">
        <f t="shared" si="34"/>
        <v>-0.27034969566533373</v>
      </c>
      <c r="AK89">
        <f t="shared" si="49"/>
        <v>-0.17662846783468486</v>
      </c>
      <c r="AL89">
        <f t="shared" si="35"/>
        <v>-0.44697816350001907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-4.2939014888765395E-20</v>
      </c>
      <c r="AR89">
        <f t="shared" si="36"/>
        <v>-4.2939107968471324E-20</v>
      </c>
      <c r="AS89">
        <f t="shared" si="36"/>
        <v>-2.4822891986422171E-5</v>
      </c>
      <c r="AT89">
        <f t="shared" si="36"/>
        <v>-1.6217622764462497E-5</v>
      </c>
      <c r="AU89">
        <f t="shared" si="23"/>
        <v>-4.1040514750884712E-5</v>
      </c>
      <c r="AW89">
        <v>86</v>
      </c>
      <c r="AX89">
        <f>IF(Z89&gt;0, (R89*SUMPRODUCT(K89:$K$98, X89:$X$98)-K89*$AZ$3)/Z89, 0)</f>
        <v>-2.7779609843896387E+22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1000000</v>
      </c>
      <c r="S90">
        <f t="shared" si="28"/>
        <v>-1.7560968254573118E+23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-2.2529141305444496</v>
      </c>
      <c r="AC90">
        <f t="shared" si="29"/>
        <v>-2.0115304737004012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-6.8834010901725115E-17</v>
      </c>
      <c r="AI90">
        <f t="shared" si="33"/>
        <v>-6.8834154083641724E-17</v>
      </c>
      <c r="AJ90">
        <f t="shared" si="34"/>
        <v>-0.24138365684404839</v>
      </c>
      <c r="AK90">
        <f t="shared" si="49"/>
        <v>-0.15770398913811148</v>
      </c>
      <c r="AL90">
        <f t="shared" si="35"/>
        <v>-0.39908764598215996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-5.6430194359697002E-21</v>
      </c>
      <c r="AR90">
        <f t="shared" si="36"/>
        <v>-5.6430311740382471E-21</v>
      </c>
      <c r="AS90">
        <f t="shared" si="36"/>
        <v>-1.978865751468607E-5</v>
      </c>
      <c r="AT90">
        <f t="shared" si="36"/>
        <v>-1.2928589576261556E-5</v>
      </c>
      <c r="AU90">
        <f t="shared" si="23"/>
        <v>-3.2717247090947636E-5</v>
      </c>
      <c r="AW90">
        <v>87</v>
      </c>
      <c r="AX90">
        <f>IF(Z90&gt;0, (R90*SUMPRODUCT(K90:$K$98, X90:$X$98)-K90*$AZ$3)/Z90, 0)</f>
        <v>-1.7560968254573118E+23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1000000</v>
      </c>
      <c r="S91">
        <f t="shared" si="28"/>
        <v>-1.1511667892749757E+24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-2.0115304737004012</v>
      </c>
      <c r="AC91">
        <f t="shared" si="29"/>
        <v>-1.7960093515182152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-9.7798434746448508E-18</v>
      </c>
      <c r="AI91">
        <f t="shared" si="33"/>
        <v>-9.7798629766988571E-18</v>
      </c>
      <c r="AJ91">
        <f t="shared" si="34"/>
        <v>-0.215521122182186</v>
      </c>
      <c r="AK91">
        <f t="shared" si="49"/>
        <v>-0.1408071331590281</v>
      </c>
      <c r="AL91">
        <f t="shared" si="35"/>
        <v>-0.3563282553412141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-7.1585053051642811E-22</v>
      </c>
      <c r="AR91">
        <f t="shared" si="36"/>
        <v>-7.1585195799895812E-22</v>
      </c>
      <c r="AS91">
        <f t="shared" si="36"/>
        <v>-1.5775396615661724E-5</v>
      </c>
      <c r="AT91">
        <f t="shared" si="36"/>
        <v>-1.0306592455565653E-5</v>
      </c>
      <c r="AU91">
        <f t="shared" si="23"/>
        <v>-2.6081989071227375E-5</v>
      </c>
      <c r="AW91">
        <v>88</v>
      </c>
      <c r="AX91">
        <f>IF(Z91&gt;0, (R91*SUMPRODUCT(K91:$K$98, X91:$X$98)-K91*$AZ$3)/Z91, 0)</f>
        <v>-1.1511667892749757E+24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1000000</v>
      </c>
      <c r="S92">
        <f t="shared" si="28"/>
        <v>-7.8335087385497043E+24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-1.7960093515182152</v>
      </c>
      <c r="AC92">
        <f t="shared" si="29"/>
        <v>-1.6035797781412633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-1.3398549489933947E-18</v>
      </c>
      <c r="AI92">
        <f t="shared" si="33"/>
        <v>-1.3398575078399978E-18</v>
      </c>
      <c r="AJ92">
        <f t="shared" si="34"/>
        <v>-0.19242957337695188</v>
      </c>
      <c r="AK92">
        <f t="shared" si="49"/>
        <v>-0.12572065460627507</v>
      </c>
      <c r="AL92">
        <f t="shared" si="35"/>
        <v>-0.31815022798322695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-8.7564930882971512E-23</v>
      </c>
      <c r="AR92">
        <f t="shared" si="36"/>
        <v>-8.7565098113928951E-23</v>
      </c>
      <c r="AS92">
        <f t="shared" si="36"/>
        <v>-1.2576049597944617E-5</v>
      </c>
      <c r="AT92">
        <f t="shared" si="36"/>
        <v>-8.2163524039904738E-6</v>
      </c>
      <c r="AU92">
        <f t="shared" si="23"/>
        <v>-2.0792402001935091E-5</v>
      </c>
      <c r="AW92">
        <v>89</v>
      </c>
      <c r="AX92">
        <f>IF(Z92&gt;0, (R92*SUMPRODUCT(K92:$K$98, X92:$X$98)-K92*$AZ$3)/Z92, 0)</f>
        <v>-7.8335087385497043E+24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1000000</v>
      </c>
      <c r="S93">
        <f t="shared" si="28"/>
        <v>-5.5395331773918844E+25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-1.6035797781412633</v>
      </c>
      <c r="AC93">
        <f t="shared" si="29"/>
        <v>-1.4317676590546993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-1.7681429148409764E-19</v>
      </c>
      <c r="AI93">
        <f t="shared" si="33"/>
        <v>-1.7681461456359125E-19</v>
      </c>
      <c r="AJ93">
        <f t="shared" si="34"/>
        <v>-0.17181211908656402</v>
      </c>
      <c r="AK93">
        <f t="shared" si="49"/>
        <v>-0.11225058446988843</v>
      </c>
      <c r="AL93">
        <f t="shared" si="35"/>
        <v>-0.28406270355645247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-1.031743560359599E-23</v>
      </c>
      <c r="AR93">
        <f t="shared" si="36"/>
        <v>-1.0317454455872252E-23</v>
      </c>
      <c r="AS93">
        <f t="shared" si="36"/>
        <v>-1.002554974325941E-5</v>
      </c>
      <c r="AT93">
        <f t="shared" si="36"/>
        <v>-6.550025832262812E-6</v>
      </c>
      <c r="AU93">
        <f t="shared" si="23"/>
        <v>-1.6575575575522224E-5</v>
      </c>
      <c r="AW93">
        <v>90</v>
      </c>
      <c r="AX93">
        <f>IF(Z93&gt;0, (R93*SUMPRODUCT(K93:$K$98, X93:$X$98)-K93*$AZ$3)/Z93, 0)</f>
        <v>-5.5395331773918844E+25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1000000</v>
      </c>
      <c r="S94">
        <f t="shared" si="28"/>
        <v>-4.0763042832497506E+26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-1.4317676590546993</v>
      </c>
      <c r="AC94">
        <f t="shared" si="29"/>
        <v>-1.2783639812988385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-2.2451810135122348E-20</v>
      </c>
      <c r="AI94">
        <f t="shared" si="33"/>
        <v>-2.245184933619434E-20</v>
      </c>
      <c r="AJ94">
        <f t="shared" si="34"/>
        <v>-0.15340367775586072</v>
      </c>
      <c r="AK94">
        <f t="shared" si="49"/>
        <v>-0.10022373613382896</v>
      </c>
      <c r="AL94">
        <f t="shared" si="35"/>
        <v>-0.25362741388968968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-1.1697356876375287E-24</v>
      </c>
      <c r="AR94">
        <f t="shared" si="36"/>
        <v>-1.1697377300070582E-24</v>
      </c>
      <c r="AS94">
        <f t="shared" si="36"/>
        <v>-7.9923068744096055E-6</v>
      </c>
      <c r="AT94">
        <f t="shared" si="36"/>
        <v>-5.2216404912809402E-6</v>
      </c>
      <c r="AU94">
        <f t="shared" si="23"/>
        <v>-1.3213947365690547E-5</v>
      </c>
      <c r="AW94">
        <v>91</v>
      </c>
      <c r="AX94">
        <f>IF(Z94&gt;0, (R94*SUMPRODUCT(K94:$K$98, X94:$X$98)-K94*$AZ$3)/Z94, 0)</f>
        <v>-4.0763042832497506E+26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1000000</v>
      </c>
      <c r="S95">
        <f t="shared" si="28"/>
        <v>-3.1264524595233701E+27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-1.2783639812988385</v>
      </c>
      <c r="AC95">
        <f t="shared" si="29"/>
        <v>-1.141396411873963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-2.7396477329774987E-21</v>
      </c>
      <c r="AI95">
        <f t="shared" si="33"/>
        <v>-2.7396522964421069E-21</v>
      </c>
      <c r="AJ95">
        <f t="shared" si="34"/>
        <v>-0.13696756942487553</v>
      </c>
      <c r="AK95">
        <f t="shared" si="49"/>
        <v>-8.9485478690918704E-2</v>
      </c>
      <c r="AL95">
        <f t="shared" si="35"/>
        <v>-0.22645304811579425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-1.2744214742328423E-25</v>
      </c>
      <c r="AR95">
        <f t="shared" si="36"/>
        <v>-1.2744235970522192E-25</v>
      </c>
      <c r="AS95">
        <f t="shared" si="36"/>
        <v>-6.3714181077882644E-6</v>
      </c>
      <c r="AT95">
        <f t="shared" si="36"/>
        <v>-4.1626598304216676E-6</v>
      </c>
      <c r="AU95">
        <f t="shared" si="23"/>
        <v>-1.0534077938209932E-5</v>
      </c>
      <c r="AW95">
        <v>92</v>
      </c>
      <c r="AX95">
        <f>IF(Z95&gt;0, (R95*SUMPRODUCT(K95:$K$98, X95:$X$98)-K95*$AZ$3)/Z95, 0)</f>
        <v>-3.1264524595233701E+27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1000000</v>
      </c>
      <c r="S96">
        <f t="shared" si="28"/>
        <v>-2.5038437774007231E+28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-1.141396411873963</v>
      </c>
      <c r="AC96">
        <f t="shared" si="29"/>
        <v>-1.0191039391731811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-3.2072481852977271E-22</v>
      </c>
      <c r="AI96">
        <f t="shared" si="33"/>
        <v>-3.2072532729950325E-22</v>
      </c>
      <c r="AJ96">
        <f t="shared" si="34"/>
        <v>-0.12229247270078192</v>
      </c>
      <c r="AK96">
        <f t="shared" si="49"/>
        <v>-7.9897748831177423E-2</v>
      </c>
      <c r="AL96">
        <f t="shared" si="35"/>
        <v>-0.20219022153195934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-1.3320879566198212E-26</v>
      </c>
      <c r="AR96">
        <f t="shared" si="36"/>
        <v>-1.3320900697273565E-26</v>
      </c>
      <c r="AS96">
        <f t="shared" si="36"/>
        <v>-5.0792555068465196E-6</v>
      </c>
      <c r="AT96">
        <f t="shared" si="36"/>
        <v>-3.3184469311397218E-6</v>
      </c>
      <c r="AU96">
        <f t="shared" si="23"/>
        <v>-8.3977024379862406E-6</v>
      </c>
      <c r="AW96">
        <v>93</v>
      </c>
      <c r="AX96">
        <f>IF(Z96&gt;0, (R96*SUMPRODUCT(K96:$K$98, X96:$X$98)-K96*$AZ$3)/Z96, 0)</f>
        <v>-2.5038437774007231E+28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1000000</v>
      </c>
      <c r="S97">
        <f t="shared" si="28"/>
        <v>-2.097880892371269E+29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-1.0191039391731811</v>
      </c>
      <c r="AC97">
        <f t="shared" si="29"/>
        <v>-0.90991423140462591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-3.5957260981852916E-23</v>
      </c>
      <c r="AI97">
        <f t="shared" si="33"/>
        <v>-3.5957315198123888E-23</v>
      </c>
      <c r="AJ97">
        <f t="shared" si="34"/>
        <v>-0.10918970776855519</v>
      </c>
      <c r="AK97">
        <f t="shared" si="49"/>
        <v>-7.1337275742122688E-2</v>
      </c>
      <c r="AL97">
        <f t="shared" si="35"/>
        <v>-0.18052698351067786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-1.3334259826620237E-27</v>
      </c>
      <c r="AR97">
        <f t="shared" si="36"/>
        <v>-1.333427993198489E-27</v>
      </c>
      <c r="AS97">
        <f t="shared" si="36"/>
        <v>-4.0491513925753463E-6</v>
      </c>
      <c r="AT97">
        <f t="shared" si="36"/>
        <v>-2.6454455764825583E-6</v>
      </c>
      <c r="AU97">
        <f t="shared" si="23"/>
        <v>-6.6945969690579046E-6</v>
      </c>
      <c r="AW97">
        <v>94</v>
      </c>
      <c r="AX97">
        <f>IF(Z97&gt;0, (R97*SUMPRODUCT(K97:$K$98, X97:$X$98)-K97*$AZ$3)/Z97, 0)</f>
        <v>-2.097880892371269E+29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-0.90991423140462591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-4.3373016776759666E-24</v>
      </c>
      <c r="AI98">
        <f t="shared" si="33"/>
        <v>-4.3373016776759666E-24</v>
      </c>
      <c r="AJ98">
        <f t="shared" si="34"/>
        <v>-0.90991423140462591</v>
      </c>
      <c r="AK98">
        <f t="shared" si="49"/>
        <v>-6.3693996198323818E-2</v>
      </c>
      <c r="AL98">
        <f t="shared" si="35"/>
        <v>-0.97360822760294974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-1.4360974752020654E-28</v>
      </c>
      <c r="AR98">
        <f t="shared" si="36"/>
        <v>-1.4360974752020654E-28</v>
      </c>
      <c r="AS98">
        <f t="shared" si="36"/>
        <v>-3.0127614528090353E-5</v>
      </c>
      <c r="AT98">
        <f t="shared" si="36"/>
        <v>-2.1089330169663246E-6</v>
      </c>
      <c r="AU98">
        <f t="shared" si="36"/>
        <v>-3.223654754505668E-5</v>
      </c>
      <c r="AW98">
        <v>95</v>
      </c>
    </row>
    <row r="100" spans="5:50" x14ac:dyDescent="0.25">
      <c r="AN100" s="8">
        <f t="shared" ref="AN100:AU100" si="50">SUM(AN3:AN98)</f>
        <v>33089.907834353522</v>
      </c>
      <c r="AO100" s="8">
        <f t="shared" si="50"/>
        <v>-3308.9907834353526</v>
      </c>
      <c r="AP100" s="8">
        <f t="shared" si="50"/>
        <v>-734.11482168148552</v>
      </c>
      <c r="AQ100" s="8">
        <f t="shared" si="50"/>
        <v>-24536.812627875035</v>
      </c>
      <c r="AR100" s="8">
        <f t="shared" si="50"/>
        <v>4509.989601361659</v>
      </c>
      <c r="AS100" s="8">
        <f t="shared" si="50"/>
        <v>-5489.5682158950613</v>
      </c>
      <c r="AT100" s="8">
        <f t="shared" si="50"/>
        <v>2680.5107236468129</v>
      </c>
      <c r="AU100" s="8">
        <f t="shared" si="50"/>
        <v>1700.9321091133959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70518.787302462239</v>
      </c>
      <c r="K3">
        <v>1</v>
      </c>
      <c r="L3" s="2">
        <v>0</v>
      </c>
      <c r="O3">
        <f>$C$3</f>
        <v>70518.787302462239</v>
      </c>
      <c r="P3">
        <f>O3*C5</f>
        <v>7051.8787302462242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70518.787302462239</v>
      </c>
      <c r="AF3">
        <f t="shared" ref="AF3:AG34" si="4">-$Z3*P3</f>
        <v>-7051.8787302462242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62841.951601516019</v>
      </c>
      <c r="AJ3">
        <f t="shared" ref="AJ3:AJ66" si="7">AB3-AC3</f>
        <v>0</v>
      </c>
      <c r="AL3">
        <f t="shared" ref="AL3:AL66" si="8">SUM(AI3:AK3)</f>
        <v>62841.951601516019</v>
      </c>
      <c r="AN3">
        <f t="shared" ref="AN3:AU34" si="9">AE3*$K3</f>
        <v>70518.787302462239</v>
      </c>
      <c r="AO3">
        <f t="shared" si="9"/>
        <v>-7051.8787302462242</v>
      </c>
      <c r="AP3">
        <f t="shared" si="9"/>
        <v>-624.95697070000006</v>
      </c>
      <c r="AQ3">
        <f t="shared" si="9"/>
        <v>0</v>
      </c>
      <c r="AR3">
        <f t="shared" si="9"/>
        <v>62841.951601516019</v>
      </c>
      <c r="AS3">
        <f t="shared" si="9"/>
        <v>0</v>
      </c>
      <c r="AT3">
        <f t="shared" si="9"/>
        <v>0</v>
      </c>
      <c r="AU3">
        <f t="shared" si="9"/>
        <v>62841.951601516019</v>
      </c>
      <c r="AW3">
        <v>0</v>
      </c>
      <c r="AX3">
        <f>IF(Z3&gt;0, (R3*SUMPRODUCT(K3:$K$98, X3:$X$98)-K3*$AZ$3)/Z3, 0)</f>
        <v>0</v>
      </c>
      <c r="AZ3">
        <f>C6*SUMPRODUCT(X4:X89, K4:K89)/1</f>
        <v>51870.71711613908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3519.0428296466312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3479.3400136676937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-3479.3400136676937</v>
      </c>
      <c r="AK4">
        <f>G4*SUM(AB4, AE4:AF4)</f>
        <v>0</v>
      </c>
      <c r="AL4">
        <f t="shared" si="8"/>
        <v>-4761.6170136676938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-3245.9557922079425</v>
      </c>
      <c r="AT4">
        <f t="shared" si="9"/>
        <v>0</v>
      </c>
      <c r="AU4">
        <f t="shared" si="9"/>
        <v>-4442.2213020502786</v>
      </c>
      <c r="AW4">
        <v>1</v>
      </c>
      <c r="AX4">
        <f>IF(Z4&gt;0, (R4*SUMPRODUCT(K4:$K$98, X4:$X$98)-K4*$AZ$3)/Z4, 0)</f>
        <v>3519.0428296466312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1000000</v>
      </c>
      <c r="S5">
        <f t="shared" si="1"/>
        <v>6464.7598555167024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3479.3400136676937</v>
      </c>
      <c r="AC5">
        <f t="shared" si="2"/>
        <v>6319.3855178719896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-1317.7441955776628</v>
      </c>
      <c r="AI5">
        <f t="shared" si="6"/>
        <v>-1329.9631055973432</v>
      </c>
      <c r="AJ5">
        <f t="shared" si="7"/>
        <v>-2840.0455042042959</v>
      </c>
      <c r="AK5">
        <f>G5*SUM(AB5, AE5:AF5)</f>
        <v>142.65294056037544</v>
      </c>
      <c r="AL5">
        <f t="shared" si="8"/>
        <v>-4027.3556692412635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-1126.8136268796561</v>
      </c>
      <c r="AR5">
        <f t="shared" si="9"/>
        <v>-1137.2621148047017</v>
      </c>
      <c r="AS5">
        <f t="shared" si="9"/>
        <v>-2428.5456811993949</v>
      </c>
      <c r="AT5">
        <f t="shared" si="9"/>
        <v>121.98367321771372</v>
      </c>
      <c r="AU5">
        <f t="shared" si="9"/>
        <v>-3443.8241227863832</v>
      </c>
      <c r="AW5">
        <v>2</v>
      </c>
      <c r="AX5">
        <f>IF(Z5&gt;0, (R5*SUMPRODUCT(K5:$K$98, X5:$X$98)-K5*$AZ$3)/Z5, 0)</f>
        <v>6464.7598555167024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1000000</v>
      </c>
      <c r="S6">
        <f t="shared" si="1"/>
        <v>9865.8653917792271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6319.3855178719896</v>
      </c>
      <c r="AC6">
        <f t="shared" si="2"/>
        <v>9534.0465599991876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-1370.6919106748931</v>
      </c>
      <c r="AI6">
        <f t="shared" si="6"/>
        <v>-1382.7714979454931</v>
      </c>
      <c r="AJ6">
        <f t="shared" si="7"/>
        <v>-3214.661042127198</v>
      </c>
      <c r="AK6">
        <f>G6*SUM(AB6, AE6:AF6)</f>
        <v>369.68405279551143</v>
      </c>
      <c r="AL6">
        <f t="shared" si="8"/>
        <v>-4227.7484872771802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-1057.3654872140087</v>
      </c>
      <c r="AR6">
        <f t="shared" si="9"/>
        <v>-1066.6838019864606</v>
      </c>
      <c r="AS6">
        <f t="shared" si="9"/>
        <v>-2479.8217692574717</v>
      </c>
      <c r="AT6">
        <f t="shared" si="9"/>
        <v>285.17798606319246</v>
      </c>
      <c r="AU6">
        <f t="shared" si="9"/>
        <v>-3261.3275851807402</v>
      </c>
      <c r="AW6">
        <v>3</v>
      </c>
      <c r="AX6">
        <f>IF(Z6&gt;0, (R6*SUMPRODUCT(K6:$K$98, X6:$X$98)-K6*$AZ$3)/Z6, 0)</f>
        <v>9865.8653917792271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1000000</v>
      </c>
      <c r="S7">
        <f t="shared" si="1"/>
        <v>12650.334566253086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9534.0465599991876</v>
      </c>
      <c r="AC7">
        <f t="shared" si="2"/>
        <v>12084.493746485758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-1432.6284202563668</v>
      </c>
      <c r="AI7">
        <f t="shared" si="6"/>
        <v>-1444.5693037990077</v>
      </c>
      <c r="AJ7">
        <f t="shared" si="7"/>
        <v>-2550.44718648657</v>
      </c>
      <c r="AK7">
        <f>G7*SUM(AB7, AE7:AF7)</f>
        <v>468.12168609596011</v>
      </c>
      <c r="AL7">
        <f t="shared" si="8"/>
        <v>-3526.8948041896174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-1005.4989827093017</v>
      </c>
      <c r="AR7">
        <f t="shared" si="9"/>
        <v>-1013.8797645540644</v>
      </c>
      <c r="AS7">
        <f t="shared" si="9"/>
        <v>-1790.0468922759039</v>
      </c>
      <c r="AT7">
        <f t="shared" si="9"/>
        <v>328.55405665442589</v>
      </c>
      <c r="AU7">
        <f t="shared" si="9"/>
        <v>-2475.3726001755422</v>
      </c>
      <c r="AW7">
        <v>4</v>
      </c>
      <c r="AX7">
        <f>IF(Z7&gt;0, (R7*SUMPRODUCT(K7:$K$98, X7:$X$98)-K7*$AZ$3)/Z7, 0)</f>
        <v>12650.334566253086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1000000</v>
      </c>
      <c r="S8">
        <f t="shared" si="1"/>
        <v>14299.548963632977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12084.493746485758</v>
      </c>
      <c r="AC8">
        <f t="shared" si="2"/>
        <v>13501.968743585705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-1494.5763898965647</v>
      </c>
      <c r="AI8">
        <f t="shared" si="6"/>
        <v>-1506.3791823989054</v>
      </c>
      <c r="AJ8">
        <f t="shared" si="7"/>
        <v>-1417.4749970999474</v>
      </c>
      <c r="AK8">
        <f t="shared" ref="AK8:AK71" si="22">G8*SUM(AB8:AB8, AE8:AF8)</f>
        <v>257.39971680014662</v>
      </c>
      <c r="AL8">
        <f t="shared" si="8"/>
        <v>-2666.4544626987063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-979.16320593508556</v>
      </c>
      <c r="AR8">
        <f t="shared" si="9"/>
        <v>-986.89573819218776</v>
      </c>
      <c r="AS8">
        <f t="shared" si="9"/>
        <v>-928.65066775828427</v>
      </c>
      <c r="AT8">
        <f t="shared" si="9"/>
        <v>168.63395783085892</v>
      </c>
      <c r="AU8">
        <f t="shared" si="9"/>
        <v>-1746.9124481196131</v>
      </c>
      <c r="AW8">
        <v>5</v>
      </c>
      <c r="AX8">
        <f>IF(Z8&gt;0, (R8*SUMPRODUCT(K8:$K$98, X8:$X$98)-K8*$AZ$3)/Z8, 0)</f>
        <v>14299.548963632977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1000000</v>
      </c>
      <c r="S9">
        <f t="shared" si="1"/>
        <v>15346.696019537896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13501.968743585705</v>
      </c>
      <c r="AC9">
        <f t="shared" si="2"/>
        <v>14321.876270119858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-1559.0412480915877</v>
      </c>
      <c r="AI9">
        <f t="shared" si="6"/>
        <v>-1570.7065246533039</v>
      </c>
      <c r="AJ9">
        <f t="shared" si="7"/>
        <v>-819.90752653415257</v>
      </c>
      <c r="AK9">
        <f t="shared" si="22"/>
        <v>79.661615587155651</v>
      </c>
      <c r="AL9">
        <f t="shared" si="8"/>
        <v>-2310.9524356003008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-967.32360116395</v>
      </c>
      <c r="AR9">
        <f t="shared" si="9"/>
        <v>-974.56144515689459</v>
      </c>
      <c r="AS9">
        <f t="shared" si="9"/>
        <v>-508.7202805950717</v>
      </c>
      <c r="AT9">
        <f t="shared" si="9"/>
        <v>49.426890378065707</v>
      </c>
      <c r="AU9">
        <f t="shared" si="9"/>
        <v>-1433.8548353739006</v>
      </c>
      <c r="AW9">
        <v>6</v>
      </c>
      <c r="AX9">
        <f>IF(Z9&gt;0, (R9*SUMPRODUCT(K9:$K$98, X9:$X$98)-K9*$AZ$3)/Z9, 0)</f>
        <v>15346.696019537896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1000000</v>
      </c>
      <c r="S10">
        <f t="shared" si="1"/>
        <v>16271.336657740141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14321.876270119858</v>
      </c>
      <c r="AC10">
        <f t="shared" si="2"/>
        <v>15006.331448207438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-1634.2977805194355</v>
      </c>
      <c r="AI10">
        <f t="shared" si="6"/>
        <v>-1645.8259755932779</v>
      </c>
      <c r="AJ10">
        <f t="shared" si="7"/>
        <v>-684.45517808758086</v>
      </c>
      <c r="AK10">
        <f t="shared" si="22"/>
        <v>58.719692707491419</v>
      </c>
      <c r="AL10">
        <f t="shared" si="8"/>
        <v>-2271.561460973367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-961.97449121657974</v>
      </c>
      <c r="AR10">
        <f t="shared" si="9"/>
        <v>-968.76017600609248</v>
      </c>
      <c r="AS10">
        <f t="shared" si="9"/>
        <v>-402.88154921931249</v>
      </c>
      <c r="AT10">
        <f t="shared" si="9"/>
        <v>34.563374673818331</v>
      </c>
      <c r="AU10">
        <f t="shared" si="9"/>
        <v>-1337.0783505515865</v>
      </c>
      <c r="AW10">
        <v>7</v>
      </c>
      <c r="AX10">
        <f>IF(Z10&gt;0, (R10*SUMPRODUCT(K10:$K$98, X10:$X$98)-K10*$AZ$3)/Z10, 0)</f>
        <v>16271.336657740141</v>
      </c>
    </row>
    <row r="11" spans="1:52" x14ac:dyDescent="0.25">
      <c r="A11" t="s">
        <v>33</v>
      </c>
      <c r="C11" s="12">
        <f>AU91</f>
        <v>3722.5655612024848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1000000</v>
      </c>
      <c r="S11">
        <f t="shared" si="1"/>
        <v>17079.030099009175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15006.331448207438</v>
      </c>
      <c r="AC11">
        <f t="shared" si="2"/>
        <v>15564.572136883879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-1706.5841969289265</v>
      </c>
      <c r="AI11">
        <f t="shared" si="6"/>
        <v>-1717.975777749569</v>
      </c>
      <c r="AJ11">
        <f t="shared" si="7"/>
        <v>-558.24068867644019</v>
      </c>
      <c r="AK11">
        <f t="shared" si="22"/>
        <v>36.015195475697851</v>
      </c>
      <c r="AL11">
        <f t="shared" si="8"/>
        <v>-2240.201270950311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-954.50728057884123</v>
      </c>
      <c r="AR11">
        <f t="shared" si="9"/>
        <v>-960.87869011736427</v>
      </c>
      <c r="AS11">
        <f t="shared" si="9"/>
        <v>-312.22883852779495</v>
      </c>
      <c r="AT11">
        <f t="shared" si="9"/>
        <v>20.143609881590518</v>
      </c>
      <c r="AU11">
        <f t="shared" si="9"/>
        <v>-1252.9639187635685</v>
      </c>
      <c r="AW11">
        <v>8</v>
      </c>
      <c r="AX11">
        <f>IF(Z11&gt;0, (R11*SUMPRODUCT(K11:$K$98, X11:$X$98)-K11*$AZ$3)/Z11, 0)</f>
        <v>17079.030099009175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1000000</v>
      </c>
      <c r="S12">
        <f t="shared" si="1"/>
        <v>17827.134914879174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15564.572136883879</v>
      </c>
      <c r="AC12">
        <f t="shared" si="2"/>
        <v>16051.967361185385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-1789.9171733301323</v>
      </c>
      <c r="AI12">
        <f t="shared" si="6"/>
        <v>-1801.1724643779016</v>
      </c>
      <c r="AJ12">
        <f t="shared" si="7"/>
        <v>-487.39522430150646</v>
      </c>
      <c r="AK12">
        <f t="shared" si="22"/>
        <v>35.798515914832919</v>
      </c>
      <c r="AL12">
        <f t="shared" si="8"/>
        <v>-2252.7691727645752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-951.36000570275905</v>
      </c>
      <c r="AR12">
        <f t="shared" si="9"/>
        <v>-957.34231254630424</v>
      </c>
      <c r="AS12">
        <f t="shared" si="9"/>
        <v>-259.05574307010465</v>
      </c>
      <c r="AT12">
        <f t="shared" si="9"/>
        <v>19.027291772122815</v>
      </c>
      <c r="AU12">
        <f t="shared" si="9"/>
        <v>-1197.3707638442861</v>
      </c>
      <c r="AW12">
        <v>9</v>
      </c>
      <c r="AX12">
        <f>IF(Z12&gt;0, (R12*SUMPRODUCT(K12:$K$98, X12:$X$98)-K12*$AZ$3)/Z12, 0)</f>
        <v>17827.134914879174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1000000</v>
      </c>
      <c r="S13">
        <f t="shared" si="1"/>
        <v>18507.73768064081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16051.967361185385</v>
      </c>
      <c r="AC13">
        <f t="shared" si="2"/>
        <v>16463.374991993584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-1878.9420798955191</v>
      </c>
      <c r="AI13">
        <f t="shared" si="6"/>
        <v>-1890.0613312568121</v>
      </c>
      <c r="AJ13">
        <f t="shared" si="7"/>
        <v>-411.40763080819852</v>
      </c>
      <c r="AK13">
        <f t="shared" si="22"/>
        <v>32.103934722370774</v>
      </c>
      <c r="AL13">
        <f t="shared" si="8"/>
        <v>-2269.3650273426397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-949.31339347870698</v>
      </c>
      <c r="AR13">
        <f t="shared" si="9"/>
        <v>-954.93126449010015</v>
      </c>
      <c r="AS13">
        <f t="shared" si="9"/>
        <v>-207.85886818144138</v>
      </c>
      <c r="AT13">
        <f t="shared" si="9"/>
        <v>16.220135544043693</v>
      </c>
      <c r="AU13">
        <f t="shared" si="9"/>
        <v>-1146.5699971274978</v>
      </c>
      <c r="AW13">
        <v>10</v>
      </c>
      <c r="AX13">
        <f>IF(Z13&gt;0, (R13*SUMPRODUCT(K13:$K$98, X13:$X$98)-K13*$AZ$3)/Z13, 0)</f>
        <v>18507.73768064081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1000000</v>
      </c>
      <c r="S14">
        <f t="shared" si="1"/>
        <v>20851.932186958209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16463.374991993584</v>
      </c>
      <c r="AC14">
        <f t="shared" si="2"/>
        <v>18321.961948468765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-1974.9622870280778</v>
      </c>
      <c r="AI14">
        <f t="shared" si="6"/>
        <v>-1985.9456588471701</v>
      </c>
      <c r="AJ14">
        <f t="shared" si="7"/>
        <v>-1858.5869564751811</v>
      </c>
      <c r="AK14">
        <f t="shared" si="22"/>
        <v>1152.4362494395509</v>
      </c>
      <c r="AL14">
        <f t="shared" si="8"/>
        <v>-2692.0963658828005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-890.9164947657988</v>
      </c>
      <c r="AR14">
        <f t="shared" si="9"/>
        <v>-895.87115500718505</v>
      </c>
      <c r="AS14">
        <f t="shared" si="9"/>
        <v>-838.41893455698266</v>
      </c>
      <c r="AT14">
        <f t="shared" si="9"/>
        <v>519.87041501270539</v>
      </c>
      <c r="AU14">
        <f t="shared" si="9"/>
        <v>-1214.4196745514623</v>
      </c>
      <c r="AW14">
        <v>11</v>
      </c>
      <c r="AX14">
        <f>IF(Z14&gt;0, (R14*SUMPRODUCT(K14:$K$98, X14:$X$98)-K14*$AZ$3)/Z14, 0)</f>
        <v>20851.932186958209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1000000</v>
      </c>
      <c r="S15">
        <f t="shared" si="1"/>
        <v>22975.247678378622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18321.961948468765</v>
      </c>
      <c r="AC15">
        <f t="shared" si="2"/>
        <v>19938.099337590364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-2075.2395689773311</v>
      </c>
      <c r="AI15">
        <f t="shared" si="6"/>
        <v>-2086.0871665836203</v>
      </c>
      <c r="AJ15">
        <f t="shared" si="7"/>
        <v>-1616.137389121599</v>
      </c>
      <c r="AK15">
        <f t="shared" si="22"/>
        <v>1282.5373363928136</v>
      </c>
      <c r="AL15">
        <f t="shared" si="8"/>
        <v>-2419.6872193124054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-835.85012100893903</v>
      </c>
      <c r="AR15">
        <f t="shared" si="9"/>
        <v>-840.21923863150892</v>
      </c>
      <c r="AS15">
        <f t="shared" si="9"/>
        <v>-650.9362352463487</v>
      </c>
      <c r="AT15">
        <f t="shared" si="9"/>
        <v>516.57119681401264</v>
      </c>
      <c r="AU15">
        <f t="shared" si="9"/>
        <v>-974.58427706384487</v>
      </c>
      <c r="AW15">
        <v>12</v>
      </c>
      <c r="AX15">
        <f>IF(Z15&gt;0, (R15*SUMPRODUCT(K15:$K$98, X15:$X$98)-K15*$AZ$3)/Z15, 0)</f>
        <v>22975.247678378622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1000000</v>
      </c>
      <c r="S16">
        <f t="shared" si="1"/>
        <v>24903.500611769548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19938.099337590364</v>
      </c>
      <c r="AC16">
        <f t="shared" si="2"/>
        <v>21340.690184338036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-2194.373536893353</v>
      </c>
      <c r="AI16">
        <f t="shared" si="6"/>
        <v>-2205.0852288543683</v>
      </c>
      <c r="AJ16">
        <f t="shared" si="7"/>
        <v>-1402.5908467476729</v>
      </c>
      <c r="AK16">
        <f t="shared" si="22"/>
        <v>1395.6669536313257</v>
      </c>
      <c r="AL16">
        <f t="shared" si="8"/>
        <v>-2212.0091219707156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-789.13754179535181</v>
      </c>
      <c r="AR16">
        <f t="shared" si="9"/>
        <v>-792.989665474601</v>
      </c>
      <c r="AS16">
        <f t="shared" si="9"/>
        <v>-504.39775832974425</v>
      </c>
      <c r="AT16">
        <f t="shared" si="9"/>
        <v>501.90779757255092</v>
      </c>
      <c r="AU16">
        <f t="shared" si="9"/>
        <v>-795.47962623179433</v>
      </c>
      <c r="AW16">
        <v>13</v>
      </c>
      <c r="AX16">
        <f>IF(Z16&gt;0, (R16*SUMPRODUCT(K16:$K$98, X16:$X$98)-K16*$AZ$3)/Z16, 0)</f>
        <v>24903.500611769548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1000000</v>
      </c>
      <c r="S17">
        <f t="shared" si="1"/>
        <v>26653.924659431206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21340.690184338036</v>
      </c>
      <c r="AC17">
        <f t="shared" si="2"/>
        <v>22550.160649468238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-2330.7219194476343</v>
      </c>
      <c r="AI17">
        <f t="shared" si="6"/>
        <v>-2341.297360465046</v>
      </c>
      <c r="AJ17">
        <f t="shared" si="7"/>
        <v>-1209.4704651302018</v>
      </c>
      <c r="AK17">
        <f t="shared" si="22"/>
        <v>1493.8483129036626</v>
      </c>
      <c r="AL17">
        <f t="shared" si="8"/>
        <v>-2056.9195126915852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-748.36692535905433</v>
      </c>
      <c r="AR17">
        <f t="shared" si="9"/>
        <v>-751.76257295325217</v>
      </c>
      <c r="AS17">
        <f t="shared" si="9"/>
        <v>-388.34649717310924</v>
      </c>
      <c r="AT17">
        <f t="shared" si="9"/>
        <v>479.65682201395799</v>
      </c>
      <c r="AU17">
        <f t="shared" si="9"/>
        <v>-660.45224811240337</v>
      </c>
      <c r="AW17">
        <v>14</v>
      </c>
      <c r="AX17">
        <f>IF(Z17&gt;0, (R17*SUMPRODUCT(K17:$K$98, X17:$X$98)-K17*$AZ$3)/Z17, 0)</f>
        <v>26653.924659431206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1000000</v>
      </c>
      <c r="S18">
        <f t="shared" si="1"/>
        <v>28281.320097041113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22550.160649468238</v>
      </c>
      <c r="AC18">
        <f t="shared" si="2"/>
        <v>23586.26515886412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-3587.5093944424539</v>
      </c>
      <c r="AI18">
        <f t="shared" si="6"/>
        <v>-3597.9342371822609</v>
      </c>
      <c r="AJ18">
        <f t="shared" si="7"/>
        <v>-1036.1045093958819</v>
      </c>
      <c r="AK18">
        <f t="shared" si="22"/>
        <v>1578.5112454627767</v>
      </c>
      <c r="AL18">
        <f t="shared" si="8"/>
        <v>-3055.5275011153653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-1028.4878110135289</v>
      </c>
      <c r="AR18">
        <f t="shared" si="9"/>
        <v>-1031.4764648429054</v>
      </c>
      <c r="AS18">
        <f t="shared" si="9"/>
        <v>-297.03639536125269</v>
      </c>
      <c r="AT18">
        <f t="shared" si="9"/>
        <v>452.5366757286389</v>
      </c>
      <c r="AU18">
        <f t="shared" si="9"/>
        <v>-875.97618447551895</v>
      </c>
      <c r="AW18">
        <v>15</v>
      </c>
      <c r="AX18">
        <f>IF(Z18&gt;0, (R18*SUMPRODUCT(K18:$K$98, X18:$X$98)-K18*$AZ$3)/Z18, 0)</f>
        <v>28281.320097041113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1000000</v>
      </c>
      <c r="S19">
        <f t="shared" si="1"/>
        <v>29426.710462233212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23586.26515886412</v>
      </c>
      <c r="AC19">
        <f t="shared" si="2"/>
        <v>24151.055414596085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-4928.7138616705361</v>
      </c>
      <c r="AI19">
        <f t="shared" si="6"/>
        <v>-4938.9728470596747</v>
      </c>
      <c r="AJ19">
        <f t="shared" si="7"/>
        <v>-564.79025573196486</v>
      </c>
      <c r="AK19">
        <f t="shared" si="22"/>
        <v>1651.0385611204886</v>
      </c>
      <c r="AL19">
        <f t="shared" si="8"/>
        <v>-3852.7245416711512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-1261.6000140441481</v>
      </c>
      <c r="AR19">
        <f t="shared" si="9"/>
        <v>-1264.2260005538678</v>
      </c>
      <c r="AS19">
        <f t="shared" si="9"/>
        <v>-144.56903252280443</v>
      </c>
      <c r="AT19">
        <f t="shared" si="9"/>
        <v>422.61537803922016</v>
      </c>
      <c r="AU19">
        <f t="shared" si="9"/>
        <v>-986.17965503745222</v>
      </c>
      <c r="AW19">
        <v>16</v>
      </c>
      <c r="AX19">
        <f>IF(Z19&gt;0, (R19*SUMPRODUCT(K19:$K$98, X19:$X$98)-K19*$AZ$3)/Z19, 0)</f>
        <v>29426.710462233212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1000000</v>
      </c>
      <c r="S20">
        <f t="shared" si="1"/>
        <v>30156.676022350395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24151.055414596085</v>
      </c>
      <c r="AC20">
        <f t="shared" si="2"/>
        <v>24312.025103003278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-6321.1633058701027</v>
      </c>
      <c r="AI20">
        <f t="shared" si="6"/>
        <v>-6331.2406868640264</v>
      </c>
      <c r="AJ20">
        <f t="shared" si="7"/>
        <v>-160.96968840719273</v>
      </c>
      <c r="AK20">
        <f t="shared" si="22"/>
        <v>1690.573879021726</v>
      </c>
      <c r="AL20">
        <f t="shared" si="8"/>
        <v>-4801.6364962494936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-1444.6647201483734</v>
      </c>
      <c r="AR20">
        <f t="shared" si="9"/>
        <v>-1446.9678463434989</v>
      </c>
      <c r="AS20">
        <f t="shared" si="9"/>
        <v>-36.788676166488948</v>
      </c>
      <c r="AT20">
        <f t="shared" si="9"/>
        <v>386.3707234962647</v>
      </c>
      <c r="AU20">
        <f t="shared" si="9"/>
        <v>-1097.3857990137233</v>
      </c>
      <c r="AW20">
        <v>17</v>
      </c>
      <c r="AX20">
        <f>IF(Z20&gt;0, (R20*SUMPRODUCT(K20:$K$98, X20:$X$98)-K20*$AZ$3)/Z20, 0)</f>
        <v>30156.676022350395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1000000</v>
      </c>
      <c r="S21">
        <f t="shared" si="1"/>
        <v>30543.905890430186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24312.025103003278</v>
      </c>
      <c r="AC21">
        <f t="shared" si="2"/>
        <v>24137.511902900733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-7872.3452276906646</v>
      </c>
      <c r="AI21">
        <f t="shared" si="6"/>
        <v>-7882.2234305593029</v>
      </c>
      <c r="AJ21">
        <f t="shared" si="7"/>
        <v>174.51320010254494</v>
      </c>
      <c r="AK21">
        <f t="shared" si="22"/>
        <v>1701.8417572102296</v>
      </c>
      <c r="AL21">
        <f t="shared" si="8"/>
        <v>-6005.8684732465281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-1606.4091349281607</v>
      </c>
      <c r="AR21">
        <f t="shared" si="9"/>
        <v>-1608.4248538614511</v>
      </c>
      <c r="AS21">
        <f t="shared" si="9"/>
        <v>35.610684072160694</v>
      </c>
      <c r="AT21">
        <f t="shared" si="9"/>
        <v>347.27315252492758</v>
      </c>
      <c r="AU21">
        <f t="shared" si="9"/>
        <v>-1225.5410172643628</v>
      </c>
      <c r="AW21">
        <v>18</v>
      </c>
      <c r="AX21">
        <f>IF(Z21&gt;0, (R21*SUMPRODUCT(K21:$K$98, X21:$X$98)-K21*$AZ$3)/Z21, 0)</f>
        <v>30543.905890430186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1000000</v>
      </c>
      <c r="S22">
        <f t="shared" si="1"/>
        <v>30623.366232516455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24137.511902900733</v>
      </c>
      <c r="AC22">
        <f t="shared" si="2"/>
        <v>23665.166625156344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-9572.3065360455439</v>
      </c>
      <c r="AI22">
        <f t="shared" si="6"/>
        <v>-9581.9663030537959</v>
      </c>
      <c r="AJ22">
        <f t="shared" si="7"/>
        <v>472.34527774438902</v>
      </c>
      <c r="AK22">
        <f t="shared" si="22"/>
        <v>1689.6258332030516</v>
      </c>
      <c r="AL22">
        <f t="shared" si="8"/>
        <v>-7419.9951921063548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-1744.0165787740243</v>
      </c>
      <c r="AR22">
        <f t="shared" si="9"/>
        <v>-1745.7765301238946</v>
      </c>
      <c r="AS22">
        <f t="shared" si="9"/>
        <v>86.058463776709559</v>
      </c>
      <c r="AT22">
        <f t="shared" si="9"/>
        <v>307.83964699988957</v>
      </c>
      <c r="AU22">
        <f t="shared" si="9"/>
        <v>-1351.8784193472952</v>
      </c>
      <c r="AW22">
        <v>19</v>
      </c>
      <c r="AX22">
        <f>IF(Z22&gt;0, (R22*SUMPRODUCT(K22:$K$98, X22:$X$98)-K22*$AZ$3)/Z22, 0)</f>
        <v>30623.366232516455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1000000</v>
      </c>
      <c r="S23">
        <f t="shared" si="1"/>
        <v>30428.816892809024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23665.166625156344</v>
      </c>
      <c r="AC23">
        <f t="shared" si="2"/>
        <v>22933.707061724977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-11369.723508424537</v>
      </c>
      <c r="AI23">
        <f t="shared" si="6"/>
        <v>-11379.144556218849</v>
      </c>
      <c r="AJ23">
        <f t="shared" si="7"/>
        <v>731.4595634313664</v>
      </c>
      <c r="AK23">
        <f t="shared" si="22"/>
        <v>1656.5616637609442</v>
      </c>
      <c r="AL23">
        <f t="shared" si="8"/>
        <v>-8991.1233290265391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-1849.5492159839453</v>
      </c>
      <c r="AR23">
        <f t="shared" si="9"/>
        <v>-1851.08176790122</v>
      </c>
      <c r="AS23">
        <f t="shared" si="9"/>
        <v>118.9888620480539</v>
      </c>
      <c r="AT23">
        <f t="shared" si="9"/>
        <v>269.47817369242847</v>
      </c>
      <c r="AU23">
        <f t="shared" si="9"/>
        <v>-1462.6147321607377</v>
      </c>
      <c r="AW23">
        <v>20</v>
      </c>
      <c r="AX23">
        <f>IF(Z23&gt;0, (R23*SUMPRODUCT(K23:$K$98, X23:$X$98)-K23*$AZ$3)/Z23, 0)</f>
        <v>30428.816892809024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1000000</v>
      </c>
      <c r="S24">
        <f t="shared" si="1"/>
        <v>30004.421785343729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22933.707061724977</v>
      </c>
      <c r="AC24">
        <f t="shared" si="2"/>
        <v>21988.22660943984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-13314.112650144172</v>
      </c>
      <c r="AI24">
        <f t="shared" si="6"/>
        <v>-13323.273061052416</v>
      </c>
      <c r="AJ24">
        <f t="shared" si="7"/>
        <v>945.48045228513729</v>
      </c>
      <c r="AK24">
        <f t="shared" si="22"/>
        <v>1605.3594943207486</v>
      </c>
      <c r="AL24">
        <f t="shared" si="8"/>
        <v>-10772.43311444653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-1933.7939323921651</v>
      </c>
      <c r="AR24">
        <f t="shared" si="9"/>
        <v>-1935.1244263948868</v>
      </c>
      <c r="AS24">
        <f t="shared" si="9"/>
        <v>137.32528857674941</v>
      </c>
      <c r="AT24">
        <f t="shared" si="9"/>
        <v>233.16870834737915</v>
      </c>
      <c r="AU24">
        <f t="shared" si="9"/>
        <v>-1564.6304294707584</v>
      </c>
      <c r="AW24">
        <v>21</v>
      </c>
      <c r="AX24">
        <f>IF(Z24&gt;0, (R24*SUMPRODUCT(K24:$K$98, X24:$X$98)-K24*$AZ$3)/Z24, 0)</f>
        <v>30004.421785343729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1000000</v>
      </c>
      <c r="S25">
        <f t="shared" si="1"/>
        <v>29378.147361546853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21988.22660943984</v>
      </c>
      <c r="AC25">
        <f t="shared" si="2"/>
        <v>20861.636930350174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-15397.242964808744</v>
      </c>
      <c r="AI25">
        <f t="shared" si="6"/>
        <v>-15406.119306070845</v>
      </c>
      <c r="AJ25">
        <f t="shared" si="7"/>
        <v>1126.5896790896659</v>
      </c>
      <c r="AK25">
        <f t="shared" si="22"/>
        <v>1539.1758626607889</v>
      </c>
      <c r="AL25">
        <f t="shared" si="8"/>
        <v>-12740.353764320389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-1996.7463823724158</v>
      </c>
      <c r="AR25">
        <f t="shared" si="9"/>
        <v>-1997.8974847057564</v>
      </c>
      <c r="AS25">
        <f t="shared" si="9"/>
        <v>146.09848472754379</v>
      </c>
      <c r="AT25">
        <f t="shared" si="9"/>
        <v>199.60351620268455</v>
      </c>
      <c r="AU25">
        <f t="shared" si="9"/>
        <v>-1652.1954837755279</v>
      </c>
      <c r="AW25">
        <v>22</v>
      </c>
      <c r="AX25">
        <f>IF(Z25&gt;0, (R25*SUMPRODUCT(K25:$K$98, X25:$X$98)-K25*$AZ$3)/Z25, 0)</f>
        <v>29378.147361546853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1000000</v>
      </c>
      <c r="S26">
        <f t="shared" si="1"/>
        <v>28566.726854992979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20861.636930350174</v>
      </c>
      <c r="AC26">
        <f t="shared" si="2"/>
        <v>19585.608631283569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-17397.101974100322</v>
      </c>
      <c r="AI26">
        <f t="shared" si="6"/>
        <v>-17405.672088175124</v>
      </c>
      <c r="AJ26">
        <f t="shared" si="7"/>
        <v>1276.0282990666055</v>
      </c>
      <c r="AK26">
        <f t="shared" si="22"/>
        <v>1460.3145851245124</v>
      </c>
      <c r="AL26">
        <f t="shared" si="8"/>
        <v>-14669.329203984007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-2014.3680749223108</v>
      </c>
      <c r="AR26">
        <f t="shared" si="9"/>
        <v>-2015.3603875624522</v>
      </c>
      <c r="AS26">
        <f t="shared" si="9"/>
        <v>147.74820956753717</v>
      </c>
      <c r="AT26">
        <f t="shared" si="9"/>
        <v>169.08626988549685</v>
      </c>
      <c r="AU26">
        <f t="shared" si="9"/>
        <v>-1698.5259081094182</v>
      </c>
      <c r="AW26">
        <v>23</v>
      </c>
      <c r="AX26">
        <f>IF(Z26&gt;0, (R26*SUMPRODUCT(K26:$K$98, X26:$X$98)-K26*$AZ$3)/Z26, 0)</f>
        <v>28566.726854992979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1000000</v>
      </c>
      <c r="S27">
        <f t="shared" si="1"/>
        <v>27623.344233793498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19585.608631283569</v>
      </c>
      <c r="AC27">
        <f t="shared" si="2"/>
        <v>18214.738845027154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-19356.450050823594</v>
      </c>
      <c r="AI27">
        <f t="shared" si="6"/>
        <v>-19364.692508132015</v>
      </c>
      <c r="AJ27">
        <f t="shared" si="7"/>
        <v>1370.869786256415</v>
      </c>
      <c r="AK27">
        <f t="shared" si="22"/>
        <v>1370.99260418985</v>
      </c>
      <c r="AL27">
        <f t="shared" si="8"/>
        <v>-16622.830117685749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-2001.1037657437082</v>
      </c>
      <c r="AR27">
        <f t="shared" si="9"/>
        <v>-2001.955885441047</v>
      </c>
      <c r="AS27">
        <f t="shared" si="9"/>
        <v>141.7229235949317</v>
      </c>
      <c r="AT27">
        <f t="shared" si="9"/>
        <v>141.7356207283654</v>
      </c>
      <c r="AU27">
        <f t="shared" si="9"/>
        <v>-1718.4973411177498</v>
      </c>
      <c r="AW27">
        <v>24</v>
      </c>
      <c r="AX27">
        <f>IF(Z27&gt;0, (R27*SUMPRODUCT(K27:$K$98, X27:$X$98)-K27*$AZ$3)/Z27, 0)</f>
        <v>27623.344233793498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1000000</v>
      </c>
      <c r="S28">
        <f t="shared" si="1"/>
        <v>26585.712947193217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18214.738845027154</v>
      </c>
      <c r="AC28">
        <f t="shared" si="2"/>
        <v>16788.187122735144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-21328.59531353023</v>
      </c>
      <c r="AI28">
        <f t="shared" si="6"/>
        <v>-21336.488738824148</v>
      </c>
      <c r="AJ28">
        <f t="shared" si="7"/>
        <v>1426.5517222920098</v>
      </c>
      <c r="AK28">
        <f t="shared" si="22"/>
        <v>1275.0317191519009</v>
      </c>
      <c r="AL28">
        <f t="shared" si="8"/>
        <v>-18634.905297380235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-1968.7389312395844</v>
      </c>
      <c r="AR28">
        <f t="shared" si="9"/>
        <v>-1969.4675349496988</v>
      </c>
      <c r="AS28">
        <f t="shared" si="9"/>
        <v>131.67805342162058</v>
      </c>
      <c r="AT28">
        <f t="shared" si="9"/>
        <v>117.69197863992871</v>
      </c>
      <c r="AU28">
        <f t="shared" si="9"/>
        <v>-1720.0975028881494</v>
      </c>
      <c r="AW28">
        <v>25</v>
      </c>
      <c r="AX28">
        <f>IF(Z28&gt;0, (R28*SUMPRODUCT(K28:$K$98, X28:$X$98)-K28*$AZ$3)/Z28, 0)</f>
        <v>26585.712947193217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1000000</v>
      </c>
      <c r="S29">
        <f t="shared" si="1"/>
        <v>25484.958295235923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16788.187122735144</v>
      </c>
      <c r="AC29">
        <f t="shared" si="2"/>
        <v>15332.44108743457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-23532.201537977093</v>
      </c>
      <c r="AI29">
        <f t="shared" si="6"/>
        <v>-23539.721876498847</v>
      </c>
      <c r="AJ29">
        <f t="shared" si="7"/>
        <v>1455.7460353005736</v>
      </c>
      <c r="AK29">
        <f t="shared" si="22"/>
        <v>1175.1730985914601</v>
      </c>
      <c r="AL29">
        <f t="shared" si="8"/>
        <v>-20908.802742606815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-1939.4134889502216</v>
      </c>
      <c r="AR29">
        <f t="shared" si="9"/>
        <v>-1940.0332799182286</v>
      </c>
      <c r="AS29">
        <f t="shared" si="9"/>
        <v>119.97574866896358</v>
      </c>
      <c r="AT29">
        <f t="shared" si="9"/>
        <v>96.85224544679933</v>
      </c>
      <c r="AU29">
        <f t="shared" si="9"/>
        <v>-1723.2052858024658</v>
      </c>
      <c r="AW29">
        <v>26</v>
      </c>
      <c r="AX29">
        <f>IF(Z29&gt;0, (R29*SUMPRODUCT(K29:$K$98, X29:$X$98)-K29*$AZ$3)/Z29, 0)</f>
        <v>25484.958295235923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1000000</v>
      </c>
      <c r="S30">
        <f t="shared" si="1"/>
        <v>24298.633421440514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15332.44108743457</v>
      </c>
      <c r="AC30">
        <f t="shared" si="2"/>
        <v>13851.05696985847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-25576.409003074416</v>
      </c>
      <c r="AI30">
        <f t="shared" si="6"/>
        <v>-25583.534433098412</v>
      </c>
      <c r="AJ30">
        <f t="shared" si="7"/>
        <v>1481.3841175761008</v>
      </c>
      <c r="AK30">
        <f t="shared" si="22"/>
        <v>1073.2708761204201</v>
      </c>
      <c r="AL30">
        <f t="shared" si="8"/>
        <v>-23028.879439401891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-1882.0423784669733</v>
      </c>
      <c r="AR30">
        <f t="shared" si="9"/>
        <v>-1882.5667038821771</v>
      </c>
      <c r="AS30">
        <f t="shared" si="9"/>
        <v>109.00778478053694</v>
      </c>
      <c r="AT30">
        <f t="shared" si="9"/>
        <v>78.976734857117762</v>
      </c>
      <c r="AU30">
        <f t="shared" si="9"/>
        <v>-1694.5821842445225</v>
      </c>
      <c r="AW30">
        <v>27</v>
      </c>
      <c r="AX30">
        <f>IF(Z30&gt;0, (R30*SUMPRODUCT(K30:$K$98, X30:$X$98)-K30*$AZ$3)/Z30, 0)</f>
        <v>24298.633421440514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1000000</v>
      </c>
      <c r="S31">
        <f t="shared" si="1"/>
        <v>23044.993886172113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13851.05696985847</v>
      </c>
      <c r="AC31">
        <f t="shared" si="2"/>
        <v>12377.969387261244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-27212.2236140983</v>
      </c>
      <c r="AI31">
        <f t="shared" si="6"/>
        <v>-27218.93763702688</v>
      </c>
      <c r="AJ31">
        <f t="shared" si="7"/>
        <v>1473.0875825972253</v>
      </c>
      <c r="AK31">
        <f t="shared" si="22"/>
        <v>969.57398789009301</v>
      </c>
      <c r="AL31">
        <f t="shared" si="8"/>
        <v>-24776.276066539562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-1787.8695938642563</v>
      </c>
      <c r="AR31">
        <f t="shared" si="9"/>
        <v>-1788.3107117095581</v>
      </c>
      <c r="AS31">
        <f t="shared" si="9"/>
        <v>96.783288840096873</v>
      </c>
      <c r="AT31">
        <f t="shared" si="9"/>
        <v>63.701955287928719</v>
      </c>
      <c r="AU31">
        <f t="shared" si="9"/>
        <v>-1627.8254675815324</v>
      </c>
      <c r="AW31">
        <v>28</v>
      </c>
      <c r="AX31">
        <f>IF(Z31&gt;0, (R31*SUMPRODUCT(K31:$K$98, X31:$X$98)-K31*$AZ$3)/Z31, 0)</f>
        <v>23044.993886172113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1000000</v>
      </c>
      <c r="S32">
        <f t="shared" si="1"/>
        <v>21778.864070646956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12377.969387261244</v>
      </c>
      <c r="AC32">
        <f t="shared" si="2"/>
        <v>10955.238003994988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-28729.064017937621</v>
      </c>
      <c r="AI32">
        <f t="shared" si="6"/>
        <v>-28735.351787336691</v>
      </c>
      <c r="AJ32">
        <f t="shared" si="7"/>
        <v>1422.7313832662567</v>
      </c>
      <c r="AK32">
        <f t="shared" si="22"/>
        <v>866.45785710828716</v>
      </c>
      <c r="AL32">
        <f t="shared" si="8"/>
        <v>-26446.162546962147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-1685.2923979210075</v>
      </c>
      <c r="AR32">
        <f t="shared" si="9"/>
        <v>-1685.6612484328625</v>
      </c>
      <c r="AS32">
        <f t="shared" si="9"/>
        <v>83.459676340488969</v>
      </c>
      <c r="AT32">
        <f t="shared" si="9"/>
        <v>50.827790240287442</v>
      </c>
      <c r="AU32">
        <f t="shared" si="9"/>
        <v>-1551.373781852086</v>
      </c>
      <c r="AW32">
        <v>29</v>
      </c>
      <c r="AX32">
        <f>IF(Z32&gt;0, (R32*SUMPRODUCT(K32:$K$98, X32:$X$98)-K32*$AZ$3)/Z32, 0)</f>
        <v>21778.864070646956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1000000</v>
      </c>
      <c r="S33">
        <f t="shared" si="1"/>
        <v>20503.736853643197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10955.238003994988</v>
      </c>
      <c r="AC33">
        <f t="shared" si="2"/>
        <v>9595.961865536472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-29980.947176731326</v>
      </c>
      <c r="AI33">
        <f t="shared" si="6"/>
        <v>-29986.797306596698</v>
      </c>
      <c r="AJ33">
        <f t="shared" si="7"/>
        <v>1359.2761384585156</v>
      </c>
      <c r="AK33">
        <f t="shared" si="22"/>
        <v>766.86666027964918</v>
      </c>
      <c r="AL33">
        <f t="shared" si="8"/>
        <v>-27860.654507858537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-1570.294506085158</v>
      </c>
      <c r="AR33">
        <f t="shared" si="9"/>
        <v>-1570.6009149098468</v>
      </c>
      <c r="AS33">
        <f t="shared" si="9"/>
        <v>71.194009978798988</v>
      </c>
      <c r="AT33">
        <f t="shared" si="9"/>
        <v>40.165725800404651</v>
      </c>
      <c r="AU33">
        <f t="shared" si="9"/>
        <v>-1459.2411791306433</v>
      </c>
      <c r="AW33">
        <v>30</v>
      </c>
      <c r="AX33">
        <f>IF(Z33&gt;0, (R33*SUMPRODUCT(K33:$K$98, X33:$X$98)-K33*$AZ$3)/Z33, 0)</f>
        <v>20503.736853643197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1000000</v>
      </c>
      <c r="S34">
        <f t="shared" si="1"/>
        <v>19240.609757579736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9595.961865536472</v>
      </c>
      <c r="AC34">
        <f t="shared" si="2"/>
        <v>8316.7533053999687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-31080.298970727636</v>
      </c>
      <c r="AI34">
        <f t="shared" si="6"/>
        <v>-31085.702095557219</v>
      </c>
      <c r="AJ34">
        <f t="shared" si="7"/>
        <v>1279.2085601365034</v>
      </c>
      <c r="AK34">
        <f t="shared" si="22"/>
        <v>671.71733058755308</v>
      </c>
      <c r="AL34">
        <f t="shared" si="8"/>
        <v>-29134.776204833164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-1453.4594740620173</v>
      </c>
      <c r="AR34">
        <f t="shared" si="9"/>
        <v>-1453.7121493332716</v>
      </c>
      <c r="AS34">
        <f t="shared" si="9"/>
        <v>59.821747621628624</v>
      </c>
      <c r="AT34">
        <f t="shared" si="9"/>
        <v>31.412629555257784</v>
      </c>
      <c r="AU34">
        <f t="shared" ref="AU34:AU89" si="23">AL34*$K34</f>
        <v>-1362.4777721563853</v>
      </c>
      <c r="AW34">
        <v>31</v>
      </c>
      <c r="AX34">
        <f>IF(Z34&gt;0, (R34*SUMPRODUCT(K34:$K$98, X34:$X$98)-K34*$AZ$3)/Z34, 0)</f>
        <v>19240.609757579736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1000000</v>
      </c>
      <c r="S35">
        <f t="shared" si="1"/>
        <v>17995.671130856688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8316.7533053999687</v>
      </c>
      <c r="AC35">
        <f t="shared" si="2"/>
        <v>7123.191997363534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-32099.403984321394</v>
      </c>
      <c r="AI35">
        <f t="shared" ref="AI35:AI66" si="25">SUM(AE35:AH35)</f>
        <v>-32104.351835352878</v>
      </c>
      <c r="AJ35">
        <f t="shared" si="7"/>
        <v>1193.5613080364346</v>
      </c>
      <c r="AK35">
        <f t="shared" si="22"/>
        <v>582.17273137799782</v>
      </c>
      <c r="AL35">
        <f t="shared" si="8"/>
        <v>-30328.617795938444</v>
      </c>
      <c r="AN35">
        <f t="shared" ref="AN35:AT66" si="26">AE35*$K35</f>
        <v>0</v>
      </c>
      <c r="AO35">
        <f t="shared" si="26"/>
        <v>0</v>
      </c>
      <c r="AP35">
        <f t="shared" si="26"/>
        <v>-0.20659334725909009</v>
      </c>
      <c r="AQ35">
        <f t="shared" si="26"/>
        <v>-1340.283543693238</v>
      </c>
      <c r="AR35">
        <f t="shared" si="26"/>
        <v>-1340.4901370404973</v>
      </c>
      <c r="AS35">
        <f t="shared" si="26"/>
        <v>49.836145877710706</v>
      </c>
      <c r="AT35">
        <f t="shared" si="26"/>
        <v>24.308131447985517</v>
      </c>
      <c r="AU35">
        <f t="shared" si="23"/>
        <v>-1266.345859714801</v>
      </c>
      <c r="AW35">
        <v>32</v>
      </c>
      <c r="AX35">
        <f>IF(Z35&gt;0, (R35*SUMPRODUCT(K35:$K$98, X35:$X$98)-K35*$AZ$3)/Z35, 0)</f>
        <v>17995.671130856688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1000000</v>
      </c>
      <c r="S36">
        <f t="shared" si="1"/>
        <v>16747.683295650557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7123.191997363534</v>
      </c>
      <c r="AC36">
        <f t="shared" si="2"/>
        <v>6014.9603876217079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-32718.014461880426</v>
      </c>
      <c r="AI36">
        <f t="shared" si="25"/>
        <v>-32722.503859220822</v>
      </c>
      <c r="AJ36">
        <f t="shared" si="7"/>
        <v>1108.2316097418261</v>
      </c>
      <c r="AK36">
        <f t="shared" si="22"/>
        <v>498.62343981544745</v>
      </c>
      <c r="AL36">
        <f t="shared" si="8"/>
        <v>-31115.648809663548</v>
      </c>
      <c r="AN36">
        <f t="shared" si="26"/>
        <v>0</v>
      </c>
      <c r="AO36">
        <f t="shared" si="26"/>
        <v>0</v>
      </c>
      <c r="AP36">
        <f t="shared" si="26"/>
        <v>-0.16736696429034767</v>
      </c>
      <c r="AQ36">
        <f t="shared" si="26"/>
        <v>-1219.7438415221282</v>
      </c>
      <c r="AR36">
        <f t="shared" si="26"/>
        <v>-1219.9112084864184</v>
      </c>
      <c r="AS36">
        <f t="shared" si="26"/>
        <v>41.315425254111105</v>
      </c>
      <c r="AT36">
        <f t="shared" si="26"/>
        <v>18.588929675487297</v>
      </c>
      <c r="AU36">
        <f t="shared" si="23"/>
        <v>-1160.00685355682</v>
      </c>
      <c r="AW36">
        <v>33</v>
      </c>
      <c r="AX36">
        <f>IF(Z36&gt;0, (R36*SUMPRODUCT(K36:$K$98, X36:$X$98)-K36*$AZ$3)/Z36, 0)</f>
        <v>16747.683295650557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1000000</v>
      </c>
      <c r="S37">
        <f t="shared" si="1"/>
        <v>15503.127667696815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6014.9603876217079</v>
      </c>
      <c r="AC37">
        <f t="shared" si="2"/>
        <v>5002.4057728419066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-32889.52316752031</v>
      </c>
      <c r="AI37">
        <f t="shared" si="25"/>
        <v>-32893.556551847709</v>
      </c>
      <c r="AJ37">
        <f t="shared" si="7"/>
        <v>1012.5546147798013</v>
      </c>
      <c r="AK37">
        <f t="shared" si="22"/>
        <v>421.04722713351958</v>
      </c>
      <c r="AL37">
        <f t="shared" si="8"/>
        <v>-31459.954709934387</v>
      </c>
      <c r="AN37">
        <f t="shared" si="26"/>
        <v>0</v>
      </c>
      <c r="AO37">
        <f t="shared" si="26"/>
        <v>0</v>
      </c>
      <c r="AP37">
        <f t="shared" si="26"/>
        <v>-0.13425586830892083</v>
      </c>
      <c r="AQ37">
        <f t="shared" si="26"/>
        <v>-1094.7658672466341</v>
      </c>
      <c r="AR37">
        <f t="shared" si="26"/>
        <v>-1094.9001231149432</v>
      </c>
      <c r="AS37">
        <f t="shared" si="26"/>
        <v>33.704052969630403</v>
      </c>
      <c r="AT37">
        <f t="shared" si="26"/>
        <v>14.015044560445997</v>
      </c>
      <c r="AU37">
        <f t="shared" si="23"/>
        <v>-1047.1810255848668</v>
      </c>
      <c r="AW37">
        <v>34</v>
      </c>
      <c r="AX37">
        <f>IF(Z37&gt;0, (R37*SUMPRODUCT(K37:$K$98, X37:$X$98)-K37*$AZ$3)/Z37, 0)</f>
        <v>15503.127667696815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1000000</v>
      </c>
      <c r="S38">
        <f t="shared" si="1"/>
        <v>14277.238972703546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5002.4057728419066</v>
      </c>
      <c r="AC38">
        <f t="shared" si="2"/>
        <v>4092.6302866152128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-32789.854791350881</v>
      </c>
      <c r="AI38">
        <f t="shared" si="25"/>
        <v>-32793.437968650112</v>
      </c>
      <c r="AJ38">
        <f t="shared" si="7"/>
        <v>909.77548622669383</v>
      </c>
      <c r="AK38">
        <f t="shared" si="22"/>
        <v>350.16840409893348</v>
      </c>
      <c r="AL38">
        <f t="shared" si="8"/>
        <v>-31533.494078324482</v>
      </c>
      <c r="AN38">
        <f t="shared" si="26"/>
        <v>0</v>
      </c>
      <c r="AO38">
        <f t="shared" si="26"/>
        <v>0</v>
      </c>
      <c r="AP38">
        <f t="shared" si="26"/>
        <v>-0.10649125535875444</v>
      </c>
      <c r="AQ38">
        <f t="shared" si="26"/>
        <v>-974.507401716191</v>
      </c>
      <c r="AR38">
        <f t="shared" si="26"/>
        <v>-974.61389297154983</v>
      </c>
      <c r="AS38">
        <f t="shared" si="26"/>
        <v>27.038330937095747</v>
      </c>
      <c r="AT38">
        <f t="shared" si="26"/>
        <v>10.406929332653455</v>
      </c>
      <c r="AU38">
        <f t="shared" si="23"/>
        <v>-937.16863270180056</v>
      </c>
      <c r="AW38">
        <v>35</v>
      </c>
      <c r="AX38">
        <f>IF(Z38&gt;0, (R38*SUMPRODUCT(K38:$K$98, X38:$X$98)-K38*$AZ$3)/Z38, 0)</f>
        <v>14277.238972703546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1000000</v>
      </c>
      <c r="S39">
        <f t="shared" si="1"/>
        <v>13059.469784672943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4092.6302866152128</v>
      </c>
      <c r="AC39">
        <f t="shared" si="2"/>
        <v>3283.2928679525394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-32376.756198831943</v>
      </c>
      <c r="AI39">
        <f t="shared" si="25"/>
        <v>-32379.898834905696</v>
      </c>
      <c r="AJ39">
        <f t="shared" si="7"/>
        <v>809.33741866267337</v>
      </c>
      <c r="AK39">
        <f t="shared" si="22"/>
        <v>286.48412006306489</v>
      </c>
      <c r="AL39">
        <f t="shared" si="8"/>
        <v>-31284.077296179956</v>
      </c>
      <c r="AN39">
        <f t="shared" si="26"/>
        <v>0</v>
      </c>
      <c r="AO39">
        <f t="shared" si="26"/>
        <v>0</v>
      </c>
      <c r="AP39">
        <f t="shared" si="26"/>
        <v>-8.3391486870944109E-2</v>
      </c>
      <c r="AQ39">
        <f t="shared" si="26"/>
        <v>-859.13410783639097</v>
      </c>
      <c r="AR39">
        <f t="shared" si="26"/>
        <v>-859.2174993232619</v>
      </c>
      <c r="AS39">
        <f t="shared" si="26"/>
        <v>21.476190414234548</v>
      </c>
      <c r="AT39">
        <f t="shared" si="26"/>
        <v>7.60200550630067</v>
      </c>
      <c r="AU39">
        <f t="shared" si="23"/>
        <v>-830.13930340272668</v>
      </c>
      <c r="AW39">
        <v>36</v>
      </c>
      <c r="AX39">
        <f>IF(Z39&gt;0, (R39*SUMPRODUCT(K39:$K$98, X39:$X$98)-K39*$AZ$3)/Z39, 0)</f>
        <v>13059.469784672943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1000000</v>
      </c>
      <c r="S40">
        <f t="shared" si="1"/>
        <v>11837.670421295623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3283.2928679525394</v>
      </c>
      <c r="AC40">
        <f t="shared" si="2"/>
        <v>2571.6319592710761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-31655.388512263351</v>
      </c>
      <c r="AI40">
        <f t="shared" si="25"/>
        <v>-31658.104029619964</v>
      </c>
      <c r="AJ40">
        <f t="shared" si="7"/>
        <v>711.6609086814633</v>
      </c>
      <c r="AK40">
        <f t="shared" si="22"/>
        <v>229.83050075667776</v>
      </c>
      <c r="AL40">
        <f t="shared" si="8"/>
        <v>-30716.612620181822</v>
      </c>
      <c r="AN40">
        <f t="shared" si="26"/>
        <v>0</v>
      </c>
      <c r="AO40">
        <f t="shared" si="26"/>
        <v>0</v>
      </c>
      <c r="AP40">
        <f t="shared" si="26"/>
        <v>-6.4337204464796252E-2</v>
      </c>
      <c r="AQ40">
        <f t="shared" si="26"/>
        <v>-749.99307154734549</v>
      </c>
      <c r="AR40">
        <f t="shared" si="26"/>
        <v>-750.05740875181027</v>
      </c>
      <c r="AS40">
        <f t="shared" si="26"/>
        <v>16.860976152461802</v>
      </c>
      <c r="AT40">
        <f t="shared" si="26"/>
        <v>5.4452430154502238</v>
      </c>
      <c r="AU40">
        <f t="shared" si="23"/>
        <v>-727.75118958389828</v>
      </c>
      <c r="AW40">
        <v>37</v>
      </c>
      <c r="AX40">
        <f>IF(Z40&gt;0, (R40*SUMPRODUCT(K40:$K$98, X40:$X$98)-K40*$AZ$3)/Z40, 0)</f>
        <v>11837.670421295623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1000000</v>
      </c>
      <c r="S41">
        <f t="shared" si="1"/>
        <v>10588.984027860584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2571.6319592710761</v>
      </c>
      <c r="AC41">
        <f t="shared" si="2"/>
        <v>1953.3113869692008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-30602.610181384451</v>
      </c>
      <c r="AI41">
        <f t="shared" si="25"/>
        <v>-30604.916010940229</v>
      </c>
      <c r="AJ41">
        <f t="shared" si="7"/>
        <v>618.32057230187525</v>
      </c>
      <c r="AK41">
        <f t="shared" si="22"/>
        <v>180.01423714897535</v>
      </c>
      <c r="AL41">
        <f t="shared" si="8"/>
        <v>-29806.581201489378</v>
      </c>
      <c r="AN41">
        <f t="shared" si="26"/>
        <v>0</v>
      </c>
      <c r="AO41">
        <f t="shared" si="26"/>
        <v>0</v>
      </c>
      <c r="AP41">
        <f t="shared" si="26"/>
        <v>-4.8777415165305212E-2</v>
      </c>
      <c r="AQ41">
        <f t="shared" si="26"/>
        <v>-647.3662453576045</v>
      </c>
      <c r="AR41">
        <f t="shared" si="26"/>
        <v>-647.4150227727697</v>
      </c>
      <c r="AS41">
        <f t="shared" si="26"/>
        <v>13.079925697381205</v>
      </c>
      <c r="AT41">
        <f t="shared" si="26"/>
        <v>3.8080131114088376</v>
      </c>
      <c r="AU41">
        <f t="shared" si="23"/>
        <v>-630.52708396397975</v>
      </c>
      <c r="AW41">
        <v>38</v>
      </c>
      <c r="AX41">
        <f>IF(Z41&gt;0, (R41*SUMPRODUCT(K41:$K$98, X41:$X$98)-K41*$AZ$3)/Z41, 0)</f>
        <v>10588.984027860584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1000000</v>
      </c>
      <c r="S42">
        <f t="shared" si="1"/>
        <v>9276.4104994715599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1953.3113869692008</v>
      </c>
      <c r="AC42">
        <f t="shared" si="2"/>
        <v>1423.5098730807663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-29166.884090720603</v>
      </c>
      <c r="AI42">
        <f t="shared" si="25"/>
        <v>-29168.802275929691</v>
      </c>
      <c r="AJ42">
        <f t="shared" si="7"/>
        <v>529.80151388843456</v>
      </c>
      <c r="AK42">
        <f t="shared" si="22"/>
        <v>136.73179708784406</v>
      </c>
      <c r="AL42">
        <f t="shared" si="8"/>
        <v>-28502.268964953415</v>
      </c>
      <c r="AN42">
        <f t="shared" si="26"/>
        <v>0</v>
      </c>
      <c r="AO42">
        <f t="shared" si="26"/>
        <v>0</v>
      </c>
      <c r="AP42">
        <f t="shared" si="26"/>
        <v>-3.6229646441551751E-2</v>
      </c>
      <c r="AQ42">
        <f t="shared" si="26"/>
        <v>-550.88835707958492</v>
      </c>
      <c r="AR42">
        <f t="shared" si="26"/>
        <v>-550.92458672602652</v>
      </c>
      <c r="AS42">
        <f t="shared" si="26"/>
        <v>10.006604910434429</v>
      </c>
      <c r="AT42">
        <f t="shared" si="26"/>
        <v>2.5825163505287074</v>
      </c>
      <c r="AU42">
        <f t="shared" si="23"/>
        <v>-538.33546546506341</v>
      </c>
      <c r="AW42">
        <v>39</v>
      </c>
      <c r="AX42">
        <f>IF(Z42&gt;0, (R42*SUMPRODUCT(K42:$K$98, X42:$X$98)-K42*$AZ$3)/Z42, 0)</f>
        <v>9276.4104994715599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1000000</v>
      </c>
      <c r="S43">
        <f t="shared" si="1"/>
        <v>7851.8644066903944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1423.5098730807663</v>
      </c>
      <c r="AC43">
        <f t="shared" si="2"/>
        <v>977.59002624151219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-27416.07750307081</v>
      </c>
      <c r="AI43">
        <f t="shared" si="25"/>
        <v>-27417.63380545902</v>
      </c>
      <c r="AJ43">
        <f t="shared" si="7"/>
        <v>445.91984683925409</v>
      </c>
      <c r="AK43">
        <f t="shared" si="22"/>
        <v>99.645691115653648</v>
      </c>
      <c r="AL43">
        <f t="shared" si="8"/>
        <v>-26872.068267504113</v>
      </c>
      <c r="AN43">
        <f t="shared" si="26"/>
        <v>0</v>
      </c>
      <c r="AO43">
        <f t="shared" si="26"/>
        <v>0</v>
      </c>
      <c r="AP43">
        <f t="shared" si="26"/>
        <v>-2.6245177795901638E-2</v>
      </c>
      <c r="AQ43">
        <f t="shared" si="26"/>
        <v>-462.33934612331404</v>
      </c>
      <c r="AR43">
        <f t="shared" si="26"/>
        <v>-462.36559130110999</v>
      </c>
      <c r="AS43">
        <f t="shared" si="26"/>
        <v>7.5199047124074152</v>
      </c>
      <c r="AT43">
        <f t="shared" si="26"/>
        <v>1.6804053632127656</v>
      </c>
      <c r="AU43">
        <f t="shared" si="23"/>
        <v>-453.16528122548982</v>
      </c>
      <c r="AW43">
        <v>40</v>
      </c>
      <c r="AX43">
        <f>IF(Z43&gt;0, (R43*SUMPRODUCT(K43:$K$98, X43:$X$98)-K43*$AZ$3)/Z43, 0)</f>
        <v>7851.8644066903944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1000000</v>
      </c>
      <c r="S44">
        <f t="shared" si="1"/>
        <v>6209.8596697871108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977.59002624151219</v>
      </c>
      <c r="AC44">
        <f t="shared" si="2"/>
        <v>608.97256426135027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-25193.718259750676</v>
      </c>
      <c r="AI44">
        <f t="shared" si="25"/>
        <v>-25194.944077636756</v>
      </c>
      <c r="AJ44">
        <f t="shared" si="7"/>
        <v>368.61746198016192</v>
      </c>
      <c r="AK44">
        <f t="shared" si="22"/>
        <v>68.43130183690586</v>
      </c>
      <c r="AL44">
        <f t="shared" si="8"/>
        <v>-24757.895313819688</v>
      </c>
      <c r="AN44">
        <f t="shared" si="26"/>
        <v>0</v>
      </c>
      <c r="AO44">
        <f t="shared" si="26"/>
        <v>0</v>
      </c>
      <c r="AP44">
        <f t="shared" si="26"/>
        <v>-1.8457100056808364E-2</v>
      </c>
      <c r="AQ44">
        <f t="shared" si="26"/>
        <v>-379.34099673694641</v>
      </c>
      <c r="AR44">
        <f t="shared" si="26"/>
        <v>-379.35945383700323</v>
      </c>
      <c r="AS44">
        <f t="shared" si="26"/>
        <v>5.550261140515822</v>
      </c>
      <c r="AT44">
        <f t="shared" si="26"/>
        <v>1.0303678869145056</v>
      </c>
      <c r="AU44">
        <f t="shared" si="23"/>
        <v>-372.77882480957288</v>
      </c>
      <c r="AW44">
        <v>41</v>
      </c>
      <c r="AX44">
        <f>IF(Z44&gt;0, (R44*SUMPRODUCT(K44:$K$98, X44:$X$98)-K44*$AZ$3)/Z44, 0)</f>
        <v>6209.8596697871108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1000000</v>
      </c>
      <c r="S45">
        <f t="shared" si="1"/>
        <v>4201.4264405248505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608.97256426135027</v>
      </c>
      <c r="AC45">
        <f t="shared" si="2"/>
        <v>313.31182122364714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-22512.050942769023</v>
      </c>
      <c r="AI45">
        <f t="shared" si="25"/>
        <v>-22512.983101839458</v>
      </c>
      <c r="AJ45">
        <f t="shared" si="7"/>
        <v>295.66074303770313</v>
      </c>
      <c r="AK45">
        <f t="shared" si="22"/>
        <v>42.628079498294525</v>
      </c>
      <c r="AL45">
        <f t="shared" si="8"/>
        <v>-22174.694279303458</v>
      </c>
      <c r="AN45">
        <f t="shared" si="26"/>
        <v>0</v>
      </c>
      <c r="AO45">
        <f t="shared" si="26"/>
        <v>0</v>
      </c>
      <c r="AP45">
        <f t="shared" si="26"/>
        <v>-1.2531686443833628E-2</v>
      </c>
      <c r="AQ45">
        <f t="shared" si="26"/>
        <v>-302.64573136761533</v>
      </c>
      <c r="AR45">
        <f t="shared" si="26"/>
        <v>-302.65826305405915</v>
      </c>
      <c r="AS45">
        <f t="shared" si="26"/>
        <v>3.9747805315836753</v>
      </c>
      <c r="AT45">
        <f t="shared" si="26"/>
        <v>0.57308000631999823</v>
      </c>
      <c r="AU45">
        <f t="shared" si="23"/>
        <v>-298.11040251615543</v>
      </c>
      <c r="AW45">
        <v>42</v>
      </c>
      <c r="AX45">
        <f>IF(Z45&gt;0, (R45*SUMPRODUCT(K45:$K$98, X45:$X$98)-K45*$AZ$3)/Z45, 0)</f>
        <v>4201.4264405248505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1000000</v>
      </c>
      <c r="S46">
        <f t="shared" si="1"/>
        <v>1570.5326818133497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313.31182122364714</v>
      </c>
      <c r="AC46">
        <f t="shared" si="2"/>
        <v>85.380602087498573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-19462.894354161326</v>
      </c>
      <c r="AI46">
        <f t="shared" si="25"/>
        <v>-19463.573905461628</v>
      </c>
      <c r="AJ46">
        <f t="shared" si="7"/>
        <v>227.93121913614857</v>
      </c>
      <c r="AK46">
        <f t="shared" si="22"/>
        <v>21.931827485655301</v>
      </c>
      <c r="AL46">
        <f t="shared" si="8"/>
        <v>-19213.710858839822</v>
      </c>
      <c r="AN46">
        <f t="shared" si="26"/>
        <v>0</v>
      </c>
      <c r="AO46">
        <f t="shared" si="26"/>
        <v>0</v>
      </c>
      <c r="AP46">
        <f t="shared" si="26"/>
        <v>-8.1568732740985722E-3</v>
      </c>
      <c r="AQ46">
        <f t="shared" si="26"/>
        <v>-233.6193937432065</v>
      </c>
      <c r="AR46">
        <f t="shared" si="26"/>
        <v>-233.62755061648059</v>
      </c>
      <c r="AS46">
        <f t="shared" si="26"/>
        <v>2.7359318845787124</v>
      </c>
      <c r="AT46">
        <f t="shared" si="26"/>
        <v>0.26325479384744721</v>
      </c>
      <c r="AU46">
        <f t="shared" si="23"/>
        <v>-230.62836393805441</v>
      </c>
      <c r="AW46">
        <v>43</v>
      </c>
      <c r="AX46">
        <f>IF(Z46&gt;0, (R46*SUMPRODUCT(K46:$K$98, X46:$X$98)-K46*$AZ$3)/Z46, 0)</f>
        <v>1570.5326818133497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1000000</v>
      </c>
      <c r="S47">
        <f t="shared" si="1"/>
        <v>-2161.3603597816409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85.380602087498573</v>
      </c>
      <c r="AC47">
        <f t="shared" si="2"/>
        <v>-81.529405734755713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-16099.124491841108</v>
      </c>
      <c r="AI47">
        <f t="shared" si="25"/>
        <v>-16099.59600857226</v>
      </c>
      <c r="AJ47">
        <f t="shared" si="7"/>
        <v>166.91000782225427</v>
      </c>
      <c r="AK47">
        <f t="shared" si="22"/>
        <v>5.9766421461249006</v>
      </c>
      <c r="AL47">
        <f t="shared" si="8"/>
        <v>-15926.709358603881</v>
      </c>
      <c r="AN47">
        <f t="shared" si="26"/>
        <v>0</v>
      </c>
      <c r="AO47">
        <f t="shared" si="26"/>
        <v>0</v>
      </c>
      <c r="AP47">
        <f t="shared" si="26"/>
        <v>-5.0533636534812422E-3</v>
      </c>
      <c r="AQ47">
        <f t="shared" si="26"/>
        <v>-172.53837496132829</v>
      </c>
      <c r="AR47">
        <f t="shared" si="26"/>
        <v>-172.54342832498176</v>
      </c>
      <c r="AS47">
        <f t="shared" si="26"/>
        <v>1.7888166234772025</v>
      </c>
      <c r="AT47">
        <f t="shared" si="26"/>
        <v>6.4053180291908346E-2</v>
      </c>
      <c r="AU47">
        <f t="shared" si="23"/>
        <v>-170.69055852121267</v>
      </c>
      <c r="AW47">
        <v>44</v>
      </c>
      <c r="AX47">
        <f>IF(Z47&gt;0, (R47*SUMPRODUCT(K47:$K$98, X47:$X$98)-K47*$AZ$3)/Z47, 0)</f>
        <v>-2161.3603597816409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1000000</v>
      </c>
      <c r="S48">
        <f t="shared" si="1"/>
        <v>-7875.3277572611269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-81.529405734755713</v>
      </c>
      <c r="AC48">
        <f t="shared" si="2"/>
        <v>-194.50582898094768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-12646.000155932385</v>
      </c>
      <c r="AI48">
        <f t="shared" si="25"/>
        <v>-12646.308882494275</v>
      </c>
      <c r="AJ48">
        <f t="shared" si="7"/>
        <v>112.97642324619197</v>
      </c>
      <c r="AK48">
        <f t="shared" si="22"/>
        <v>-5.7070584014329002</v>
      </c>
      <c r="AL48">
        <f t="shared" si="8"/>
        <v>-12539.039517649517</v>
      </c>
      <c r="AN48">
        <f t="shared" si="26"/>
        <v>0</v>
      </c>
      <c r="AO48">
        <f t="shared" si="26"/>
        <v>0</v>
      </c>
      <c r="AP48">
        <f t="shared" si="26"/>
        <v>-2.9541967663154764E-3</v>
      </c>
      <c r="AQ48">
        <f t="shared" si="26"/>
        <v>-121.00925990522116</v>
      </c>
      <c r="AR48">
        <f t="shared" si="26"/>
        <v>-121.01221410198747</v>
      </c>
      <c r="AS48">
        <f t="shared" si="26"/>
        <v>1.0810685746629063</v>
      </c>
      <c r="AT48">
        <f t="shared" si="26"/>
        <v>-5.4610699420978431E-2</v>
      </c>
      <c r="AU48">
        <f t="shared" si="23"/>
        <v>-119.98575622674555</v>
      </c>
      <c r="AW48">
        <v>45</v>
      </c>
      <c r="AX48">
        <f>IF(Z48&gt;0, (R48*SUMPRODUCT(K48:$K$98, X48:$X$98)-K48*$AZ$3)/Z48, 0)</f>
        <v>-7875.3277572611269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1000000</v>
      </c>
      <c r="S49">
        <f t="shared" si="1"/>
        <v>-17353.893545912753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-194.50582898094768</v>
      </c>
      <c r="AC49">
        <f t="shared" si="2"/>
        <v>-262.33477485479739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-9334.376149798607</v>
      </c>
      <c r="AI49">
        <f t="shared" si="25"/>
        <v>-9334.5651093930064</v>
      </c>
      <c r="AJ49">
        <f t="shared" si="7"/>
        <v>67.828945873849705</v>
      </c>
      <c r="AK49">
        <f t="shared" si="22"/>
        <v>-13.615408028666339</v>
      </c>
      <c r="AL49">
        <f t="shared" si="8"/>
        <v>-9280.3515715478243</v>
      </c>
      <c r="AN49">
        <f t="shared" si="26"/>
        <v>0</v>
      </c>
      <c r="AO49">
        <f t="shared" si="26"/>
        <v>0</v>
      </c>
      <c r="AP49">
        <f t="shared" si="26"/>
        <v>-1.6144193243138431E-3</v>
      </c>
      <c r="AQ49">
        <f t="shared" si="26"/>
        <v>-79.750368244344088</v>
      </c>
      <c r="AR49">
        <f t="shared" si="26"/>
        <v>-79.7519826636684</v>
      </c>
      <c r="AS49">
        <f t="shared" si="26"/>
        <v>0.57951204496745146</v>
      </c>
      <c r="AT49">
        <f t="shared" si="26"/>
        <v>-0.11632633897087667</v>
      </c>
      <c r="AU49">
        <f t="shared" si="23"/>
        <v>-79.288796957671835</v>
      </c>
      <c r="AW49">
        <v>46</v>
      </c>
      <c r="AX49">
        <f>IF(Z49&gt;0, (R49*SUMPRODUCT(K49:$K$98, X49:$X$98)-K49*$AZ$3)/Z49, 0)</f>
        <v>-17353.893545912753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1000000</v>
      </c>
      <c r="S50">
        <f t="shared" si="1"/>
        <v>-34484.539078735907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-262.33477485479739</v>
      </c>
      <c r="AC50">
        <f t="shared" si="2"/>
        <v>-294.60271985684528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-6422.562105668886</v>
      </c>
      <c r="AI50">
        <f t="shared" si="25"/>
        <v>-6422.6688936410201</v>
      </c>
      <c r="AJ50">
        <f t="shared" si="7"/>
        <v>32.267945002047895</v>
      </c>
      <c r="AK50">
        <f t="shared" si="22"/>
        <v>-18.363434239835819</v>
      </c>
      <c r="AL50">
        <f t="shared" si="8"/>
        <v>-6408.7643828788077</v>
      </c>
      <c r="AN50">
        <f t="shared" si="26"/>
        <v>0</v>
      </c>
      <c r="AO50">
        <f t="shared" si="26"/>
        <v>0</v>
      </c>
      <c r="AP50">
        <f t="shared" si="26"/>
        <v>-8.1461371206208969E-4</v>
      </c>
      <c r="AQ50">
        <f t="shared" si="26"/>
        <v>-48.99341239722601</v>
      </c>
      <c r="AR50">
        <f t="shared" si="26"/>
        <v>-48.994227010938069</v>
      </c>
      <c r="AS50">
        <f t="shared" si="26"/>
        <v>0.24615047868528067</v>
      </c>
      <c r="AT50">
        <f t="shared" si="26"/>
        <v>-0.14008230546303416</v>
      </c>
      <c r="AU50">
        <f t="shared" si="23"/>
        <v>-48.888158837715821</v>
      </c>
      <c r="AW50">
        <v>47</v>
      </c>
      <c r="AX50">
        <f>IF(Z50&gt;0, (R50*SUMPRODUCT(K50:$K$98, X50:$X$98)-K50*$AZ$3)/Z50, 0)</f>
        <v>-34484.539078735907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1000000</v>
      </c>
      <c r="S51">
        <f t="shared" si="1"/>
        <v>-68814.507676136505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-294.60271985684528</v>
      </c>
      <c r="AC51">
        <f t="shared" si="2"/>
        <v>-301.20111150202121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-4080.607227336468</v>
      </c>
      <c r="AI51">
        <f t="shared" si="25"/>
        <v>-4080.6619398385396</v>
      </c>
      <c r="AJ51">
        <f t="shared" si="7"/>
        <v>6.5983916451759228</v>
      </c>
      <c r="AK51">
        <f t="shared" si="22"/>
        <v>-20.622190389979171</v>
      </c>
      <c r="AL51">
        <f t="shared" si="8"/>
        <v>-4094.6857385833428</v>
      </c>
      <c r="AN51">
        <f t="shared" si="26"/>
        <v>0</v>
      </c>
      <c r="AO51">
        <f t="shared" si="26"/>
        <v>0</v>
      </c>
      <c r="AP51">
        <f t="shared" si="26"/>
        <v>-3.7264725804116622E-4</v>
      </c>
      <c r="AQ51">
        <f t="shared" si="26"/>
        <v>-27.793046138240179</v>
      </c>
      <c r="AR51">
        <f t="shared" si="26"/>
        <v>-27.793418785498222</v>
      </c>
      <c r="AS51">
        <f t="shared" si="26"/>
        <v>4.4941694511543714E-2</v>
      </c>
      <c r="AT51">
        <f t="shared" si="26"/>
        <v>-0.14045789193839625</v>
      </c>
      <c r="AU51">
        <f t="shared" si="23"/>
        <v>-27.888934982925075</v>
      </c>
      <c r="AW51">
        <v>48</v>
      </c>
      <c r="AX51">
        <f>IF(Z51&gt;0, (R51*SUMPRODUCT(K51:$K$98, X51:$X$98)-K51*$AZ$3)/Z51, 0)</f>
        <v>-68814.507676136505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1000000</v>
      </c>
      <c r="S52">
        <f t="shared" si="1"/>
        <v>-146827.64984898016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-301.20111150202121</v>
      </c>
      <c r="AC52">
        <f t="shared" si="2"/>
        <v>-291.14146054021671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-2350.351184249058</v>
      </c>
      <c r="AI52">
        <f t="shared" si="25"/>
        <v>-2350.3759702363054</v>
      </c>
      <c r="AJ52">
        <f t="shared" si="7"/>
        <v>-10.059650961804493</v>
      </c>
      <c r="AK52">
        <f t="shared" si="22"/>
        <v>-21.084077805141487</v>
      </c>
      <c r="AL52">
        <f t="shared" si="8"/>
        <v>-2381.5196990032514</v>
      </c>
      <c r="AN52">
        <f t="shared" si="26"/>
        <v>0</v>
      </c>
      <c r="AO52">
        <f t="shared" si="26"/>
        <v>0</v>
      </c>
      <c r="AP52">
        <f t="shared" si="26"/>
        <v>-1.5072994934510367E-4</v>
      </c>
      <c r="AQ52">
        <f t="shared" si="26"/>
        <v>-14.293088728159885</v>
      </c>
      <c r="AR52">
        <f t="shared" si="26"/>
        <v>-14.29323945810923</v>
      </c>
      <c r="AS52">
        <f t="shared" si="26"/>
        <v>-6.1175319133140386E-2</v>
      </c>
      <c r="AT52">
        <f t="shared" si="26"/>
        <v>-0.12821768799482527</v>
      </c>
      <c r="AU52">
        <f t="shared" si="23"/>
        <v>-14.482632465237195</v>
      </c>
      <c r="AW52">
        <v>49</v>
      </c>
      <c r="AX52">
        <f>IF(Z52&gt;0, (R52*SUMPRODUCT(K52:$K$98, X52:$X$98)-K52*$AZ$3)/Z52, 0)</f>
        <v>-146827.64984898016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1000000</v>
      </c>
      <c r="S53">
        <f t="shared" si="1"/>
        <v>-354792.97287701018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-291.14146054021671</v>
      </c>
      <c r="AC53">
        <f t="shared" si="2"/>
        <v>-271.63749828619382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-1197.4276465775199</v>
      </c>
      <c r="AI53">
        <f t="shared" si="25"/>
        <v>-1197.4372168593129</v>
      </c>
      <c r="AJ53">
        <f t="shared" si="7"/>
        <v>-19.503962254022895</v>
      </c>
      <c r="AK53">
        <f t="shared" si="22"/>
        <v>-20.379902237815173</v>
      </c>
      <c r="AL53">
        <f t="shared" si="8"/>
        <v>-1237.321081351151</v>
      </c>
      <c r="AN53">
        <f t="shared" si="26"/>
        <v>0</v>
      </c>
      <c r="AO53">
        <f t="shared" si="26"/>
        <v>0</v>
      </c>
      <c r="AP53">
        <f t="shared" si="26"/>
        <v>-5.1963696097332401E-5</v>
      </c>
      <c r="AQ53">
        <f t="shared" si="26"/>
        <v>-6.5016650159028817</v>
      </c>
      <c r="AR53">
        <f t="shared" si="26"/>
        <v>-6.5017169795989798</v>
      </c>
      <c r="AS53">
        <f t="shared" si="26"/>
        <v>-0.10590053555295256</v>
      </c>
      <c r="AT53">
        <f t="shared" si="26"/>
        <v>-0.11065662112098701</v>
      </c>
      <c r="AU53">
        <f t="shared" si="23"/>
        <v>-6.7182741362729184</v>
      </c>
      <c r="AW53">
        <v>50</v>
      </c>
      <c r="AX53">
        <f>IF(Z53&gt;0, (R53*SUMPRODUCT(K53:$K$98, X53:$X$98)-K53*$AZ$3)/Z53, 0)</f>
        <v>-354792.97287701018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1000000</v>
      </c>
      <c r="S54">
        <f t="shared" si="1"/>
        <v>-1031958.0564551426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-271.63749828619382</v>
      </c>
      <c r="AC54">
        <f t="shared" si="2"/>
        <v>-247.96322492514781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-517.68210937774177</v>
      </c>
      <c r="AI54">
        <f t="shared" si="25"/>
        <v>-517.68511293034953</v>
      </c>
      <c r="AJ54">
        <f t="shared" si="7"/>
        <v>-23.674273361046005</v>
      </c>
      <c r="AK54">
        <f t="shared" si="22"/>
        <v>-19.014624880033569</v>
      </c>
      <c r="AL54">
        <f t="shared" si="8"/>
        <v>-560.37401117142917</v>
      </c>
      <c r="AN54">
        <f t="shared" si="26"/>
        <v>0</v>
      </c>
      <c r="AO54">
        <f t="shared" si="26"/>
        <v>0</v>
      </c>
      <c r="AP54">
        <f t="shared" si="26"/>
        <v>-1.4561044497216729E-5</v>
      </c>
      <c r="AQ54">
        <f t="shared" si="26"/>
        <v>-2.5096920928197388</v>
      </c>
      <c r="AR54">
        <f t="shared" si="26"/>
        <v>-2.5097066538642361</v>
      </c>
      <c r="AS54">
        <f t="shared" si="26"/>
        <v>-0.11477146994491974</v>
      </c>
      <c r="AT54">
        <f t="shared" si="26"/>
        <v>-9.218177110025029E-2</v>
      </c>
      <c r="AU54">
        <f t="shared" si="23"/>
        <v>-2.7166598949094065</v>
      </c>
      <c r="AW54">
        <v>51</v>
      </c>
      <c r="AX54">
        <f>IF(Z54&gt;0, (R54*SUMPRODUCT(K54:$K$98, X54:$X$98)-K54*$AZ$3)/Z54, 0)</f>
        <v>-1031958.0564551426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1000000</v>
      </c>
      <c r="S55">
        <f t="shared" si="1"/>
        <v>-3903410.2491564173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-247.96322492514781</v>
      </c>
      <c r="AC55">
        <f t="shared" si="2"/>
        <v>-223.53011489569172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-180.61602658111653</v>
      </c>
      <c r="AI55">
        <f t="shared" si="25"/>
        <v>-180.61674239786595</v>
      </c>
      <c r="AJ55">
        <f t="shared" si="7"/>
        <v>-24.433110029456088</v>
      </c>
      <c r="AK55">
        <f t="shared" si="22"/>
        <v>-17.357425744760349</v>
      </c>
      <c r="AL55">
        <f t="shared" si="8"/>
        <v>-222.40727817208239</v>
      </c>
      <c r="AN55">
        <f t="shared" si="26"/>
        <v>0</v>
      </c>
      <c r="AO55">
        <f t="shared" si="26"/>
        <v>0</v>
      </c>
      <c r="AP55">
        <f t="shared" si="26"/>
        <v>-3.0984259372198218E-6</v>
      </c>
      <c r="AQ55">
        <f t="shared" si="26"/>
        <v>-0.7817997858970257</v>
      </c>
      <c r="AR55">
        <f t="shared" si="26"/>
        <v>-0.78180288432296297</v>
      </c>
      <c r="AS55">
        <f t="shared" si="26"/>
        <v>-0.10575916518265573</v>
      </c>
      <c r="AT55">
        <f t="shared" si="26"/>
        <v>-7.5131935896523117E-2</v>
      </c>
      <c r="AU55">
        <f t="shared" si="23"/>
        <v>-0.96269398540214179</v>
      </c>
      <c r="AW55">
        <v>52</v>
      </c>
      <c r="AX55">
        <f>IF(Z55&gt;0, (R55*SUMPRODUCT(K55:$K$98, X55:$X$98)-K55*$AZ$3)/Z55, 0)</f>
        <v>-3903410.2491564173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1000000</v>
      </c>
      <c r="S56">
        <f t="shared" si="1"/>
        <v>-14801422.493847013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-223.53011489569172</v>
      </c>
      <c r="AC56">
        <f t="shared" si="2"/>
        <v>-200.25584135812821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-43.163186842553756</v>
      </c>
      <c r="AI56">
        <f t="shared" si="25"/>
        <v>-43.163355961300148</v>
      </c>
      <c r="AJ56">
        <f t="shared" si="7"/>
        <v>-23.274273537563516</v>
      </c>
      <c r="AK56">
        <f t="shared" si="22"/>
        <v>-15.647108042698422</v>
      </c>
      <c r="AL56">
        <f t="shared" si="8"/>
        <v>-82.084737541562077</v>
      </c>
      <c r="AN56">
        <f t="shared" si="26"/>
        <v>0</v>
      </c>
      <c r="AO56">
        <f t="shared" si="26"/>
        <v>0</v>
      </c>
      <c r="AP56">
        <f t="shared" si="26"/>
        <v>-6.5360142641861571E-7</v>
      </c>
      <c r="AQ56">
        <f t="shared" si="26"/>
        <v>-0.16681486287562672</v>
      </c>
      <c r="AR56">
        <f t="shared" si="26"/>
        <v>-0.16681551647705312</v>
      </c>
      <c r="AS56">
        <f t="shared" si="26"/>
        <v>-8.9949214428041449E-2</v>
      </c>
      <c r="AT56">
        <f t="shared" si="26"/>
        <v>-6.047213779797965E-2</v>
      </c>
      <c r="AU56">
        <f t="shared" si="23"/>
        <v>-0.31723686870307422</v>
      </c>
      <c r="AW56">
        <v>53</v>
      </c>
      <c r="AX56">
        <f>IF(Z56&gt;0, (R56*SUMPRODUCT(K56:$K$98, X56:$X$98)-K56*$AZ$3)/Z56, 0)</f>
        <v>-14801422.493847013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1000000</v>
      </c>
      <c r="S57">
        <f t="shared" si="1"/>
        <v>-56514820.107694387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-200.25584135812821</v>
      </c>
      <c r="AC57">
        <f t="shared" si="2"/>
        <v>-178.94401932505693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-10.227884464364845</v>
      </c>
      <c r="AI57">
        <f t="shared" si="25"/>
        <v>-10.227924043367969</v>
      </c>
      <c r="AJ57">
        <f t="shared" si="7"/>
        <v>-21.31182203307128</v>
      </c>
      <c r="AK57">
        <f t="shared" si="22"/>
        <v>-14.017908895068976</v>
      </c>
      <c r="AL57">
        <f t="shared" si="8"/>
        <v>-45.557654971508228</v>
      </c>
      <c r="AN57">
        <f t="shared" si="26"/>
        <v>0</v>
      </c>
      <c r="AO57">
        <f t="shared" si="26"/>
        <v>0</v>
      </c>
      <c r="AP57">
        <f t="shared" si="26"/>
        <v>-1.3657401260531606E-7</v>
      </c>
      <c r="AQ57">
        <f t="shared" si="26"/>
        <v>-3.5293037002605387E-2</v>
      </c>
      <c r="AR57">
        <f t="shared" si="26"/>
        <v>-3.5293173576617994E-2</v>
      </c>
      <c r="AS57">
        <f t="shared" si="26"/>
        <v>-7.3540029341036831E-2</v>
      </c>
      <c r="AT57">
        <f t="shared" si="26"/>
        <v>-4.8371154275014955E-2</v>
      </c>
      <c r="AU57">
        <f t="shared" si="23"/>
        <v>-0.15720435719266979</v>
      </c>
      <c r="AW57">
        <v>54</v>
      </c>
      <c r="AX57">
        <f>IF(Z57&gt;0, (R57*SUMPRODUCT(K57:$K$98, X57:$X$98)-K57*$AZ$3)/Z57, 0)</f>
        <v>-56514820.107694387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1000000</v>
      </c>
      <c r="S58">
        <f t="shared" si="1"/>
        <v>-217939572.77179202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-178.94401932505693</v>
      </c>
      <c r="AC58">
        <f t="shared" si="2"/>
        <v>-159.8019579906784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-2.4014172967508416</v>
      </c>
      <c r="AI58">
        <f t="shared" si="25"/>
        <v>-2.4014264622477244</v>
      </c>
      <c r="AJ58">
        <f t="shared" si="7"/>
        <v>-19.142061334378525</v>
      </c>
      <c r="AK58">
        <f t="shared" si="22"/>
        <v>-12.526081352753986</v>
      </c>
      <c r="AL58">
        <f t="shared" si="8"/>
        <v>-34.069569149380236</v>
      </c>
      <c r="AN58">
        <f t="shared" si="26"/>
        <v>0</v>
      </c>
      <c r="AO58">
        <f t="shared" si="26"/>
        <v>0</v>
      </c>
      <c r="AP58">
        <f t="shared" si="26"/>
        <v>-2.8238473054414852E-8</v>
      </c>
      <c r="AQ58">
        <f t="shared" si="26"/>
        <v>-7.3986559041655901E-3</v>
      </c>
      <c r="AR58">
        <f t="shared" si="26"/>
        <v>-7.3986841426386439E-3</v>
      </c>
      <c r="AS58">
        <f t="shared" si="26"/>
        <v>-5.8975807870261146E-2</v>
      </c>
      <c r="AT58">
        <f t="shared" si="26"/>
        <v>-3.8592278768877115E-2</v>
      </c>
      <c r="AU58">
        <f t="shared" si="23"/>
        <v>-0.10496677078177691</v>
      </c>
      <c r="AW58">
        <v>55</v>
      </c>
      <c r="AX58">
        <f>IF(Z58&gt;0, (R58*SUMPRODUCT(K58:$K$98, X58:$X$98)-K58*$AZ$3)/Z58, 0)</f>
        <v>-217939572.77179202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1000000</v>
      </c>
      <c r="S59">
        <f t="shared" si="1"/>
        <v>-850296625.52185678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-159.8019579906784</v>
      </c>
      <c r="AC59">
        <f t="shared" si="2"/>
        <v>-142.68671881499222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-0.55809918531994029</v>
      </c>
      <c r="AI59">
        <f t="shared" si="25"/>
        <v>-0.55810128292203776</v>
      </c>
      <c r="AJ59">
        <f t="shared" si="7"/>
        <v>-17.115239175686185</v>
      </c>
      <c r="AK59">
        <f t="shared" si="22"/>
        <v>-11.186137059347489</v>
      </c>
      <c r="AL59">
        <f t="shared" si="8"/>
        <v>-28.85947751795571</v>
      </c>
      <c r="AN59">
        <f t="shared" si="26"/>
        <v>0</v>
      </c>
      <c r="AO59">
        <f t="shared" si="26"/>
        <v>0</v>
      </c>
      <c r="AP59">
        <f t="shared" si="26"/>
        <v>-5.7701922245407413E-9</v>
      </c>
      <c r="AQ59">
        <f t="shared" si="26"/>
        <v>-1.5352480737417908E-3</v>
      </c>
      <c r="AR59">
        <f t="shared" si="26"/>
        <v>-1.5352538439340152E-3</v>
      </c>
      <c r="AS59">
        <f t="shared" si="26"/>
        <v>-4.7081484200767978E-2</v>
      </c>
      <c r="AT59">
        <f t="shared" si="26"/>
        <v>-3.0771403766034669E-2</v>
      </c>
      <c r="AU59">
        <f t="shared" si="23"/>
        <v>-7.9388141810736668E-2</v>
      </c>
      <c r="AW59">
        <v>56</v>
      </c>
      <c r="AX59">
        <f>IF(Z59&gt;0, (R59*SUMPRODUCT(K59:$K$98, X59:$X$98)-K59*$AZ$3)/Z59, 0)</f>
        <v>-850296625.52185678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1000000</v>
      </c>
      <c r="S60">
        <f t="shared" si="1"/>
        <v>-3356908895.8747239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-142.68671881499222</v>
      </c>
      <c r="AC60">
        <f t="shared" si="2"/>
        <v>-127.40018457057459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-0.12817845010098186</v>
      </c>
      <c r="AI60">
        <f t="shared" si="25"/>
        <v>-0.12817892449643212</v>
      </c>
      <c r="AJ60">
        <f t="shared" si="7"/>
        <v>-15.286534244417624</v>
      </c>
      <c r="AK60">
        <f t="shared" si="22"/>
        <v>-9.9880703170494556</v>
      </c>
      <c r="AL60">
        <f t="shared" si="8"/>
        <v>-25.402783485963511</v>
      </c>
      <c r="AN60">
        <f t="shared" si="26"/>
        <v>0</v>
      </c>
      <c r="AO60">
        <f t="shared" si="26"/>
        <v>0</v>
      </c>
      <c r="AP60">
        <f t="shared" si="26"/>
        <v>-1.1651709952619731E-9</v>
      </c>
      <c r="AQ60">
        <f t="shared" si="26"/>
        <v>-3.1482134197156593E-4</v>
      </c>
      <c r="AR60">
        <f t="shared" si="26"/>
        <v>-3.1482250714256121E-4</v>
      </c>
      <c r="AS60">
        <f t="shared" si="26"/>
        <v>-3.7545525173150691E-2</v>
      </c>
      <c r="AT60">
        <f t="shared" si="26"/>
        <v>-2.453187488569724E-2</v>
      </c>
      <c r="AU60">
        <f t="shared" si="23"/>
        <v>-6.2392222565990488E-2</v>
      </c>
      <c r="AW60">
        <v>57</v>
      </c>
      <c r="AX60">
        <f>IF(Z60&gt;0, (R60*SUMPRODUCT(K60:$K$98, X60:$X$98)-K60*$AZ$3)/Z60, 0)</f>
        <v>-3356908895.8747239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1000000</v>
      </c>
      <c r="S61">
        <f t="shared" si="1"/>
        <v>-13425675669.925634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-127.40018457057459</v>
      </c>
      <c r="AC61">
        <f t="shared" si="2"/>
        <v>-113.75043734504929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-2.9099515365344105E-2</v>
      </c>
      <c r="AI61">
        <f t="shared" si="25"/>
        <v>-2.9099621272897794E-2</v>
      </c>
      <c r="AJ61">
        <f t="shared" si="7"/>
        <v>-13.649747225525303</v>
      </c>
      <c r="AK61">
        <f t="shared" si="22"/>
        <v>-8.9180129199402227</v>
      </c>
      <c r="AL61">
        <f t="shared" si="8"/>
        <v>-22.596859766738426</v>
      </c>
      <c r="AN61">
        <f t="shared" si="26"/>
        <v>0</v>
      </c>
      <c r="AO61">
        <f t="shared" si="26"/>
        <v>0</v>
      </c>
      <c r="AP61">
        <f t="shared" si="26"/>
        <v>-2.3225125199881597E-10</v>
      </c>
      <c r="AQ61">
        <f t="shared" si="26"/>
        <v>-6.3814134505048547E-5</v>
      </c>
      <c r="AR61">
        <f t="shared" si="26"/>
        <v>-6.3814366756300537E-5</v>
      </c>
      <c r="AS61">
        <f t="shared" si="26"/>
        <v>-2.9933378424815721E-2</v>
      </c>
      <c r="AT61">
        <f t="shared" si="26"/>
        <v>-1.955686439605062E-2</v>
      </c>
      <c r="AU61">
        <f t="shared" si="23"/>
        <v>-4.9554057187622645E-2</v>
      </c>
      <c r="AW61">
        <v>58</v>
      </c>
      <c r="AX61">
        <f>IF(Z61&gt;0, (R61*SUMPRODUCT(K61:$K$98, X61:$X$98)-K61*$AZ$3)/Z61, 0)</f>
        <v>-13425675669.925634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1000000</v>
      </c>
      <c r="S62">
        <f t="shared" si="1"/>
        <v>-54439178245.928993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-113.75043734504929</v>
      </c>
      <c r="AC62">
        <f t="shared" si="2"/>
        <v>-101.56294576019515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-6.5222559368428856E-3</v>
      </c>
      <c r="AI62">
        <f t="shared" si="25"/>
        <v>-6.5222792571218262E-3</v>
      </c>
      <c r="AJ62">
        <f t="shared" si="7"/>
        <v>-12.187491584854143</v>
      </c>
      <c r="AK62">
        <f t="shared" si="22"/>
        <v>-7.9625306141534509</v>
      </c>
      <c r="AL62">
        <f t="shared" si="8"/>
        <v>-20.156544478264717</v>
      </c>
      <c r="AN62">
        <f t="shared" si="26"/>
        <v>0</v>
      </c>
      <c r="AO62">
        <f t="shared" si="26"/>
        <v>0</v>
      </c>
      <c r="AP62">
        <f t="shared" si="26"/>
        <v>-4.5661150020729798E-11</v>
      </c>
      <c r="AQ62">
        <f t="shared" si="26"/>
        <v>-1.2770589389686458E-5</v>
      </c>
      <c r="AR62">
        <f t="shared" si="26"/>
        <v>-1.2770635050836478E-5</v>
      </c>
      <c r="AS62">
        <f t="shared" si="26"/>
        <v>-2.3863131442181638E-2</v>
      </c>
      <c r="AT62">
        <f t="shared" si="26"/>
        <v>-1.5590649916351354E-2</v>
      </c>
      <c r="AU62">
        <f t="shared" si="23"/>
        <v>-3.9466551993583829E-2</v>
      </c>
      <c r="AW62">
        <v>59</v>
      </c>
      <c r="AX62">
        <f>IF(Z62&gt;0, (R62*SUMPRODUCT(K62:$K$98, X62:$X$98)-K62*$AZ$3)/Z62, 0)</f>
        <v>-54439178245.928993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1000000</v>
      </c>
      <c r="S63">
        <f t="shared" si="1"/>
        <v>-223950879330.24033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-101.56294576019515</v>
      </c>
      <c r="AC63">
        <f t="shared" si="2"/>
        <v>-90.681212638830402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-1.4420504565478484E-3</v>
      </c>
      <c r="AI63">
        <f t="shared" si="25"/>
        <v>-1.442055517993293E-3</v>
      </c>
      <c r="AJ63">
        <f t="shared" si="7"/>
        <v>-10.881733121364746</v>
      </c>
      <c r="AK63">
        <f t="shared" si="22"/>
        <v>-7.1094062032136609</v>
      </c>
      <c r="AL63">
        <f t="shared" si="8"/>
        <v>-17.9925813800964</v>
      </c>
      <c r="AN63">
        <f t="shared" si="26"/>
        <v>0</v>
      </c>
      <c r="AO63">
        <f t="shared" si="26"/>
        <v>0</v>
      </c>
      <c r="AP63">
        <f t="shared" si="26"/>
        <v>-8.8484997309250474E-12</v>
      </c>
      <c r="AQ63">
        <f t="shared" si="26"/>
        <v>-2.5210156301347462E-6</v>
      </c>
      <c r="AR63">
        <f t="shared" si="26"/>
        <v>-2.5210244786344774E-6</v>
      </c>
      <c r="AS63">
        <f t="shared" si="26"/>
        <v>-1.9023619567090533E-2</v>
      </c>
      <c r="AT63">
        <f t="shared" si="26"/>
        <v>-1.2428777424463071E-2</v>
      </c>
      <c r="AU63">
        <f t="shared" si="23"/>
        <v>-3.1454918016032236E-2</v>
      </c>
      <c r="AW63">
        <v>60</v>
      </c>
      <c r="AX63">
        <f>IF(Z63&gt;0, (R63*SUMPRODUCT(K63:$K$98, X63:$X$98)-K63*$AZ$3)/Z63, 0)</f>
        <v>-223950879330.24033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1000000</v>
      </c>
      <c r="S64">
        <f t="shared" si="1"/>
        <v>-935878136816.02283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-90.681212638830402</v>
      </c>
      <c r="AC64">
        <f t="shared" si="2"/>
        <v>-80.965370613458404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-3.1435375129047646E-4</v>
      </c>
      <c r="AI64">
        <f t="shared" si="25"/>
        <v>-3.143548326995754E-4</v>
      </c>
      <c r="AJ64">
        <f t="shared" si="7"/>
        <v>-9.7158420253719981</v>
      </c>
      <c r="AK64">
        <f t="shared" si="22"/>
        <v>-6.3476848847181291</v>
      </c>
      <c r="AL64">
        <f t="shared" si="8"/>
        <v>-16.063841264922829</v>
      </c>
      <c r="AN64">
        <f t="shared" si="26"/>
        <v>0</v>
      </c>
      <c r="AO64">
        <f t="shared" si="26"/>
        <v>0</v>
      </c>
      <c r="AP64">
        <f t="shared" si="26"/>
        <v>-1.68797915289328E-12</v>
      </c>
      <c r="AQ64">
        <f t="shared" si="26"/>
        <v>-4.9067700588395166E-7</v>
      </c>
      <c r="AR64">
        <f t="shared" si="26"/>
        <v>-4.9067869386310457E-7</v>
      </c>
      <c r="AS64">
        <f t="shared" si="26"/>
        <v>-1.516552691062297E-2</v>
      </c>
      <c r="AT64">
        <f t="shared" si="26"/>
        <v>-9.9081464774702973E-3</v>
      </c>
      <c r="AU64">
        <f t="shared" si="23"/>
        <v>-2.5074164066787134E-2</v>
      </c>
      <c r="AW64">
        <v>61</v>
      </c>
      <c r="AX64">
        <f>IF(Z64&gt;0, (R64*SUMPRODUCT(K64:$K$98, X64:$X$98)-K64*$AZ$3)/Z64, 0)</f>
        <v>-935878136816.02283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1000000</v>
      </c>
      <c r="S65">
        <f t="shared" si="1"/>
        <v>-3975747567173.1958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-80.965370613458404</v>
      </c>
      <c r="AC65">
        <f t="shared" si="2"/>
        <v>-72.290509902003578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-6.746472844029245E-5</v>
      </c>
      <c r="AI65">
        <f t="shared" si="25"/>
        <v>-6.7464955726194911E-5</v>
      </c>
      <c r="AJ65">
        <f t="shared" si="7"/>
        <v>-8.6748607114548264</v>
      </c>
      <c r="AK65">
        <f t="shared" si="22"/>
        <v>-5.6675759429420891</v>
      </c>
      <c r="AL65">
        <f t="shared" si="8"/>
        <v>-14.342504119352643</v>
      </c>
      <c r="AN65">
        <f t="shared" si="26"/>
        <v>0</v>
      </c>
      <c r="AO65">
        <f t="shared" si="26"/>
        <v>0</v>
      </c>
      <c r="AP65">
        <f t="shared" si="26"/>
        <v>-3.1676087631873345E-13</v>
      </c>
      <c r="AQ65">
        <f t="shared" si="26"/>
        <v>-9.4023369991954696E-8</v>
      </c>
      <c r="AR65">
        <f t="shared" si="26"/>
        <v>-9.4023686752831006E-8</v>
      </c>
      <c r="AS65">
        <f t="shared" si="26"/>
        <v>-1.2089867656158208E-2</v>
      </c>
      <c r="AT65">
        <f t="shared" si="26"/>
        <v>-7.8987139229702592E-3</v>
      </c>
      <c r="AU65">
        <f t="shared" si="23"/>
        <v>-1.9988675602815222E-2</v>
      </c>
      <c r="AW65">
        <v>62</v>
      </c>
      <c r="AX65">
        <f>IF(Z65&gt;0, (R65*SUMPRODUCT(K65:$K$98, X65:$X$98)-K65*$AZ$3)/Z65, 0)</f>
        <v>-3975747567173.1958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1000000</v>
      </c>
      <c r="S66">
        <f t="shared" si="1"/>
        <v>-17191082211431.514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-72.290509902003578</v>
      </c>
      <c r="AC66">
        <f t="shared" si="2"/>
        <v>-64.545098208409271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-1.4246474832277945E-5</v>
      </c>
      <c r="AI66">
        <f t="shared" si="25"/>
        <v>-1.4246521764385982E-5</v>
      </c>
      <c r="AJ66">
        <f t="shared" si="7"/>
        <v>-7.7454116935943063</v>
      </c>
      <c r="AK66">
        <f t="shared" si="22"/>
        <v>-5.0603356931402512</v>
      </c>
      <c r="AL66">
        <f t="shared" si="8"/>
        <v>-12.805761633256321</v>
      </c>
      <c r="AN66">
        <f t="shared" si="26"/>
        <v>0</v>
      </c>
      <c r="AO66">
        <f t="shared" si="26"/>
        <v>0</v>
      </c>
      <c r="AP66">
        <f t="shared" si="26"/>
        <v>-5.8399761787719841E-14</v>
      </c>
      <c r="AQ66">
        <f t="shared" si="26"/>
        <v>-1.7727538168092848E-8</v>
      </c>
      <c r="AR66">
        <f t="shared" si="26"/>
        <v>-1.7727596567854635E-8</v>
      </c>
      <c r="AS66">
        <f t="shared" si="26"/>
        <v>-9.637968904047188E-3</v>
      </c>
      <c r="AT66">
        <f t="shared" si="26"/>
        <v>-6.2968064169992705E-3</v>
      </c>
      <c r="AU66">
        <f t="shared" si="23"/>
        <v>-1.5934793048643026E-2</v>
      </c>
      <c r="AW66">
        <v>63</v>
      </c>
      <c r="AX66">
        <f>IF(Z66&gt;0, (R66*SUMPRODUCT(K66:$K$98, X66:$X$98)-K66*$AZ$3)/Z66, 0)</f>
        <v>-17191082211431.514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-75765933662738.328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-64.545098208409271</v>
      </c>
      <c r="AC67">
        <f t="shared" ref="AC67:AC89" si="29">S67*Z67</f>
        <v>-57.629551987192443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-2.9563967858180257E-6</v>
      </c>
      <c r="AI67">
        <f t="shared" ref="AI67:AI89" si="33">SUM(AE67:AH67)</f>
        <v>-2.9564062936451588E-6</v>
      </c>
      <c r="AJ67">
        <f t="shared" ref="AJ67:AJ89" si="34">AB67-AC67</f>
        <v>-6.9155462212168288</v>
      </c>
      <c r="AK67">
        <f t="shared" si="22"/>
        <v>-4.5181568745886498</v>
      </c>
      <c r="AL67">
        <f t="shared" ref="AL67:AL89" si="35">SUM(AI67:AK67)</f>
        <v>-11.433706052211772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-3.284624384379575E-9</v>
      </c>
      <c r="AR67">
        <f t="shared" si="36"/>
        <v>-3.2846349477927789E-9</v>
      </c>
      <c r="AS67">
        <f t="shared" si="36"/>
        <v>-7.6833298759075947E-3</v>
      </c>
      <c r="AT67">
        <f t="shared" si="36"/>
        <v>-5.0197755301035424E-3</v>
      </c>
      <c r="AU67">
        <f t="shared" si="23"/>
        <v>-1.2703108690646085E-2</v>
      </c>
      <c r="AW67">
        <v>64</v>
      </c>
      <c r="AX67">
        <f>IF(Z67&gt;0, (R67*SUMPRODUCT(K67:$K$98, X67:$X$98)-K67*$AZ$3)/Z67, 0)</f>
        <v>-75765933662738.328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1000000</v>
      </c>
      <c r="S68">
        <f t="shared" si="28"/>
        <v>-340603999952861.5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-57.629551987192443</v>
      </c>
      <c r="AC68">
        <f t="shared" si="29"/>
        <v>-51.454957134276725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-6.0195017064547976E-7</v>
      </c>
      <c r="AI68">
        <f t="shared" si="33"/>
        <v>-6.0195205901720839E-7</v>
      </c>
      <c r="AJ68">
        <f t="shared" si="34"/>
        <v>-6.1745948529157175</v>
      </c>
      <c r="AK68">
        <f t="shared" si="22"/>
        <v>-4.034068639103471</v>
      </c>
      <c r="AL68">
        <f t="shared" si="35"/>
        <v>-10.208664093971247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-5.9712535222177719E-10</v>
      </c>
      <c r="AR68">
        <f t="shared" si="36"/>
        <v>-5.9712722545761723E-10</v>
      </c>
      <c r="AS68">
        <f t="shared" si="36"/>
        <v>-6.1251035487213832E-3</v>
      </c>
      <c r="AT68">
        <f t="shared" si="36"/>
        <v>-4.0017343203482226E-3</v>
      </c>
      <c r="AU68">
        <f t="shared" si="23"/>
        <v>-1.012683846619683E-2</v>
      </c>
      <c r="AW68">
        <v>65</v>
      </c>
      <c r="AX68">
        <f>IF(Z68&gt;0, (R68*SUMPRODUCT(K68:$K$98, X68:$X$98)-K68*$AZ$3)/Z68, 0)</f>
        <v>-340603999952861.5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1000000</v>
      </c>
      <c r="S69">
        <f t="shared" si="28"/>
        <v>-1563882660618689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-51.454957134276725</v>
      </c>
      <c r="AC69">
        <f t="shared" si="29"/>
        <v>-45.941926013266425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-1.2018220390634117E-7</v>
      </c>
      <c r="AI69">
        <f t="shared" si="33"/>
        <v>-1.2018257111680372E-7</v>
      </c>
      <c r="AJ69">
        <f t="shared" si="34"/>
        <v>-5.5130311210103002</v>
      </c>
      <c r="AK69">
        <f t="shared" si="22"/>
        <v>-3.6018469993993709</v>
      </c>
      <c r="AL69">
        <f t="shared" si="35"/>
        <v>-9.1148782405922422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-1.0644545182649839E-10</v>
      </c>
      <c r="AR69">
        <f t="shared" si="36"/>
        <v>-1.0644577706503064E-10</v>
      </c>
      <c r="AS69">
        <f t="shared" si="36"/>
        <v>-4.8828950504753148E-3</v>
      </c>
      <c r="AT69">
        <f t="shared" si="36"/>
        <v>-3.1901580999443976E-3</v>
      </c>
      <c r="AU69">
        <f t="shared" si="23"/>
        <v>-8.0730532568654891E-3</v>
      </c>
      <c r="AW69">
        <v>66</v>
      </c>
      <c r="AX69">
        <f>IF(Z69&gt;0, (R69*SUMPRODUCT(K69:$K$98, X69:$X$98)-K69*$AZ$3)/Z69, 0)</f>
        <v>-1563882660618689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1000000</v>
      </c>
      <c r="S70">
        <f t="shared" si="28"/>
        <v>-7338366517272950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-45.941926013266425</v>
      </c>
      <c r="AC70">
        <f t="shared" si="29"/>
        <v>-41.019576797651951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-2.3493326460921884E-8</v>
      </c>
      <c r="AI70">
        <f t="shared" si="33"/>
        <v>-2.3493396332699038E-8</v>
      </c>
      <c r="AJ70">
        <f t="shared" si="34"/>
        <v>-4.9223492156144744</v>
      </c>
      <c r="AK70">
        <f t="shared" si="22"/>
        <v>-3.2159348209286502</v>
      </c>
      <c r="AL70">
        <f t="shared" si="35"/>
        <v>-8.138284060036522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-1.8578619355481744E-11</v>
      </c>
      <c r="AR70">
        <f t="shared" si="36"/>
        <v>-1.8578674610370983E-11</v>
      </c>
      <c r="AS70">
        <f t="shared" si="36"/>
        <v>-3.8926140393005424E-3</v>
      </c>
      <c r="AT70">
        <f t="shared" si="36"/>
        <v>-2.5431745057242195E-3</v>
      </c>
      <c r="AU70">
        <f t="shared" si="23"/>
        <v>-6.4357885636034369E-3</v>
      </c>
      <c r="AW70">
        <v>67</v>
      </c>
      <c r="AX70">
        <f>IF(Z70&gt;0, (R70*SUMPRODUCT(K70:$K$98, X70:$X$98)-K70*$AZ$3)/Z70, 0)</f>
        <v>-7338366517272950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1000000</v>
      </c>
      <c r="S71">
        <f t="shared" si="28"/>
        <v>-3.5195367296558728E+16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-41.019576797651951</v>
      </c>
      <c r="AC71">
        <f t="shared" si="29"/>
        <v>-36.624622140776843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-4.4932355752001805E-9</v>
      </c>
      <c r="AI71">
        <f t="shared" si="33"/>
        <v>-4.4932485828148735E-9</v>
      </c>
      <c r="AJ71">
        <f t="shared" si="34"/>
        <v>-4.3949546568751074</v>
      </c>
      <c r="AK71">
        <f t="shared" si="22"/>
        <v>-2.8713703758356366</v>
      </c>
      <c r="AL71">
        <f t="shared" si="35"/>
        <v>-7.2663250372039929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-3.1725617897813405E-12</v>
      </c>
      <c r="AR71">
        <f t="shared" si="36"/>
        <v>-3.1725709741342774E-12</v>
      </c>
      <c r="AS71">
        <f t="shared" si="36"/>
        <v>-3.1031680798535325E-3</v>
      </c>
      <c r="AT71">
        <f t="shared" si="36"/>
        <v>-2.0274031455117685E-3</v>
      </c>
      <c r="AU71">
        <f t="shared" si="23"/>
        <v>-5.1305712285378722E-3</v>
      </c>
      <c r="AW71">
        <v>68</v>
      </c>
      <c r="AX71">
        <f>IF(Z71&gt;0, (R71*SUMPRODUCT(K71:$K$98, X71:$X$98)-K71*$AZ$3)/Z71, 0)</f>
        <v>-3.5195367296558728E+16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1000000</v>
      </c>
      <c r="S72">
        <f t="shared" si="28"/>
        <v>-1.7270671849629818E+17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-36.624622140776843</v>
      </c>
      <c r="AC72">
        <f t="shared" si="29"/>
        <v>-32.700555482839235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-8.4086154693227963E-10</v>
      </c>
      <c r="AI72">
        <f t="shared" si="33"/>
        <v>-8.4086391370148867E-10</v>
      </c>
      <c r="AJ72">
        <f t="shared" si="34"/>
        <v>-3.9240666579376082</v>
      </c>
      <c r="AK72">
        <f t="shared" ref="AK72:AK89" si="49">G72*SUM(AB72:AB72, AE72:AF72)</f>
        <v>-2.5637235498543793</v>
      </c>
      <c r="AL72">
        <f t="shared" si="35"/>
        <v>-6.4877902086328518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-5.3009947032890061E-13</v>
      </c>
      <c r="AR72">
        <f t="shared" si="36"/>
        <v>-5.3010096239749229E-13</v>
      </c>
      <c r="AS72">
        <f t="shared" si="36"/>
        <v>-2.4738265942794431E-3</v>
      </c>
      <c r="AT72">
        <f t="shared" si="36"/>
        <v>-1.6162333749303764E-3</v>
      </c>
      <c r="AU72">
        <f t="shared" si="23"/>
        <v>-4.0900599697399204E-3</v>
      </c>
      <c r="AW72">
        <v>69</v>
      </c>
      <c r="AX72">
        <f>IF(Z72&gt;0, (R72*SUMPRODUCT(K72:$K$98, X72:$X$98)-K72*$AZ$3)/Z72, 0)</f>
        <v>-1.7270671849629818E+17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1000000</v>
      </c>
      <c r="S73">
        <f t="shared" si="28"/>
        <v>-8.679276155982313E+17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-32.700555482839235</v>
      </c>
      <c r="AC73">
        <f t="shared" si="29"/>
        <v>-29.196924538249775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-1.5380830622404779E-10</v>
      </c>
      <c r="AI73">
        <f t="shared" si="33"/>
        <v>-1.5380872672173696E-10</v>
      </c>
      <c r="AJ73">
        <f t="shared" si="34"/>
        <v>-3.5036309445894602</v>
      </c>
      <c r="AK73">
        <f t="shared" si="49"/>
        <v>-2.2890388837987468</v>
      </c>
      <c r="AL73">
        <f t="shared" si="35"/>
        <v>-5.7926698285420155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-8.6575427521558295E-14</v>
      </c>
      <c r="AR73">
        <f t="shared" si="36"/>
        <v>-8.6575664210772975E-14</v>
      </c>
      <c r="AS73">
        <f t="shared" si="36"/>
        <v>-1.9721194150837643E-3</v>
      </c>
      <c r="AT73">
        <f t="shared" si="36"/>
        <v>-1.2884513511882279E-3</v>
      </c>
      <c r="AU73">
        <f t="shared" si="23"/>
        <v>-3.2605707663585677E-3</v>
      </c>
      <c r="AW73">
        <v>70</v>
      </c>
      <c r="AX73">
        <f>IF(Z73&gt;0, (R73*SUMPRODUCT(K73:$K$98, X73:$X$98)-K73*$AZ$3)/Z73, 0)</f>
        <v>-8.679276155982313E+17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1000000</v>
      </c>
      <c r="S74">
        <f t="shared" si="28"/>
        <v>-4.4707087248129275E+18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-29.196924538249775</v>
      </c>
      <c r="AC74">
        <f t="shared" si="29"/>
        <v>-26.068682623437372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-2.7472421445059719E-11</v>
      </c>
      <c r="AI74">
        <f t="shared" si="33"/>
        <v>-2.7472494332503938E-11</v>
      </c>
      <c r="AJ74">
        <f t="shared" si="34"/>
        <v>-3.1282419148124028</v>
      </c>
      <c r="AK74">
        <f t="shared" si="49"/>
        <v>-2.0437847176774846</v>
      </c>
      <c r="AL74">
        <f t="shared" si="35"/>
        <v>-5.1720266325173601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-1.380682349050747E-14</v>
      </c>
      <c r="AR74">
        <f t="shared" si="36"/>
        <v>-1.3806860121573248E-14</v>
      </c>
      <c r="AS74">
        <f t="shared" si="36"/>
        <v>-1.5721615235044697E-3</v>
      </c>
      <c r="AT74">
        <f t="shared" si="36"/>
        <v>-1.0271455286896111E-3</v>
      </c>
      <c r="AU74">
        <f t="shared" si="23"/>
        <v>-2.5993070522078877E-3</v>
      </c>
      <c r="AW74">
        <v>71</v>
      </c>
      <c r="AX74">
        <f>IF(Z74&gt;0, (R74*SUMPRODUCT(K74:$K$98, X74:$X$98)-K74*$AZ$3)/Z74, 0)</f>
        <v>-4.4707087248129275E+18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1000000</v>
      </c>
      <c r="S75">
        <f t="shared" si="28"/>
        <v>-2.3621480304080994E+19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-26.068682623437372</v>
      </c>
      <c r="AC75">
        <f t="shared" si="29"/>
        <v>-23.275609485211948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-4.7873277981197893E-12</v>
      </c>
      <c r="AI75">
        <f t="shared" si="33"/>
        <v>-4.7873401150920885E-12</v>
      </c>
      <c r="AJ75">
        <f t="shared" si="34"/>
        <v>-2.7930731382254237</v>
      </c>
      <c r="AK75">
        <f t="shared" si="49"/>
        <v>-1.8248077836406162</v>
      </c>
      <c r="AL75">
        <f t="shared" si="35"/>
        <v>-4.6178809218708272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-2.1481864624552504E-15</v>
      </c>
      <c r="AR75">
        <f t="shared" si="36"/>
        <v>-2.1481919893701115E-15</v>
      </c>
      <c r="AS75">
        <f t="shared" si="36"/>
        <v>-1.2533175410590766E-3</v>
      </c>
      <c r="AT75">
        <f t="shared" si="36"/>
        <v>-8.1883412682526606E-4</v>
      </c>
      <c r="AU75">
        <f t="shared" si="23"/>
        <v>-2.0721516678864908E-3</v>
      </c>
      <c r="AW75">
        <v>72</v>
      </c>
      <c r="AX75">
        <f>IF(Z75&gt;0, (R75*SUMPRODUCT(K75:$K$98, X75:$X$98)-K75*$AZ$3)/Z75, 0)</f>
        <v>-2.3621480304080994E+19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1000000</v>
      </c>
      <c r="S76">
        <f t="shared" si="28"/>
        <v>-1.2812224144164002E+20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-23.275609485211948</v>
      </c>
      <c r="AC76">
        <f t="shared" si="29"/>
        <v>-20.781794183224957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-8.1330134457861268E-13</v>
      </c>
      <c r="AI76">
        <f t="shared" si="33"/>
        <v>-8.1330337211438135E-13</v>
      </c>
      <c r="AJ76">
        <f t="shared" si="34"/>
        <v>-2.4938153019869915</v>
      </c>
      <c r="AK76">
        <f t="shared" si="49"/>
        <v>-1.6292926639648366</v>
      </c>
      <c r="AL76">
        <f t="shared" si="35"/>
        <v>-4.1231079659526415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-3.2584591252381192E-16</v>
      </c>
      <c r="AR76">
        <f t="shared" si="36"/>
        <v>-3.2584672484786271E-16</v>
      </c>
      <c r="AS76">
        <f t="shared" si="36"/>
        <v>-9.9913707035959791E-4</v>
      </c>
      <c r="AT76">
        <f t="shared" si="36"/>
        <v>-6.5276955263493812E-4</v>
      </c>
      <c r="AU76">
        <f t="shared" si="23"/>
        <v>-1.6519066229948619E-3</v>
      </c>
      <c r="AW76">
        <v>73</v>
      </c>
      <c r="AX76">
        <f>IF(Z76&gt;0, (R76*SUMPRODUCT(K76:$K$98, X76:$X$98)-K76*$AZ$3)/Z76, 0)</f>
        <v>-1.2812224144164002E+20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1000000</v>
      </c>
      <c r="S77">
        <f t="shared" si="28"/>
        <v>-7.1403498740211961E+20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-20.781794183224957</v>
      </c>
      <c r="AC77">
        <f t="shared" si="29"/>
        <v>-18.555173377879424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-1.345944684806281E-13</v>
      </c>
      <c r="AI77">
        <f t="shared" si="33"/>
        <v>-1.3459479331018311E-13</v>
      </c>
      <c r="AJ77">
        <f t="shared" si="34"/>
        <v>-2.226620805345533</v>
      </c>
      <c r="AK77">
        <f t="shared" si="49"/>
        <v>-1.4547255928257472</v>
      </c>
      <c r="AL77">
        <f t="shared" si="35"/>
        <v>-3.6813463981714145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-4.8147082539264379E-17</v>
      </c>
      <c r="AR77">
        <f t="shared" si="36"/>
        <v>-4.8147198737170375E-17</v>
      </c>
      <c r="AS77">
        <f t="shared" si="36"/>
        <v>-7.9650595532493621E-4</v>
      </c>
      <c r="AT77">
        <f t="shared" si="36"/>
        <v>-5.2038389081229125E-4</v>
      </c>
      <c r="AU77">
        <f t="shared" si="23"/>
        <v>-1.3168898461372756E-3</v>
      </c>
      <c r="AW77">
        <v>74</v>
      </c>
      <c r="AX77">
        <f>IF(Z77&gt;0, (R77*SUMPRODUCT(K77:$K$98, X77:$X$98)-K77*$AZ$3)/Z77, 0)</f>
        <v>-7.1403498740211961E+20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1000000</v>
      </c>
      <c r="S78">
        <f t="shared" si="28"/>
        <v>-4.0920164406140606E+21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-18.555173377879424</v>
      </c>
      <c r="AC78">
        <f t="shared" si="29"/>
        <v>-16.567119087392342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-2.1677856445126122E-14</v>
      </c>
      <c r="AI78">
        <f t="shared" si="33"/>
        <v>-2.1677907053180023E-14</v>
      </c>
      <c r="AJ78">
        <f t="shared" si="34"/>
        <v>-1.9880542904870815</v>
      </c>
      <c r="AK78">
        <f t="shared" si="49"/>
        <v>-1.2988621364515598</v>
      </c>
      <c r="AL78">
        <f t="shared" si="35"/>
        <v>-3.2869164269386628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-6.9237452121913546E-18</v>
      </c>
      <c r="AR78">
        <f t="shared" si="36"/>
        <v>-6.9237613760252544E-18</v>
      </c>
      <c r="AS78">
        <f t="shared" si="36"/>
        <v>-6.3496967101796524E-4</v>
      </c>
      <c r="AT78">
        <f t="shared" si="36"/>
        <v>-4.1484685173173724E-4</v>
      </c>
      <c r="AU78">
        <f t="shared" si="23"/>
        <v>-1.0498165227497093E-3</v>
      </c>
      <c r="AW78">
        <v>75</v>
      </c>
      <c r="AX78">
        <f>IF(Z78&gt;0, (R78*SUMPRODUCT(K78:$K$98, X78:$X$98)-K78*$AZ$3)/Z78, 0)</f>
        <v>-4.0920164406140606E+21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1000000</v>
      </c>
      <c r="S79">
        <f t="shared" si="28"/>
        <v>-2.4130718902997131E+22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-16.567119087392342</v>
      </c>
      <c r="AC79">
        <f t="shared" si="29"/>
        <v>-14.792070613743165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-3.395160358513792E-15</v>
      </c>
      <c r="AI79">
        <f t="shared" si="33"/>
        <v>-3.3951680209826732E-15</v>
      </c>
      <c r="AJ79">
        <f t="shared" si="34"/>
        <v>-1.7750484736491767</v>
      </c>
      <c r="AK79">
        <f t="shared" si="49"/>
        <v>-1.159698336117464</v>
      </c>
      <c r="AL79">
        <f t="shared" si="35"/>
        <v>-2.934746809766644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-9.6820430794645093E-19</v>
      </c>
      <c r="AR79">
        <f t="shared" si="36"/>
        <v>-9.6820649306721022E-19</v>
      </c>
      <c r="AS79">
        <f t="shared" si="36"/>
        <v>-5.0619393416610661E-4</v>
      </c>
      <c r="AT79">
        <f t="shared" si="36"/>
        <v>-3.3071337032185684E-4</v>
      </c>
      <c r="AU79">
        <f t="shared" si="23"/>
        <v>-8.3690730448796437E-4</v>
      </c>
      <c r="AW79">
        <v>76</v>
      </c>
      <c r="AX79">
        <f>IF(Z79&gt;0, (R79*SUMPRODUCT(K79:$K$98, X79:$X$98)-K79*$AZ$3)/Z79, 0)</f>
        <v>-2.4130718902997131E+22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1000000</v>
      </c>
      <c r="S80">
        <f t="shared" si="28"/>
        <v>-1.4725725142206706E+23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-14.792070613743165</v>
      </c>
      <c r="AC80">
        <f t="shared" si="29"/>
        <v>-13.207205905127822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-5.1717955208812028E-16</v>
      </c>
      <c r="AI80">
        <f t="shared" si="33"/>
        <v>-5.1718067318791139E-16</v>
      </c>
      <c r="AJ80">
        <f t="shared" si="34"/>
        <v>-1.5848647086153438</v>
      </c>
      <c r="AK80">
        <f t="shared" si="49"/>
        <v>-1.0354449429620216</v>
      </c>
      <c r="AL80">
        <f t="shared" si="35"/>
        <v>-2.6203096515773661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-1.3168310010166294E-19</v>
      </c>
      <c r="AR80">
        <f t="shared" si="36"/>
        <v>-1.3168338555358273E-19</v>
      </c>
      <c r="AS80">
        <f t="shared" si="36"/>
        <v>-4.0353470517068626E-4</v>
      </c>
      <c r="AT80">
        <f t="shared" si="36"/>
        <v>-2.6364267404484757E-4</v>
      </c>
      <c r="AU80">
        <f t="shared" si="23"/>
        <v>-6.67177379215534E-4</v>
      </c>
      <c r="AW80">
        <v>77</v>
      </c>
      <c r="AX80">
        <f>IF(Z80&gt;0, (R80*SUMPRODUCT(K80:$K$98, X80:$X$98)-K80*$AZ$3)/Z80, 0)</f>
        <v>-1.4725725142206706E+23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1000000</v>
      </c>
      <c r="S81">
        <f t="shared" si="28"/>
        <v>-9.3089137392863408E+23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-13.207205905127822</v>
      </c>
      <c r="AC81">
        <f t="shared" si="29"/>
        <v>-11.792148129578411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-7.612351574681584E-17</v>
      </c>
      <c r="AI81">
        <f t="shared" si="33"/>
        <v>-7.6123674091662237E-17</v>
      </c>
      <c r="AJ81">
        <f t="shared" si="34"/>
        <v>-1.4150577755494105</v>
      </c>
      <c r="AK81">
        <f t="shared" si="49"/>
        <v>-0.92450441335894762</v>
      </c>
      <c r="AL81">
        <f t="shared" si="35"/>
        <v>-2.3395621889083582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-1.7305713584427173E-20</v>
      </c>
      <c r="AR81">
        <f t="shared" si="36"/>
        <v>-1.7305749582115043E-20</v>
      </c>
      <c r="AS81">
        <f t="shared" si="36"/>
        <v>-3.2169539634142636E-4</v>
      </c>
      <c r="AT81">
        <f t="shared" si="36"/>
        <v>-2.1017432560973176E-4</v>
      </c>
      <c r="AU81">
        <f t="shared" si="23"/>
        <v>-5.3186972195115817E-4</v>
      </c>
      <c r="AW81">
        <v>78</v>
      </c>
      <c r="AX81">
        <f>IF(Z81&gt;0, (R81*SUMPRODUCT(K81:$K$98, X81:$X$98)-K81*$AZ$3)/Z81, 0)</f>
        <v>-9.3089137392863408E+23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1000000</v>
      </c>
      <c r="S82">
        <f t="shared" si="28"/>
        <v>-6.102233194403361E+24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-11.792148129578411</v>
      </c>
      <c r="AC82">
        <f t="shared" si="29"/>
        <v>-10.528703687123581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-1.0815526496144707E-17</v>
      </c>
      <c r="AI82">
        <f t="shared" si="33"/>
        <v>-1.0815548063461441E-17</v>
      </c>
      <c r="AJ82">
        <f t="shared" si="34"/>
        <v>-1.2634444424548299</v>
      </c>
      <c r="AK82">
        <f t="shared" si="49"/>
        <v>-0.82545036907048885</v>
      </c>
      <c r="AL82">
        <f t="shared" si="35"/>
        <v>-2.0888948115253188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-2.1953325504094662E-21</v>
      </c>
      <c r="AR82">
        <f t="shared" si="36"/>
        <v>-2.1953369281373992E-21</v>
      </c>
      <c r="AS82">
        <f t="shared" si="36"/>
        <v>-2.564536003997338E-4</v>
      </c>
      <c r="AT82">
        <f t="shared" si="36"/>
        <v>-1.6754968559449276E-4</v>
      </c>
      <c r="AU82">
        <f t="shared" si="23"/>
        <v>-4.2400328599422656E-4</v>
      </c>
      <c r="AW82">
        <v>79</v>
      </c>
      <c r="AX82">
        <f>IF(Z82&gt;0, (R82*SUMPRODUCT(K82:$K$98, X82:$X$98)-K82*$AZ$3)/Z82, 0)</f>
        <v>-6.102233194403361E+24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1000000</v>
      </c>
      <c r="S83">
        <f t="shared" si="28"/>
        <v>-4.1524736031633836E+25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-10.528703687123581</v>
      </c>
      <c r="AC83">
        <f t="shared" si="29"/>
        <v>-9.4006282920746251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-1.4817452589500575E-18</v>
      </c>
      <c r="AI83">
        <f t="shared" si="33"/>
        <v>-1.4817480887778873E-18</v>
      </c>
      <c r="AJ83">
        <f t="shared" si="34"/>
        <v>-1.1280753950489562</v>
      </c>
      <c r="AK83">
        <f t="shared" si="49"/>
        <v>-0.73700925809865081</v>
      </c>
      <c r="AL83">
        <f t="shared" si="35"/>
        <v>-1.8650846531476071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-2.6853949930450012E-22</v>
      </c>
      <c r="AR83">
        <f t="shared" si="36"/>
        <v>-2.6854001215955661E-22</v>
      </c>
      <c r="AS83">
        <f t="shared" si="36"/>
        <v>-2.0444324011458388E-4</v>
      </c>
      <c r="AT83">
        <f t="shared" si="36"/>
        <v>-1.3356958354152803E-4</v>
      </c>
      <c r="AU83">
        <f t="shared" si="23"/>
        <v>-3.380128236561119E-4</v>
      </c>
      <c r="AW83">
        <v>80</v>
      </c>
      <c r="AX83">
        <f>IF(Z83&gt;0, (R83*SUMPRODUCT(K83:$K$98, X83:$X$98)-K83*$AZ$3)/Z83, 0)</f>
        <v>-4.1524736031633836E+25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1000000</v>
      </c>
      <c r="S84">
        <f t="shared" si="28"/>
        <v>-2.936457475277714E+26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-9.4006282920746251</v>
      </c>
      <c r="AC84">
        <f t="shared" si="29"/>
        <v>-8.3934181179237726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-1.9553888151699225E-19</v>
      </c>
      <c r="AI84">
        <f t="shared" si="33"/>
        <v>-1.9553923881052487E-19</v>
      </c>
      <c r="AJ84">
        <f t="shared" si="34"/>
        <v>-1.0072101741508526</v>
      </c>
      <c r="AK84">
        <f t="shared" si="49"/>
        <v>-0.65804398044522383</v>
      </c>
      <c r="AL84">
        <f t="shared" si="35"/>
        <v>-1.6652541545960764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-3.164096588849003E-23</v>
      </c>
      <c r="AR84">
        <f t="shared" si="36"/>
        <v>-3.1641023703653901E-23</v>
      </c>
      <c r="AS84">
        <f t="shared" si="36"/>
        <v>-1.6298089932603925E-4</v>
      </c>
      <c r="AT84">
        <f t="shared" si="36"/>
        <v>-1.0648085422634566E-4</v>
      </c>
      <c r="AU84">
        <f t="shared" si="23"/>
        <v>-2.6946175355238491E-4</v>
      </c>
      <c r="AW84">
        <v>81</v>
      </c>
      <c r="AX84">
        <f>IF(Z84&gt;0, (R84*SUMPRODUCT(K84:$K$98, X84:$X$98)-K84*$AZ$3)/Z84, 0)</f>
        <v>-2.936457475277714E+26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1000000</v>
      </c>
      <c r="S85">
        <f t="shared" si="28"/>
        <v>-2.1608127978919236E+27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-8.3934181179237726</v>
      </c>
      <c r="AC85">
        <f t="shared" si="29"/>
        <v>-7.4941233195747978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-2.4829451313037921E-20</v>
      </c>
      <c r="AI85">
        <f t="shared" si="33"/>
        <v>-2.4829494665493806E-20</v>
      </c>
      <c r="AJ85">
        <f t="shared" si="34"/>
        <v>-0.89929479834897474</v>
      </c>
      <c r="AK85">
        <f t="shared" si="49"/>
        <v>-0.58753926825466418</v>
      </c>
      <c r="AL85">
        <f t="shared" si="35"/>
        <v>-1.486834066603639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-3.587283547298194E-24</v>
      </c>
      <c r="AR85">
        <f t="shared" si="36"/>
        <v>-3.5872898107290596E-24</v>
      </c>
      <c r="AS85">
        <f t="shared" si="36"/>
        <v>-1.2992737510047759E-4</v>
      </c>
      <c r="AT85">
        <f t="shared" si="36"/>
        <v>-8.4885885065645459E-5</v>
      </c>
      <c r="AU85">
        <f t="shared" si="23"/>
        <v>-2.1481326016612308E-4</v>
      </c>
      <c r="AW85">
        <v>82</v>
      </c>
      <c r="AX85">
        <f>IF(Z85&gt;0, (R85*SUMPRODUCT(K85:$K$98, X85:$X$98)-K85*$AZ$3)/Z85, 0)</f>
        <v>-2.1608127978919236E+27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1000000</v>
      </c>
      <c r="S86">
        <f t="shared" si="28"/>
        <v>-1.657304758699944E+28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-7.4941233195747978</v>
      </c>
      <c r="AC86">
        <f t="shared" si="29"/>
        <v>-6.69118153533464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-3.0297757548923267E-21</v>
      </c>
      <c r="AI86">
        <f t="shared" si="33"/>
        <v>-3.029780801626716E-21</v>
      </c>
      <c r="AJ86">
        <f t="shared" si="34"/>
        <v>-0.80294178424015783</v>
      </c>
      <c r="AK86">
        <f t="shared" si="49"/>
        <v>-0.5245886323702359</v>
      </c>
      <c r="AL86">
        <f t="shared" si="35"/>
        <v>-1.3275304166103936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-3.9083283814929996E-25</v>
      </c>
      <c r="AR86">
        <f t="shared" si="36"/>
        <v>-3.9083348916432028E-25</v>
      </c>
      <c r="AS86">
        <f t="shared" si="36"/>
        <v>-1.0357730795637587E-4</v>
      </c>
      <c r="AT86">
        <f t="shared" si="36"/>
        <v>-6.767050786483216E-5</v>
      </c>
      <c r="AU86">
        <f t="shared" si="23"/>
        <v>-1.7124781582120803E-4</v>
      </c>
      <c r="AW86">
        <v>83</v>
      </c>
      <c r="AX86">
        <f>IF(Z86&gt;0, (R86*SUMPRODUCT(K86:$K$98, X86:$X$98)-K86*$AZ$3)/Z86, 0)</f>
        <v>-1.657304758699944E+28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1000000</v>
      </c>
      <c r="S87">
        <f t="shared" si="28"/>
        <v>-1.3272654105733875E+29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-6.69118153533464</v>
      </c>
      <c r="AC87">
        <f t="shared" si="29"/>
        <v>-5.9742692279773566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-3.5468949802449952E-22</v>
      </c>
      <c r="AI87">
        <f t="shared" si="33"/>
        <v>-3.5469006067281954E-22</v>
      </c>
      <c r="AJ87">
        <f t="shared" si="34"/>
        <v>-0.7169123073572834</v>
      </c>
      <c r="AK87">
        <f t="shared" si="49"/>
        <v>-0.46838270747342486</v>
      </c>
      <c r="AL87">
        <f t="shared" si="35"/>
        <v>-1.1852950148307082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-4.0851769000802822E-26</v>
      </c>
      <c r="AR87">
        <f t="shared" si="36"/>
        <v>-4.0851833804467226E-26</v>
      </c>
      <c r="AS87">
        <f t="shared" si="36"/>
        <v>-8.2571195756039382E-5</v>
      </c>
      <c r="AT87">
        <f t="shared" si="36"/>
        <v>-5.3946514560612369E-5</v>
      </c>
      <c r="AU87">
        <f t="shared" si="23"/>
        <v>-1.3651771031665175E-4</v>
      </c>
      <c r="AW87">
        <v>84</v>
      </c>
      <c r="AX87">
        <f>IF(Z87&gt;0, (R87*SUMPRODUCT(K87:$K$98, X87:$X$98)-K87*$AZ$3)/Z87, 0)</f>
        <v>-1.3272654105733875E+29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1000000</v>
      </c>
      <c r="S88">
        <f t="shared" si="28"/>
        <v>-1.1120680807161986E+30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-5.9742692279773566</v>
      </c>
      <c r="AC88">
        <f t="shared" si="29"/>
        <v>-5.3341689535512113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-3.9765126086759065E-23</v>
      </c>
      <c r="AI88">
        <f t="shared" si="33"/>
        <v>-3.9765186044519811E-23</v>
      </c>
      <c r="AJ88">
        <f t="shared" si="34"/>
        <v>-0.64010027442614525</v>
      </c>
      <c r="AK88">
        <f t="shared" si="49"/>
        <v>-0.418198845958415</v>
      </c>
      <c r="AL88">
        <f t="shared" si="35"/>
        <v>-1.0582991203845602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-4.0892802875872007E-27</v>
      </c>
      <c r="AR88">
        <f t="shared" si="36"/>
        <v>-4.0892864533941088E-27</v>
      </c>
      <c r="AS88">
        <f t="shared" si="36"/>
        <v>-6.5825251718781331E-5</v>
      </c>
      <c r="AT88">
        <f t="shared" si="36"/>
        <v>-4.3005831122937148E-5</v>
      </c>
      <c r="AU88">
        <f t="shared" si="23"/>
        <v>-1.0883108284171847E-4</v>
      </c>
      <c r="AW88">
        <v>85</v>
      </c>
      <c r="AX88">
        <f>IF(Z88&gt;0, (R88*SUMPRODUCT(K88:$K$98, X88:$X$98)-K88*$AZ$3)/Z88, 0)</f>
        <v>-1.1120680807161986E+30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-5.3341689535512113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-4.7966208598630743E-24</v>
      </c>
      <c r="AI89">
        <f t="shared" si="33"/>
        <v>-4.7966208598630743E-24</v>
      </c>
      <c r="AJ89">
        <f t="shared" si="34"/>
        <v>-5.3341689535512113</v>
      </c>
      <c r="AK89">
        <f t="shared" si="49"/>
        <v>-0.37339182674858484</v>
      </c>
      <c r="AL89">
        <f t="shared" si="35"/>
        <v>-5.7075607802997963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-4.4041477912959255E-28</v>
      </c>
      <c r="AR89">
        <f t="shared" si="36"/>
        <v>-4.4041477912959255E-28</v>
      </c>
      <c r="AS89">
        <f t="shared" si="36"/>
        <v>-4.897712181456945E-4</v>
      </c>
      <c r="AT89">
        <f t="shared" si="36"/>
        <v>-3.4283985270198622E-5</v>
      </c>
      <c r="AU89">
        <f t="shared" si="23"/>
        <v>-5.2405520341589312E-4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70518.787302462239</v>
      </c>
      <c r="AO91" s="8">
        <f t="shared" si="50"/>
        <v>-7051.8787302462242</v>
      </c>
      <c r="AP91" s="8">
        <f t="shared" si="50"/>
        <v>-731.12140721250751</v>
      </c>
      <c r="AQ91" s="8">
        <f t="shared" si="50"/>
        <v>-51870.717116139065</v>
      </c>
      <c r="AR91" s="8">
        <f t="shared" si="50"/>
        <v>10865.070048864434</v>
      </c>
      <c r="AS91" s="8">
        <f t="shared" si="50"/>
        <v>-13702.789893901396</v>
      </c>
      <c r="AT91" s="8">
        <f t="shared" si="50"/>
        <v>6560.285406239479</v>
      </c>
      <c r="AU91" s="8">
        <f t="shared" si="50"/>
        <v>3722.5655612024848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180976.49303426681</v>
      </c>
      <c r="K3">
        <v>1</v>
      </c>
      <c r="L3" s="2">
        <v>0</v>
      </c>
      <c r="O3">
        <f>$C$3</f>
        <v>180976.49303426681</v>
      </c>
      <c r="P3">
        <f>O3*C5</f>
        <v>18097.649303426682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180976.49303426681</v>
      </c>
      <c r="AF3">
        <f t="shared" ref="AF3:AG34" si="4">-$Z3*P3</f>
        <v>-18097.649303426682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162253.88676014013</v>
      </c>
      <c r="AJ3">
        <f t="shared" ref="AJ3:AJ66" si="7">AB3-AC3</f>
        <v>0</v>
      </c>
      <c r="AL3">
        <f t="shared" ref="AL3:AL66" si="8">SUM(AI3:AK3)</f>
        <v>162253.88676014013</v>
      </c>
      <c r="AN3">
        <f t="shared" ref="AN3:AU34" si="9">AE3*$K3</f>
        <v>180976.49303426681</v>
      </c>
      <c r="AO3">
        <f t="shared" si="9"/>
        <v>-18097.649303426682</v>
      </c>
      <c r="AP3">
        <f t="shared" si="9"/>
        <v>-624.95697070000006</v>
      </c>
      <c r="AQ3">
        <f t="shared" si="9"/>
        <v>0</v>
      </c>
      <c r="AR3">
        <f t="shared" si="9"/>
        <v>162253.88676014013</v>
      </c>
      <c r="AS3">
        <f t="shared" si="9"/>
        <v>0</v>
      </c>
      <c r="AT3">
        <f t="shared" si="9"/>
        <v>0</v>
      </c>
      <c r="AU3">
        <f t="shared" si="9"/>
        <v>162253.88676014013</v>
      </c>
      <c r="AW3">
        <v>0</v>
      </c>
      <c r="AX3">
        <f>IF(Z3&gt;0, (R3*SUMPRODUCT(K3:$K$98, X3:$X$98)-K3*$AZ$3)/Z3, 0)</f>
        <v>0</v>
      </c>
      <c r="AZ3">
        <f>C6*ABS(SUMPRODUCT(X4:X79, K4:K79))/1</f>
        <v>138275.18169135827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9389.8513980168682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9275.1054796237149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-9275.1054796237149</v>
      </c>
      <c r="AK4">
        <f>G4*SUM(AB4, AE4:AF4)</f>
        <v>0</v>
      </c>
      <c r="AL4">
        <f t="shared" si="8"/>
        <v>-11495.311479623715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-8652.9578128778012</v>
      </c>
      <c r="AT4">
        <f t="shared" si="9"/>
        <v>0</v>
      </c>
      <c r="AU4">
        <f t="shared" si="9"/>
        <v>-10724.238715947116</v>
      </c>
      <c r="AW4">
        <v>1</v>
      </c>
      <c r="AX4">
        <f>IF(Z4&gt;0, (R4*SUMPRODUCT(K4:$K$98, X4:$X$98)-K4*$AZ$3)/Z4, 0)</f>
        <v>9389.8513980168682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1000000</v>
      </c>
      <c r="S5">
        <f t="shared" si="1"/>
        <v>18413.544465945339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9275.1054796237149</v>
      </c>
      <c r="AC5">
        <f t="shared" si="2"/>
        <v>17963.684278908069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-2332.9353541298183</v>
      </c>
      <c r="AI5">
        <f t="shared" si="6"/>
        <v>-2345.1299673886415</v>
      </c>
      <c r="AJ5">
        <f t="shared" si="7"/>
        <v>-8688.5787992843543</v>
      </c>
      <c r="AK5">
        <f>G5*SUM(AB5, AE5:AF5)</f>
        <v>380.2793246645723</v>
      </c>
      <c r="AL5">
        <f t="shared" si="8"/>
        <v>-10653.429442008424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-1994.9117260276826</v>
      </c>
      <c r="AR5">
        <f t="shared" si="9"/>
        <v>-2005.3394375977157</v>
      </c>
      <c r="AS5">
        <f t="shared" si="9"/>
        <v>-7429.6733934460208</v>
      </c>
      <c r="AT5">
        <f t="shared" si="9"/>
        <v>325.17989947570106</v>
      </c>
      <c r="AU5">
        <f t="shared" si="9"/>
        <v>-9109.8329315680348</v>
      </c>
      <c r="AW5">
        <v>2</v>
      </c>
      <c r="AX5">
        <f>IF(Z5&gt;0, (R5*SUMPRODUCT(K5:$K$98, X5:$X$98)-K5*$AZ$3)/Z5, 0)</f>
        <v>18413.544465945339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1000000</v>
      </c>
      <c r="S6">
        <f t="shared" si="1"/>
        <v>28590.052357860146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17963.684278908069</v>
      </c>
      <c r="AC6">
        <f t="shared" si="2"/>
        <v>27542.127078155841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-2466.8629496632916</v>
      </c>
      <c r="AI6">
        <f t="shared" si="6"/>
        <v>-2478.9047810026559</v>
      </c>
      <c r="AJ6">
        <f t="shared" si="7"/>
        <v>-9578.4427992477722</v>
      </c>
      <c r="AK6">
        <f>G6*SUM(AB6, AE6:AF6)</f>
        <v>1050.8755303161222</v>
      </c>
      <c r="AL6">
        <f t="shared" si="8"/>
        <v>-11006.472049934308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-1902.9628207090072</v>
      </c>
      <c r="AR6">
        <f t="shared" si="9"/>
        <v>-1912.2520101774317</v>
      </c>
      <c r="AS6">
        <f t="shared" si="9"/>
        <v>-7388.9068420863532</v>
      </c>
      <c r="AT6">
        <f t="shared" si="9"/>
        <v>810.65592381506087</v>
      </c>
      <c r="AU6">
        <f t="shared" si="9"/>
        <v>-8490.5029284487264</v>
      </c>
      <c r="AW6">
        <v>3</v>
      </c>
      <c r="AX6">
        <f>IF(Z6&gt;0, (R6*SUMPRODUCT(K6:$K$98, X6:$X$98)-K6*$AZ$3)/Z6, 0)</f>
        <v>28590.052357860146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1000000</v>
      </c>
      <c r="S7">
        <f t="shared" si="1"/>
        <v>37069.720291455793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27542.127078155841</v>
      </c>
      <c r="AC7">
        <f t="shared" si="2"/>
        <v>35256.747755422301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-2620.1425839254966</v>
      </c>
      <c r="AI7">
        <f t="shared" si="6"/>
        <v>-2632.0312451691684</v>
      </c>
      <c r="AJ7">
        <f t="shared" si="7"/>
        <v>-7714.6206772664591</v>
      </c>
      <c r="AK7">
        <f>G7*SUM(AB7, AE7:AF7)</f>
        <v>1352.3184395374517</v>
      </c>
      <c r="AL7">
        <f t="shared" si="8"/>
        <v>-8994.3334828981751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-1838.9630314739666</v>
      </c>
      <c r="AR7">
        <f t="shared" si="9"/>
        <v>-1847.3071607801187</v>
      </c>
      <c r="AS7">
        <f t="shared" si="9"/>
        <v>-5414.5535110852106</v>
      </c>
      <c r="AT7">
        <f t="shared" si="9"/>
        <v>949.13293358414035</v>
      </c>
      <c r="AU7">
        <f t="shared" si="9"/>
        <v>-6312.7277382811881</v>
      </c>
      <c r="AW7">
        <v>4</v>
      </c>
      <c r="AX7">
        <f>IF(Z7&gt;0, (R7*SUMPRODUCT(K7:$K$98, X7:$X$98)-K7*$AZ$3)/Z7, 0)</f>
        <v>37069.720291455793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1000000</v>
      </c>
      <c r="S8">
        <f t="shared" si="1"/>
        <v>42533.101495164701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35256.747755422301</v>
      </c>
      <c r="AC8">
        <f t="shared" si="2"/>
        <v>39876.865799334424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-4032.99340696943</v>
      </c>
      <c r="AI8">
        <f t="shared" si="6"/>
        <v>-4044.7127691830779</v>
      </c>
      <c r="AJ8">
        <f t="shared" si="7"/>
        <v>-4620.1180439121235</v>
      </c>
      <c r="AK8">
        <f t="shared" ref="AK8:AK71" si="22">G8*SUM(AB8:AB8, AE8:AF8)</f>
        <v>750.96872719049497</v>
      </c>
      <c r="AL8">
        <f t="shared" si="8"/>
        <v>-7913.862085904706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-2642.1926510939638</v>
      </c>
      <c r="AR8">
        <f t="shared" si="9"/>
        <v>-2649.8705244728044</v>
      </c>
      <c r="AS8">
        <f t="shared" si="9"/>
        <v>-3026.8440116256711</v>
      </c>
      <c r="AT8">
        <f t="shared" si="9"/>
        <v>491.99288269482508</v>
      </c>
      <c r="AU8">
        <f t="shared" si="9"/>
        <v>-5184.7216534036497</v>
      </c>
      <c r="AW8">
        <v>5</v>
      </c>
      <c r="AX8">
        <f>IF(Z8&gt;0, (R8*SUMPRODUCT(K8:$K$98, X8:$X$98)-K8*$AZ$3)/Z8, 0)</f>
        <v>42533.101495164701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1000000</v>
      </c>
      <c r="S9">
        <f t="shared" si="1"/>
        <v>45555.043005717402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39876.865799334424</v>
      </c>
      <c r="AC9">
        <f t="shared" si="2"/>
        <v>42030.574308634983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-5540.7438206988527</v>
      </c>
      <c r="AI9">
        <f t="shared" si="6"/>
        <v>-5552.2767299926054</v>
      </c>
      <c r="AJ9">
        <f t="shared" si="7"/>
        <v>-2153.7085093005589</v>
      </c>
      <c r="AK9">
        <f t="shared" si="22"/>
        <v>235.27350821607308</v>
      </c>
      <c r="AL9">
        <f t="shared" si="8"/>
        <v>-7470.7117310770909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-3437.8129971391595</v>
      </c>
      <c r="AR9">
        <f t="shared" si="9"/>
        <v>-3444.968712463296</v>
      </c>
      <c r="AS9">
        <f t="shared" si="9"/>
        <v>-1336.2911812784002</v>
      </c>
      <c r="AT9">
        <f t="shared" si="9"/>
        <v>145.97793195313727</v>
      </c>
      <c r="AU9">
        <f t="shared" si="9"/>
        <v>-4635.2819617885589</v>
      </c>
      <c r="AW9">
        <v>6</v>
      </c>
      <c r="AX9">
        <f>IF(Z9&gt;0, (R9*SUMPRODUCT(K9:$K$98, X9:$X$98)-K9*$AZ$3)/Z9, 0)</f>
        <v>45555.043005717402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1000000</v>
      </c>
      <c r="S10">
        <f t="shared" si="1"/>
        <v>47441.246558845727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42030.574308634983</v>
      </c>
      <c r="AC10">
        <f t="shared" si="2"/>
        <v>42996.016626118697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-7106.102628314703</v>
      </c>
      <c r="AI10">
        <f t="shared" si="6"/>
        <v>-7117.431382232664</v>
      </c>
      <c r="AJ10">
        <f t="shared" si="7"/>
        <v>-965.44231748371385</v>
      </c>
      <c r="AK10">
        <f t="shared" si="22"/>
        <v>172.32535466540344</v>
      </c>
      <c r="AL10">
        <f t="shared" si="8"/>
        <v>-7910.5483450509746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-4182.7686128492187</v>
      </c>
      <c r="AR10">
        <f t="shared" si="9"/>
        <v>-4189.4369033017001</v>
      </c>
      <c r="AS10">
        <f t="shared" si="9"/>
        <v>-568.27519025643483</v>
      </c>
      <c r="AT10">
        <f t="shared" si="9"/>
        <v>101.43353148609181</v>
      </c>
      <c r="AU10">
        <f t="shared" si="9"/>
        <v>-4656.2785620720433</v>
      </c>
      <c r="AW10">
        <v>7</v>
      </c>
      <c r="AX10">
        <f>IF(Z10&gt;0, (R10*SUMPRODUCT(K10:$K$98, X10:$X$98)-K10*$AZ$3)/Z10, 0)</f>
        <v>47441.246558845727</v>
      </c>
    </row>
    <row r="11" spans="1:52" x14ac:dyDescent="0.25">
      <c r="A11" t="s">
        <v>33</v>
      </c>
      <c r="C11" s="12">
        <f>AU81</f>
        <v>9127.9924831255321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1000000</v>
      </c>
      <c r="S11">
        <f t="shared" si="1"/>
        <v>48251.230624160948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42996.016626118697</v>
      </c>
      <c r="AC11">
        <f t="shared" si="2"/>
        <v>42865.785589316642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-8849.9047416704907</v>
      </c>
      <c r="AI11">
        <f t="shared" si="6"/>
        <v>-8861.0095842400005</v>
      </c>
      <c r="AJ11">
        <f t="shared" si="7"/>
        <v>130.23103680205531</v>
      </c>
      <c r="AK11">
        <f t="shared" si="22"/>
        <v>103.19043990268486</v>
      </c>
      <c r="AL11">
        <f t="shared" si="8"/>
        <v>-8627.5881075352609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-4949.8281558888093</v>
      </c>
      <c r="AR11">
        <f t="shared" si="9"/>
        <v>-4956.0391902470046</v>
      </c>
      <c r="AS11">
        <f t="shared" si="9"/>
        <v>72.839343648316785</v>
      </c>
      <c r="AT11">
        <f t="shared" si="9"/>
        <v>57.715304261280522</v>
      </c>
      <c r="AU11">
        <f t="shared" si="9"/>
        <v>-4825.4845423374072</v>
      </c>
      <c r="AW11">
        <v>8</v>
      </c>
      <c r="AX11">
        <f>IF(Z11&gt;0, (R11*SUMPRODUCT(K11:$K$98, X11:$X$98)-K11*$AZ$3)/Z11, 0)</f>
        <v>48251.230624160948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1000000</v>
      </c>
      <c r="S12">
        <f t="shared" si="1"/>
        <v>48069.167076455757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42865.785589316642</v>
      </c>
      <c r="AC12">
        <f t="shared" si="2"/>
        <v>41759.731761766932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-10760.961130629119</v>
      </c>
      <c r="AI12">
        <f t="shared" si="6"/>
        <v>-10771.820412758801</v>
      </c>
      <c r="AJ12">
        <f t="shared" si="7"/>
        <v>1106.0538275497092</v>
      </c>
      <c r="AK12">
        <f t="shared" si="22"/>
        <v>98.591306855428272</v>
      </c>
      <c r="AL12">
        <f t="shared" si="8"/>
        <v>-9567.1752783536631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-5719.5652375107265</v>
      </c>
      <c r="AR12">
        <f t="shared" si="9"/>
        <v>-5725.3370614044552</v>
      </c>
      <c r="AS12">
        <f t="shared" si="9"/>
        <v>587.87936747236949</v>
      </c>
      <c r="AT12">
        <f t="shared" si="9"/>
        <v>52.402327688557797</v>
      </c>
      <c r="AU12">
        <f t="shared" si="9"/>
        <v>-5085.0553662435277</v>
      </c>
      <c r="AW12">
        <v>9</v>
      </c>
      <c r="AX12">
        <f>IF(Z12&gt;0, (R12*SUMPRODUCT(K12:$K$98, X12:$X$98)-K12*$AZ$3)/Z12, 0)</f>
        <v>48069.167076455757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1000000</v>
      </c>
      <c r="S13">
        <f t="shared" si="1"/>
        <v>46824.292937238577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41759.731761766932</v>
      </c>
      <c r="AC13">
        <f t="shared" si="2"/>
        <v>39672.985829987883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-12781.574877427691</v>
      </c>
      <c r="AI13">
        <f t="shared" si="6"/>
        <v>-12792.165797050109</v>
      </c>
      <c r="AJ13">
        <f t="shared" si="7"/>
        <v>2086.745931779049</v>
      </c>
      <c r="AK13">
        <f t="shared" si="22"/>
        <v>83.519463523533872</v>
      </c>
      <c r="AL13">
        <f t="shared" si="8"/>
        <v>-10621.900401747527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-6457.7404225082764</v>
      </c>
      <c r="AR13">
        <f t="shared" si="9"/>
        <v>-6463.0913601206685</v>
      </c>
      <c r="AS13">
        <f t="shared" si="9"/>
        <v>1054.3038463086687</v>
      </c>
      <c r="AT13">
        <f t="shared" si="9"/>
        <v>42.197226932857788</v>
      </c>
      <c r="AU13">
        <f t="shared" si="9"/>
        <v>-5366.5902868791427</v>
      </c>
      <c r="AW13">
        <v>10</v>
      </c>
      <c r="AX13">
        <f>IF(Z13&gt;0, (R13*SUMPRODUCT(K13:$K$98, X13:$X$98)-K13*$AZ$3)/Z13, 0)</f>
        <v>46824.292937238577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1000000</v>
      </c>
      <c r="S14">
        <f t="shared" si="1"/>
        <v>49403.737325068745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39672.985829987883</v>
      </c>
      <c r="AC14">
        <f t="shared" si="2"/>
        <v>40700.450020937678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-14967.411268904778</v>
      </c>
      <c r="AI14">
        <f t="shared" si="6"/>
        <v>-14977.70918669011</v>
      </c>
      <c r="AJ14">
        <f t="shared" si="7"/>
        <v>-1027.464190949795</v>
      </c>
      <c r="AK14">
        <f t="shared" si="22"/>
        <v>2777.1090080991521</v>
      </c>
      <c r="AL14">
        <f t="shared" si="8"/>
        <v>-13228.064369540753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-6751.8826415044268</v>
      </c>
      <c r="AR14">
        <f t="shared" si="9"/>
        <v>-6756.5280896109325</v>
      </c>
      <c r="AS14">
        <f t="shared" si="9"/>
        <v>-463.49482291929706</v>
      </c>
      <c r="AT14">
        <f t="shared" si="9"/>
        <v>1252.769351257514</v>
      </c>
      <c r="AU14">
        <f t="shared" si="9"/>
        <v>-5967.2535612727152</v>
      </c>
      <c r="AW14">
        <v>11</v>
      </c>
      <c r="AX14">
        <f>IF(Z14&gt;0, (R14*SUMPRODUCT(K14:$K$98, X14:$X$98)-K14*$AZ$3)/Z14, 0)</f>
        <v>49403.737325068745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1000000</v>
      </c>
      <c r="S15">
        <f t="shared" si="1"/>
        <v>50898.791073180015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40700.450020937678</v>
      </c>
      <c r="AC15">
        <f t="shared" si="2"/>
        <v>40631.785784306543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-17309.217213138698</v>
      </c>
      <c r="AI15">
        <f t="shared" si="6"/>
        <v>-17319.195786531014</v>
      </c>
      <c r="AJ15">
        <f t="shared" si="7"/>
        <v>68.664236631135282</v>
      </c>
      <c r="AK15">
        <f t="shared" si="22"/>
        <v>2849.0315014656376</v>
      </c>
      <c r="AL15">
        <f t="shared" si="8"/>
        <v>-14401.500048434242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-6971.6824594385089</v>
      </c>
      <c r="AR15">
        <f t="shared" si="9"/>
        <v>-6975.7015577161956</v>
      </c>
      <c r="AS15">
        <f t="shared" si="9"/>
        <v>27.656089135484187</v>
      </c>
      <c r="AT15">
        <f t="shared" si="9"/>
        <v>1147.5124900552362</v>
      </c>
      <c r="AU15">
        <f t="shared" si="9"/>
        <v>-5800.5329785254753</v>
      </c>
      <c r="AW15">
        <v>12</v>
      </c>
      <c r="AX15">
        <f>IF(Z15&gt;0, (R15*SUMPRODUCT(K15:$K$98, X15:$X$98)-K15*$AZ$3)/Z15, 0)</f>
        <v>50898.791073180015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1000000</v>
      </c>
      <c r="S16">
        <f t="shared" si="1"/>
        <v>51414.192381740766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40631.785784306543</v>
      </c>
      <c r="AC16">
        <f t="shared" si="2"/>
        <v>39627.262614933446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-19557.411520820733</v>
      </c>
      <c r="AI16">
        <f t="shared" si="6"/>
        <v>-19567.045840835115</v>
      </c>
      <c r="AJ16">
        <f t="shared" si="7"/>
        <v>1004.5231693730966</v>
      </c>
      <c r="AK16">
        <f t="shared" si="22"/>
        <v>2844.2250049014583</v>
      </c>
      <c r="AL16">
        <f t="shared" si="8"/>
        <v>-15718.29766656056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-7033.2089737421202</v>
      </c>
      <c r="AR16">
        <f t="shared" si="9"/>
        <v>-7036.6736544289752</v>
      </c>
      <c r="AS16">
        <f t="shared" si="9"/>
        <v>361.2452170188958</v>
      </c>
      <c r="AT16">
        <f t="shared" si="9"/>
        <v>1022.8362176926361</v>
      </c>
      <c r="AU16">
        <f t="shared" si="9"/>
        <v>-5652.5922197174432</v>
      </c>
      <c r="AW16">
        <v>13</v>
      </c>
      <c r="AX16">
        <f>IF(Z16&gt;0, (R16*SUMPRODUCT(K16:$K$98, X16:$X$98)-K16*$AZ$3)/Z16, 0)</f>
        <v>51414.192381740766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1000000</v>
      </c>
      <c r="S17">
        <f t="shared" si="1"/>
        <v>51157.420434962318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39627.262614933446</v>
      </c>
      <c r="AC17">
        <f t="shared" si="2"/>
        <v>37921.874435892598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-21760.064394043733</v>
      </c>
      <c r="AI17">
        <f t="shared" si="6"/>
        <v>-21769.330370053045</v>
      </c>
      <c r="AJ17">
        <f t="shared" si="7"/>
        <v>1705.3881790408486</v>
      </c>
      <c r="AK17">
        <f t="shared" si="22"/>
        <v>2773.9083830453415</v>
      </c>
      <c r="AL17">
        <f t="shared" si="8"/>
        <v>-17290.033807966855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-6986.8963561491128</v>
      </c>
      <c r="AR17">
        <f t="shared" si="9"/>
        <v>-6989.8715501946481</v>
      </c>
      <c r="AS17">
        <f t="shared" si="9"/>
        <v>547.57974232933827</v>
      </c>
      <c r="AT17">
        <f t="shared" si="9"/>
        <v>890.66879687617256</v>
      </c>
      <c r="AU17">
        <f t="shared" si="9"/>
        <v>-5551.6230109891376</v>
      </c>
      <c r="AW17">
        <v>14</v>
      </c>
      <c r="AX17">
        <f>IF(Z17&gt;0, (R17*SUMPRODUCT(K17:$K$98, X17:$X$98)-K17*$AZ$3)/Z17, 0)</f>
        <v>51157.420434962318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1000000</v>
      </c>
      <c r="S18">
        <f t="shared" si="1"/>
        <v>50278.284826225346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37921.874435892598</v>
      </c>
      <c r="AC18">
        <f t="shared" si="2"/>
        <v>35691.960932155343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-23977.103561774744</v>
      </c>
      <c r="AI18">
        <f t="shared" si="6"/>
        <v>-23985.97716422944</v>
      </c>
      <c r="AJ18">
        <f t="shared" si="7"/>
        <v>2229.9135037372544</v>
      </c>
      <c r="AK18">
        <f t="shared" si="22"/>
        <v>2654.5312105124822</v>
      </c>
      <c r="AL18">
        <f t="shared" si="8"/>
        <v>-19101.532449979703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-6873.8938481656314</v>
      </c>
      <c r="AR18">
        <f t="shared" si="9"/>
        <v>-6876.4377835149226</v>
      </c>
      <c r="AS18">
        <f t="shared" si="9"/>
        <v>639.28441881186154</v>
      </c>
      <c r="AT18">
        <f t="shared" si="9"/>
        <v>761.01626331528473</v>
      </c>
      <c r="AU18">
        <f t="shared" si="9"/>
        <v>-5476.1371013877761</v>
      </c>
      <c r="AW18">
        <v>15</v>
      </c>
      <c r="AX18">
        <f>IF(Z18&gt;0, (R18*SUMPRODUCT(K18:$K$98, X18:$X$98)-K18*$AZ$3)/Z18, 0)</f>
        <v>50278.284826225346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1000000</v>
      </c>
      <c r="S19">
        <f t="shared" si="1"/>
        <v>48889.048668075462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35691.960932155343</v>
      </c>
      <c r="AC19">
        <f t="shared" si="2"/>
        <v>33065.37320221457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-26454.345680922474</v>
      </c>
      <c r="AI19">
        <f t="shared" si="6"/>
        <v>-26462.799868031612</v>
      </c>
      <c r="AJ19">
        <f t="shared" si="7"/>
        <v>2626.587729940773</v>
      </c>
      <c r="AK19">
        <f t="shared" si="22"/>
        <v>2498.4372652508741</v>
      </c>
      <c r="AL19">
        <f t="shared" si="8"/>
        <v>-21337.774872839964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-6771.5034427396231</v>
      </c>
      <c r="AR19">
        <f t="shared" si="9"/>
        <v>-6773.6674560856945</v>
      </c>
      <c r="AS19">
        <f t="shared" si="9"/>
        <v>672.32613009884108</v>
      </c>
      <c r="AT19">
        <f t="shared" si="9"/>
        <v>639.52353035576266</v>
      </c>
      <c r="AU19">
        <f t="shared" si="9"/>
        <v>-5461.8177956310901</v>
      </c>
      <c r="AW19">
        <v>16</v>
      </c>
      <c r="AX19">
        <f>IF(Z19&gt;0, (R19*SUMPRODUCT(K19:$K$98, X19:$X$98)-K19*$AZ$3)/Z19, 0)</f>
        <v>48889.048668075462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1000000</v>
      </c>
      <c r="S20">
        <f t="shared" si="1"/>
        <v>46949.445738432703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33065.37320221457</v>
      </c>
      <c r="AC20">
        <f t="shared" si="2"/>
        <v>30086.107365032825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-28752.395476133242</v>
      </c>
      <c r="AI20">
        <f t="shared" si="6"/>
        <v>-28760.405716427838</v>
      </c>
      <c r="AJ20">
        <f t="shared" si="7"/>
        <v>2979.2658371817452</v>
      </c>
      <c r="AK20">
        <f t="shared" si="22"/>
        <v>2314.5761241550204</v>
      </c>
      <c r="AL20">
        <f t="shared" si="8"/>
        <v>-23466.563755091072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-6571.1909903592941</v>
      </c>
      <c r="AR20">
        <f t="shared" si="9"/>
        <v>-6573.0216836974596</v>
      </c>
      <c r="AS20">
        <f t="shared" si="9"/>
        <v>680.89369608958827</v>
      </c>
      <c r="AT20">
        <f t="shared" si="9"/>
        <v>528.98276897218204</v>
      </c>
      <c r="AU20">
        <f t="shared" si="9"/>
        <v>-5363.1452186356892</v>
      </c>
      <c r="AW20">
        <v>17</v>
      </c>
      <c r="AX20">
        <f>IF(Z20&gt;0, (R20*SUMPRODUCT(K20:$K$98, X20:$X$98)-K20*$AZ$3)/Z20, 0)</f>
        <v>46949.445738432703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1000000</v>
      </c>
      <c r="S21">
        <f t="shared" si="1"/>
        <v>44551.118784801896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30086.107365032825</v>
      </c>
      <c r="AC21">
        <f t="shared" si="2"/>
        <v>26900.842808207384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-30591.339661618469</v>
      </c>
      <c r="AI21">
        <f t="shared" si="6"/>
        <v>-30598.887407764349</v>
      </c>
      <c r="AJ21">
        <f t="shared" si="7"/>
        <v>3185.2645568254411</v>
      </c>
      <c r="AK21">
        <f t="shared" si="22"/>
        <v>2106.0275155522982</v>
      </c>
      <c r="AL21">
        <f t="shared" si="8"/>
        <v>-25307.59533538661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-6242.3847101189458</v>
      </c>
      <c r="AR21">
        <f t="shared" si="9"/>
        <v>-6243.9248824571978</v>
      </c>
      <c r="AS21">
        <f t="shared" si="9"/>
        <v>649.97633275139049</v>
      </c>
      <c r="AT21">
        <f t="shared" si="9"/>
        <v>429.7501877195632</v>
      </c>
      <c r="AU21">
        <f t="shared" si="9"/>
        <v>-5164.1983619862449</v>
      </c>
      <c r="AW21">
        <v>18</v>
      </c>
      <c r="AX21">
        <f>IF(Z21&gt;0, (R21*SUMPRODUCT(K21:$K$98, X21:$X$98)-K21*$AZ$3)/Z21, 0)</f>
        <v>44551.118784801896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1000000</v>
      </c>
      <c r="S22">
        <f t="shared" si="1"/>
        <v>41878.402469636654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26900.842808207384</v>
      </c>
      <c r="AC22">
        <f t="shared" si="2"/>
        <v>23681.606699457956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-32296.535850814664</v>
      </c>
      <c r="AI22">
        <f t="shared" si="6"/>
        <v>-32303.604412800949</v>
      </c>
      <c r="AJ22">
        <f t="shared" si="7"/>
        <v>3219.2361087494282</v>
      </c>
      <c r="AK22">
        <f t="shared" si="22"/>
        <v>1883.0589965745171</v>
      </c>
      <c r="AL22">
        <f t="shared" si="8"/>
        <v>-27201.309307477004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-5884.2342489440753</v>
      </c>
      <c r="AR22">
        <f t="shared" si="9"/>
        <v>-5885.5220983506679</v>
      </c>
      <c r="AS22">
        <f t="shared" si="9"/>
        <v>586.52542347085864</v>
      </c>
      <c r="AT22">
        <f t="shared" si="9"/>
        <v>343.08200395264805</v>
      </c>
      <c r="AU22">
        <f t="shared" si="9"/>
        <v>-4955.9146709271618</v>
      </c>
      <c r="AW22">
        <v>19</v>
      </c>
      <c r="AX22">
        <f>IF(Z22&gt;0, (R22*SUMPRODUCT(K22:$K$98, X22:$X$98)-K22*$AZ$3)/Z22, 0)</f>
        <v>41878.402469636654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1000000</v>
      </c>
      <c r="S23">
        <f t="shared" si="1"/>
        <v>38957.593962033359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23681.606699457956</v>
      </c>
      <c r="AC23">
        <f t="shared" si="2"/>
        <v>20496.612273165229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-33703.873357312186</v>
      </c>
      <c r="AI23">
        <f t="shared" si="6"/>
        <v>-33710.44993526164</v>
      </c>
      <c r="AJ23">
        <f t="shared" si="7"/>
        <v>3184.9944262927274</v>
      </c>
      <c r="AK23">
        <f t="shared" si="22"/>
        <v>1657.7124689620571</v>
      </c>
      <c r="AL23">
        <f t="shared" si="8"/>
        <v>-28867.743040006855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-5482.7166639056431</v>
      </c>
      <c r="AR23">
        <f t="shared" si="9"/>
        <v>-5483.7864968335289</v>
      </c>
      <c r="AS23">
        <f t="shared" si="9"/>
        <v>518.11321002644308</v>
      </c>
      <c r="AT23">
        <f t="shared" si="9"/>
        <v>269.66537884793564</v>
      </c>
      <c r="AU23">
        <f t="shared" si="9"/>
        <v>-4696.0079079591496</v>
      </c>
      <c r="AW23">
        <v>20</v>
      </c>
      <c r="AX23">
        <f>IF(Z23&gt;0, (R23*SUMPRODUCT(K23:$K$98, X23:$X$98)-K23*$AZ$3)/Z23, 0)</f>
        <v>38957.593962033359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1000000</v>
      </c>
      <c r="S24">
        <f t="shared" si="1"/>
        <v>35857.226408491668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20496.612273165229</v>
      </c>
      <c r="AC24">
        <f t="shared" si="2"/>
        <v>17423.931165198293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-34939.738702778741</v>
      </c>
      <c r="AI24">
        <f t="shared" si="6"/>
        <v>-34945.812768214921</v>
      </c>
      <c r="AJ24">
        <f t="shared" si="7"/>
        <v>3072.6811079669351</v>
      </c>
      <c r="AK24">
        <f t="shared" si="22"/>
        <v>1434.7628591215662</v>
      </c>
      <c r="AL24">
        <f t="shared" si="8"/>
        <v>-30438.36880112642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-5074.7846648322884</v>
      </c>
      <c r="AR24">
        <f t="shared" si="9"/>
        <v>-5075.6668859155916</v>
      </c>
      <c r="AS24">
        <f t="shared" si="9"/>
        <v>446.28825359218752</v>
      </c>
      <c r="AT24">
        <f t="shared" si="9"/>
        <v>208.39058405900411</v>
      </c>
      <c r="AU24">
        <f t="shared" si="9"/>
        <v>-4420.9880482644003</v>
      </c>
      <c r="AW24">
        <v>21</v>
      </c>
      <c r="AX24">
        <f>IF(Z24&gt;0, (R24*SUMPRODUCT(K24:$K$98, X24:$X$98)-K24*$AZ$3)/Z24, 0)</f>
        <v>35857.226408491668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1000000</v>
      </c>
      <c r="S25">
        <f t="shared" si="1"/>
        <v>32587.857281417808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17423.931165198293</v>
      </c>
      <c r="AC25">
        <f t="shared" si="2"/>
        <v>14500.963961025576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-36085.392511295628</v>
      </c>
      <c r="AI25">
        <f t="shared" si="6"/>
        <v>-36090.95476867105</v>
      </c>
      <c r="AJ25">
        <f t="shared" si="7"/>
        <v>2922.9672041727172</v>
      </c>
      <c r="AK25">
        <f t="shared" si="22"/>
        <v>1219.6751815638806</v>
      </c>
      <c r="AL25">
        <f t="shared" si="8"/>
        <v>-31948.312382934451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-4679.6284970043152</v>
      </c>
      <c r="AR25">
        <f t="shared" si="9"/>
        <v>-4680.3498220699512</v>
      </c>
      <c r="AS25">
        <f t="shared" si="9"/>
        <v>379.05644562890643</v>
      </c>
      <c r="AT25">
        <f t="shared" si="9"/>
        <v>158.17000563174196</v>
      </c>
      <c r="AU25">
        <f t="shared" si="9"/>
        <v>-4143.1233708093023</v>
      </c>
      <c r="AW25">
        <v>22</v>
      </c>
      <c r="AX25">
        <f>IF(Z25&gt;0, (R25*SUMPRODUCT(K25:$K$98, X25:$X$98)-K25*$AZ$3)/Z25, 0)</f>
        <v>32587.857281417808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1000000</v>
      </c>
      <c r="S26">
        <f t="shared" si="1"/>
        <v>29083.844189689054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14500.963961025576</v>
      </c>
      <c r="AC26">
        <f t="shared" si="2"/>
        <v>11742.60105389586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-36780.819812849928</v>
      </c>
      <c r="AI26">
        <f t="shared" si="6"/>
        <v>-36785.866687403934</v>
      </c>
      <c r="AJ26">
        <f t="shared" si="7"/>
        <v>2758.3629071297164</v>
      </c>
      <c r="AK26">
        <f t="shared" si="22"/>
        <v>1015.0674772717904</v>
      </c>
      <c r="AL26">
        <f t="shared" si="8"/>
        <v>-33012.436303002425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-4258.7615633210326</v>
      </c>
      <c r="AR26">
        <f t="shared" si="9"/>
        <v>-4259.3459286362931</v>
      </c>
      <c r="AS26">
        <f t="shared" si="9"/>
        <v>319.38412428943292</v>
      </c>
      <c r="AT26">
        <f t="shared" si="9"/>
        <v>117.53219146224865</v>
      </c>
      <c r="AU26">
        <f t="shared" si="9"/>
        <v>-3822.4296128846117</v>
      </c>
      <c r="AW26">
        <v>23</v>
      </c>
      <c r="AX26">
        <f>IF(Z26&gt;0, (R26*SUMPRODUCT(K26:$K$98, X26:$X$98)-K26*$AZ$3)/Z26, 0)</f>
        <v>29083.844189689054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1000000</v>
      </c>
      <c r="S27">
        <f t="shared" si="1"/>
        <v>25360.546517771614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11742.60105389586</v>
      </c>
      <c r="AC27">
        <f t="shared" si="2"/>
        <v>9199.2551958200147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-36973.625852648744</v>
      </c>
      <c r="AI27">
        <f t="shared" si="6"/>
        <v>-36978.160088134056</v>
      </c>
      <c r="AJ27">
        <f t="shared" si="7"/>
        <v>2543.3458580758452</v>
      </c>
      <c r="AK27">
        <f t="shared" si="22"/>
        <v>821.98207377271024</v>
      </c>
      <c r="AL27">
        <f t="shared" si="8"/>
        <v>-33612.832156285498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-3822.3983081952683</v>
      </c>
      <c r="AR27">
        <f t="shared" si="9"/>
        <v>-3822.8670654147277</v>
      </c>
      <c r="AS27">
        <f t="shared" si="9"/>
        <v>262.93555692396626</v>
      </c>
      <c r="AT27">
        <f t="shared" si="9"/>
        <v>84.977948894632448</v>
      </c>
      <c r="AU27">
        <f t="shared" si="9"/>
        <v>-3474.9535595961288</v>
      </c>
      <c r="AW27">
        <v>24</v>
      </c>
      <c r="AX27">
        <f>IF(Z27&gt;0, (R27*SUMPRODUCT(K27:$K$98, X27:$X$98)-K27*$AZ$3)/Z27, 0)</f>
        <v>25360.546517771614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1000000</v>
      </c>
      <c r="S28">
        <f t="shared" si="1"/>
        <v>21438.264863983262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9199.2551958200147</v>
      </c>
      <c r="AC28">
        <f t="shared" si="2"/>
        <v>6908.4780530222233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-36861.581016028285</v>
      </c>
      <c r="AI28">
        <f t="shared" si="6"/>
        <v>-36865.609139396045</v>
      </c>
      <c r="AJ28">
        <f t="shared" si="7"/>
        <v>2290.7771427977914</v>
      </c>
      <c r="AK28">
        <f t="shared" si="22"/>
        <v>643.9478637074011</v>
      </c>
      <c r="AL28">
        <f t="shared" si="8"/>
        <v>-33930.884132890853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-3402.5133182240133</v>
      </c>
      <c r="AR28">
        <f t="shared" si="9"/>
        <v>-3402.8851347068789</v>
      </c>
      <c r="AS28">
        <f t="shared" si="9"/>
        <v>211.45050002232537</v>
      </c>
      <c r="AT28">
        <f t="shared" si="9"/>
        <v>59.439696348173932</v>
      </c>
      <c r="AU28">
        <f t="shared" si="9"/>
        <v>-3131.9949383363796</v>
      </c>
      <c r="AW28">
        <v>25</v>
      </c>
      <c r="AX28">
        <f>IF(Z28&gt;0, (R28*SUMPRODUCT(K28:$K$98, X28:$X$98)-K28*$AZ$3)/Z28, 0)</f>
        <v>21438.264863983262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1000000</v>
      </c>
      <c r="S29">
        <f t="shared" si="1"/>
        <v>17243.323198384027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6908.4780530222233</v>
      </c>
      <c r="AC29">
        <f t="shared" si="2"/>
        <v>4873.4836324745374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-36397.18532618336</v>
      </c>
      <c r="AI29">
        <f t="shared" si="6"/>
        <v>-36400.718203500859</v>
      </c>
      <c r="AJ29">
        <f t="shared" si="7"/>
        <v>2034.9944205476859</v>
      </c>
      <c r="AK29">
        <f t="shared" si="22"/>
        <v>483.59346371155567</v>
      </c>
      <c r="AL29">
        <f t="shared" si="8"/>
        <v>-33882.130319241616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-2999.6850089653431</v>
      </c>
      <c r="AR29">
        <f t="shared" si="9"/>
        <v>-2999.9761721152636</v>
      </c>
      <c r="AS29">
        <f t="shared" si="9"/>
        <v>167.71467908683792</v>
      </c>
      <c r="AT29">
        <f t="shared" si="9"/>
        <v>39.855501202331382</v>
      </c>
      <c r="AU29">
        <f t="shared" si="9"/>
        <v>-2792.4059918260941</v>
      </c>
      <c r="AW29">
        <v>26</v>
      </c>
      <c r="AX29">
        <f>IF(Z29&gt;0, (R29*SUMPRODUCT(K29:$K$98, X29:$X$98)-K29*$AZ$3)/Z29, 0)</f>
        <v>17243.323198384027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1000000</v>
      </c>
      <c r="S30">
        <f t="shared" si="1"/>
        <v>12672.293469169843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4873.4836324745374</v>
      </c>
      <c r="AC30">
        <f t="shared" si="2"/>
        <v>3094.7976392916225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-35586.240795016762</v>
      </c>
      <c r="AI30">
        <f t="shared" si="6"/>
        <v>-35589.293515551151</v>
      </c>
      <c r="AJ30">
        <f t="shared" si="7"/>
        <v>1778.6859931829149</v>
      </c>
      <c r="AK30">
        <f t="shared" si="22"/>
        <v>341.14385427321764</v>
      </c>
      <c r="AL30">
        <f t="shared" si="8"/>
        <v>-33469.463668095013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-2618.6167596280252</v>
      </c>
      <c r="AR30">
        <f t="shared" si="9"/>
        <v>-2618.8413943456922</v>
      </c>
      <c r="AS30">
        <f t="shared" si="9"/>
        <v>130.88477028786448</v>
      </c>
      <c r="AT30">
        <f t="shared" si="9"/>
        <v>25.103101487725649</v>
      </c>
      <c r="AU30">
        <f t="shared" si="9"/>
        <v>-2462.8535225701016</v>
      </c>
      <c r="AW30">
        <v>27</v>
      </c>
      <c r="AX30">
        <f>IF(Z30&gt;0, (R30*SUMPRODUCT(K30:$K$98, X30:$X$98)-K30*$AZ$3)/Z30, 0)</f>
        <v>12672.293469169843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1000000</v>
      </c>
      <c r="S31">
        <f t="shared" si="1"/>
        <v>7553.3487043575205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3094.7976392916225</v>
      </c>
      <c r="AC31">
        <f t="shared" si="2"/>
        <v>1566.3585723264805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-34402.732237795346</v>
      </c>
      <c r="AI31">
        <f t="shared" si="6"/>
        <v>-34405.324396971417</v>
      </c>
      <c r="AJ31">
        <f t="shared" si="7"/>
        <v>1528.439066965142</v>
      </c>
      <c r="AK31">
        <f t="shared" si="22"/>
        <v>216.63583475041361</v>
      </c>
      <c r="AL31">
        <f t="shared" si="8"/>
        <v>-32660.249495255863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-2260.2930133920272</v>
      </c>
      <c r="AR31">
        <f t="shared" si="9"/>
        <v>-2260.46332077444</v>
      </c>
      <c r="AS31">
        <f t="shared" si="9"/>
        <v>100.41993527076123</v>
      </c>
      <c r="AT31">
        <f t="shared" si="9"/>
        <v>14.233185328192086</v>
      </c>
      <c r="AU31">
        <f t="shared" si="9"/>
        <v>-2145.8102001754869</v>
      </c>
      <c r="AW31">
        <v>28</v>
      </c>
      <c r="AX31">
        <f>IF(Z31&gt;0, (R31*SUMPRODUCT(K31:$K$98, X31:$X$98)-K31*$AZ$3)/Z31, 0)</f>
        <v>7553.3487043575205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1000000</v>
      </c>
      <c r="S32">
        <f t="shared" si="1"/>
        <v>1619.8367569477771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1566.3585723264805</v>
      </c>
      <c r="AC32">
        <f t="shared" si="2"/>
        <v>279.43849881203096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-32788.722845420998</v>
      </c>
      <c r="AI32">
        <f t="shared" si="6"/>
        <v>-32790.879223969743</v>
      </c>
      <c r="AJ32">
        <f t="shared" si="7"/>
        <v>1286.9200735144495</v>
      </c>
      <c r="AK32">
        <f t="shared" si="22"/>
        <v>109.64510006285364</v>
      </c>
      <c r="AL32">
        <f t="shared" si="8"/>
        <v>-31394.314050392441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-1923.438414646052</v>
      </c>
      <c r="AR32">
        <f t="shared" si="9"/>
        <v>-1923.564911227109</v>
      </c>
      <c r="AS32">
        <f t="shared" si="9"/>
        <v>75.492769805228775</v>
      </c>
      <c r="AT32">
        <f t="shared" si="9"/>
        <v>6.4319552314632125</v>
      </c>
      <c r="AU32">
        <f t="shared" si="9"/>
        <v>-1841.6401861904171</v>
      </c>
      <c r="AW32">
        <v>29</v>
      </c>
      <c r="AX32">
        <f>IF(Z32&gt;0, (R32*SUMPRODUCT(K32:$K$98, X32:$X$98)-K32*$AZ$3)/Z32, 0)</f>
        <v>1619.8367569477771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1000000</v>
      </c>
      <c r="S33">
        <f t="shared" si="1"/>
        <v>-5536.517990549647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279.43849881203096</v>
      </c>
      <c r="AC33">
        <f t="shared" si="2"/>
        <v>-774.91693380046581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-30820.507393272303</v>
      </c>
      <c r="AI33">
        <f t="shared" si="6"/>
        <v>-30822.256951693143</v>
      </c>
      <c r="AJ33">
        <f t="shared" si="7"/>
        <v>1054.3554326124968</v>
      </c>
      <c r="AK33">
        <f t="shared" si="22"/>
        <v>19.56069491684217</v>
      </c>
      <c r="AL33">
        <f t="shared" si="8"/>
        <v>-29748.340824163803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-1614.2676596946997</v>
      </c>
      <c r="AR33">
        <f t="shared" si="9"/>
        <v>-1614.3592952911379</v>
      </c>
      <c r="AS33">
        <f t="shared" si="9"/>
        <v>55.22335680499841</v>
      </c>
      <c r="AT33">
        <f t="shared" si="9"/>
        <v>1.0245190581224977</v>
      </c>
      <c r="AU33">
        <f t="shared" si="9"/>
        <v>-1558.1114194280169</v>
      </c>
      <c r="AW33">
        <v>30</v>
      </c>
      <c r="AX33">
        <f>IF(Z33&gt;0, (R33*SUMPRODUCT(K33:$K$98, X33:$X$98)-K33*$AZ$3)/Z33, 0)</f>
        <v>-5536.517990549647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1000000</v>
      </c>
      <c r="S34">
        <f t="shared" si="1"/>
        <v>-14633.30948399901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-774.91693380046581</v>
      </c>
      <c r="AC34">
        <f t="shared" si="2"/>
        <v>-1613.2176452509248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-28322.183572821206</v>
      </c>
      <c r="AI34">
        <f t="shared" si="6"/>
        <v>-28323.561608363179</v>
      </c>
      <c r="AJ34">
        <f t="shared" si="7"/>
        <v>838.30071145045895</v>
      </c>
      <c r="AK34">
        <f t="shared" si="22"/>
        <v>-54.24418536603261</v>
      </c>
      <c r="AL34">
        <f t="shared" si="8"/>
        <v>-27539.505082278753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-1324.4771576621961</v>
      </c>
      <c r="AR34">
        <f t="shared" si="9"/>
        <v>-1324.5416010195768</v>
      </c>
      <c r="AS34">
        <f t="shared" si="9"/>
        <v>39.202843972580794</v>
      </c>
      <c r="AT34">
        <f t="shared" si="9"/>
        <v>-2.5367106412744564</v>
      </c>
      <c r="AU34">
        <f t="shared" ref="AU34:AU79" si="23">AL34*$K34</f>
        <v>-1287.8754676882704</v>
      </c>
      <c r="AW34">
        <v>31</v>
      </c>
      <c r="AX34">
        <f>IF(Z34&gt;0, (R34*SUMPRODUCT(K34:$K$98, X34:$X$98)-K34*$AZ$3)/Z34, 0)</f>
        <v>-14633.30948399901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1000000</v>
      </c>
      <c r="S35">
        <f t="shared" si="1"/>
        <v>-26777.878512160492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-1613.2176452509248</v>
      </c>
      <c r="AC35">
        <f t="shared" si="2"/>
        <v>-2244.8671705521888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-25307.516454227305</v>
      </c>
      <c r="AI35">
        <f t="shared" ref="AI35:AI66" si="25">SUM(AE35:AH35)</f>
        <v>-25308.56436545818</v>
      </c>
      <c r="AJ35">
        <f t="shared" si="7"/>
        <v>631.64952530126402</v>
      </c>
      <c r="AK35">
        <f t="shared" si="22"/>
        <v>-112.92523516756475</v>
      </c>
      <c r="AL35">
        <f t="shared" si="8"/>
        <v>-24789.840075324479</v>
      </c>
      <c r="AN35">
        <f t="shared" ref="AN35:AT66" si="26">AE35*$K35</f>
        <v>0</v>
      </c>
      <c r="AO35">
        <f t="shared" si="26"/>
        <v>0</v>
      </c>
      <c r="AP35">
        <f t="shared" si="26"/>
        <v>-4.3754649733660236E-2</v>
      </c>
      <c r="AQ35">
        <f t="shared" si="26"/>
        <v>-1056.6940075246941</v>
      </c>
      <c r="AR35">
        <f t="shared" si="26"/>
        <v>-1056.7377621744276</v>
      </c>
      <c r="AS35">
        <f t="shared" si="26"/>
        <v>26.373993254093978</v>
      </c>
      <c r="AT35">
        <f t="shared" si="26"/>
        <v>-4.7150979637099217</v>
      </c>
      <c r="AU35">
        <f t="shared" si="23"/>
        <v>-1035.0788668840435</v>
      </c>
      <c r="AW35">
        <v>32</v>
      </c>
      <c r="AX35">
        <f>IF(Z35&gt;0, (R35*SUMPRODUCT(K35:$K$98, X35:$X$98)-K35*$AZ$3)/Z35, 0)</f>
        <v>-26777.878512160492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1000000</v>
      </c>
      <c r="S36">
        <f t="shared" si="1"/>
        <v>-43900.384091455293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-2244.8671705521888</v>
      </c>
      <c r="AC36">
        <f t="shared" si="2"/>
        <v>-2682.9650777546235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-21879.726568095615</v>
      </c>
      <c r="AI36">
        <f t="shared" si="25"/>
        <v>-21880.490503632082</v>
      </c>
      <c r="AJ36">
        <f t="shared" si="7"/>
        <v>438.09790720243473</v>
      </c>
      <c r="AK36">
        <f t="shared" si="22"/>
        <v>-157.14070193865322</v>
      </c>
      <c r="AL36">
        <f t="shared" si="8"/>
        <v>-21599.5332983683</v>
      </c>
      <c r="AN36">
        <f t="shared" si="26"/>
        <v>0</v>
      </c>
      <c r="AO36">
        <f t="shared" si="26"/>
        <v>0</v>
      </c>
      <c r="AP36">
        <f t="shared" si="26"/>
        <v>-2.8479896511108049E-2</v>
      </c>
      <c r="AQ36">
        <f t="shared" si="26"/>
        <v>-815.68708170590116</v>
      </c>
      <c r="AR36">
        <f t="shared" si="26"/>
        <v>-815.71556160241232</v>
      </c>
      <c r="AS36">
        <f t="shared" si="26"/>
        <v>16.332507735654033</v>
      </c>
      <c r="AT36">
        <f t="shared" si="26"/>
        <v>-5.8582834745504462</v>
      </c>
      <c r="AU36">
        <f t="shared" si="23"/>
        <v>-805.24133734130874</v>
      </c>
      <c r="AW36">
        <v>33</v>
      </c>
      <c r="AX36">
        <f>IF(Z36&gt;0, (R36*SUMPRODUCT(K36:$K$98, X36:$X$98)-K36*$AZ$3)/Z36, 0)</f>
        <v>-43900.384091455293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1000000</v>
      </c>
      <c r="S37">
        <f t="shared" si="1"/>
        <v>-69480.10227734923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-2682.9650777546235</v>
      </c>
      <c r="AC37">
        <f t="shared" si="2"/>
        <v>-2946.3342127442215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-18098.255863568513</v>
      </c>
      <c r="AI37">
        <f t="shared" si="25"/>
        <v>-18098.78593155132</v>
      </c>
      <c r="AJ37">
        <f t="shared" si="7"/>
        <v>263.36913498959802</v>
      </c>
      <c r="AK37">
        <f t="shared" si="22"/>
        <v>-187.80755544282366</v>
      </c>
      <c r="AL37">
        <f t="shared" si="8"/>
        <v>-18023.224352004549</v>
      </c>
      <c r="AN37">
        <f t="shared" si="26"/>
        <v>0</v>
      </c>
      <c r="AO37">
        <f t="shared" si="26"/>
        <v>0</v>
      </c>
      <c r="AP37">
        <f t="shared" si="26"/>
        <v>-1.7643926667482199E-2</v>
      </c>
      <c r="AQ37">
        <f t="shared" si="26"/>
        <v>-602.42140560120754</v>
      </c>
      <c r="AR37">
        <f t="shared" si="26"/>
        <v>-602.43904952787511</v>
      </c>
      <c r="AS37">
        <f t="shared" si="26"/>
        <v>8.7665466599898245</v>
      </c>
      <c r="AT37">
        <f t="shared" si="26"/>
        <v>-6.2513919786127046</v>
      </c>
      <c r="AU37">
        <f t="shared" si="23"/>
        <v>-599.923894846498</v>
      </c>
      <c r="AW37">
        <v>34</v>
      </c>
      <c r="AX37">
        <f>IF(Z37&gt;0, (R37*SUMPRODUCT(K37:$K$98, X37:$X$98)-K37*$AZ$3)/Z37, 0)</f>
        <v>-69480.10227734923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1000000</v>
      </c>
      <c r="S38">
        <f t="shared" si="1"/>
        <v>-110052.55437468032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-2946.3342127442215</v>
      </c>
      <c r="AC38">
        <f t="shared" si="2"/>
        <v>-3055.6145944915879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-14216.334968325831</v>
      </c>
      <c r="AI38">
        <f t="shared" si="25"/>
        <v>-14216.682031441705</v>
      </c>
      <c r="AJ38">
        <f t="shared" si="7"/>
        <v>109.28038174736639</v>
      </c>
      <c r="AK38">
        <f t="shared" si="22"/>
        <v>-206.24339489209552</v>
      </c>
      <c r="AL38">
        <f t="shared" si="8"/>
        <v>-14313.645044586434</v>
      </c>
      <c r="AN38">
        <f t="shared" si="26"/>
        <v>0</v>
      </c>
      <c r="AO38">
        <f t="shared" si="26"/>
        <v>0</v>
      </c>
      <c r="AP38">
        <f t="shared" si="26"/>
        <v>-1.0314640837351088E-2</v>
      </c>
      <c r="AQ38">
        <f t="shared" si="26"/>
        <v>-422.50640449815421</v>
      </c>
      <c r="AR38">
        <f t="shared" si="26"/>
        <v>-422.51671913899156</v>
      </c>
      <c r="AS38">
        <f t="shared" si="26"/>
        <v>3.2477893407222411</v>
      </c>
      <c r="AT38">
        <f t="shared" si="26"/>
        <v>-6.1295091471535645</v>
      </c>
      <c r="AU38">
        <f t="shared" si="23"/>
        <v>-425.39843894542287</v>
      </c>
      <c r="AW38">
        <v>35</v>
      </c>
      <c r="AX38">
        <f>IF(Z38&gt;0, (R38*SUMPRODUCT(K38:$K$98, X38:$X$98)-K38*$AZ$3)/Z38, 0)</f>
        <v>-110052.55437468032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1000000</v>
      </c>
      <c r="S39">
        <f t="shared" si="1"/>
        <v>-178759.09137835191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-3055.6145944915879</v>
      </c>
      <c r="AC39">
        <f t="shared" si="2"/>
        <v>-3037.8165134059527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-10493.48540484061</v>
      </c>
      <c r="AI39">
        <f t="shared" si="25"/>
        <v>-10493.697828757766</v>
      </c>
      <c r="AJ39">
        <f t="shared" si="7"/>
        <v>-17.798081085635204</v>
      </c>
      <c r="AK39">
        <f t="shared" si="22"/>
        <v>-213.89302161441117</v>
      </c>
      <c r="AL39">
        <f t="shared" si="8"/>
        <v>-10725.388931457812</v>
      </c>
      <c r="AN39">
        <f t="shared" si="26"/>
        <v>0</v>
      </c>
      <c r="AO39">
        <f t="shared" si="26"/>
        <v>0</v>
      </c>
      <c r="AP39">
        <f t="shared" si="26"/>
        <v>-5.6367794051664201E-3</v>
      </c>
      <c r="AQ39">
        <f t="shared" si="26"/>
        <v>-278.45010679937025</v>
      </c>
      <c r="AR39">
        <f t="shared" si="26"/>
        <v>-278.45574357877547</v>
      </c>
      <c r="AS39">
        <f t="shared" si="26"/>
        <v>-0.4722813619994024</v>
      </c>
      <c r="AT39">
        <f t="shared" si="26"/>
        <v>-5.6757628580393931</v>
      </c>
      <c r="AU39">
        <f t="shared" si="23"/>
        <v>-284.60378779881421</v>
      </c>
      <c r="AW39">
        <v>36</v>
      </c>
      <c r="AX39">
        <f>IF(Z39&gt;0, (R39*SUMPRODUCT(K39:$K$98, X39:$X$98)-K39*$AZ$3)/Z39, 0)</f>
        <v>-178759.09137835191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1000000</v>
      </c>
      <c r="S40">
        <f t="shared" si="1"/>
        <v>-304370.43852042401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-3037.8165134059527</v>
      </c>
      <c r="AC40">
        <f t="shared" si="2"/>
        <v>-2923.1376152197995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-7220.0927663465663</v>
      </c>
      <c r="AI40">
        <f t="shared" si="25"/>
        <v>-7220.2128148649699</v>
      </c>
      <c r="AJ40">
        <f t="shared" si="7"/>
        <v>-114.67889818615322</v>
      </c>
      <c r="AK40">
        <f t="shared" si="22"/>
        <v>-212.64715593841672</v>
      </c>
      <c r="AL40">
        <f t="shared" si="8"/>
        <v>-7547.5388689895399</v>
      </c>
      <c r="AN40">
        <f t="shared" si="26"/>
        <v>0</v>
      </c>
      <c r="AO40">
        <f t="shared" si="26"/>
        <v>0</v>
      </c>
      <c r="AP40">
        <f t="shared" si="26"/>
        <v>-2.8442411002911842E-3</v>
      </c>
      <c r="AQ40">
        <f t="shared" si="26"/>
        <v>-171.06154134204493</v>
      </c>
      <c r="AR40">
        <f t="shared" si="26"/>
        <v>-171.06438558314522</v>
      </c>
      <c r="AS40">
        <f t="shared" si="26"/>
        <v>-2.7170217499930089</v>
      </c>
      <c r="AT40">
        <f t="shared" si="26"/>
        <v>-5.0381278238387806</v>
      </c>
      <c r="AU40">
        <f t="shared" si="23"/>
        <v>-178.81953515697703</v>
      </c>
      <c r="AW40">
        <v>37</v>
      </c>
      <c r="AX40">
        <f>IF(Z40&gt;0, (R40*SUMPRODUCT(K40:$K$98, X40:$X$98)-K40*$AZ$3)/Z40, 0)</f>
        <v>-304370.43852042401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1000000</v>
      </c>
      <c r="S41">
        <f t="shared" si="1"/>
        <v>-557500.21293947462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-2923.1376152197995</v>
      </c>
      <c r="AC41">
        <f t="shared" si="2"/>
        <v>-2743.1911163961968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-4587.322355106312</v>
      </c>
      <c r="AI41">
        <f t="shared" si="25"/>
        <v>-4587.3838616100929</v>
      </c>
      <c r="AJ41">
        <f t="shared" si="7"/>
        <v>-179.94649882360272</v>
      </c>
      <c r="AK41">
        <f t="shared" si="22"/>
        <v>-204.61963306538598</v>
      </c>
      <c r="AL41">
        <f t="shared" si="8"/>
        <v>-4971.9499934990818</v>
      </c>
      <c r="AN41">
        <f t="shared" si="26"/>
        <v>0</v>
      </c>
      <c r="AO41">
        <f t="shared" si="26"/>
        <v>0</v>
      </c>
      <c r="AP41">
        <f t="shared" si="26"/>
        <v>-1.3011058266481944E-3</v>
      </c>
      <c r="AQ41">
        <f t="shared" si="26"/>
        <v>-97.040011674449588</v>
      </c>
      <c r="AR41">
        <f t="shared" si="26"/>
        <v>-97.041312780276229</v>
      </c>
      <c r="AS41">
        <f t="shared" si="26"/>
        <v>-3.8065801779073034</v>
      </c>
      <c r="AT41">
        <f t="shared" si="26"/>
        <v>-4.3285145547672048</v>
      </c>
      <c r="AU41">
        <f t="shared" si="23"/>
        <v>-105.17640751295075</v>
      </c>
      <c r="AW41">
        <v>38</v>
      </c>
      <c r="AX41">
        <f>IF(Z41&gt;0, (R41*SUMPRODUCT(K41:$K$98, X41:$X$98)-K41*$AZ$3)/Z41, 0)</f>
        <v>-557500.21293947462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1000000</v>
      </c>
      <c r="S42">
        <f t="shared" si="1"/>
        <v>-1133562.6772143529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-2743.1911163961968</v>
      </c>
      <c r="AC42">
        <f t="shared" si="2"/>
        <v>-2526.8310922084615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-2642.20934022457</v>
      </c>
      <c r="AI42">
        <f t="shared" si="25"/>
        <v>-2642.2372040465602</v>
      </c>
      <c r="AJ42">
        <f t="shared" si="7"/>
        <v>-216.36002418773523</v>
      </c>
      <c r="AK42">
        <f t="shared" si="22"/>
        <v>-192.02337814773378</v>
      </c>
      <c r="AL42">
        <f t="shared" si="8"/>
        <v>-3050.6206063820291</v>
      </c>
      <c r="AN42">
        <f t="shared" si="26"/>
        <v>0</v>
      </c>
      <c r="AO42">
        <f t="shared" si="26"/>
        <v>0</v>
      </c>
      <c r="AP42">
        <f t="shared" si="26"/>
        <v>-5.2627682375603788E-4</v>
      </c>
      <c r="AQ42">
        <f t="shared" si="26"/>
        <v>-49.904623269639295</v>
      </c>
      <c r="AR42">
        <f t="shared" si="26"/>
        <v>-49.905149546463051</v>
      </c>
      <c r="AS42">
        <f t="shared" si="26"/>
        <v>-4.086491306090557</v>
      </c>
      <c r="AT42">
        <f t="shared" si="26"/>
        <v>-3.6268338770657977</v>
      </c>
      <c r="AU42">
        <f t="shared" si="23"/>
        <v>-57.6184747296194</v>
      </c>
      <c r="AW42">
        <v>39</v>
      </c>
      <c r="AX42">
        <f>IF(Z42&gt;0, (R42*SUMPRODUCT(K42:$K$98, X42:$X$98)-K42*$AZ$3)/Z42, 0)</f>
        <v>-1133562.6772143529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1000000</v>
      </c>
      <c r="S43">
        <f t="shared" si="1"/>
        <v>-2668674.4975831169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-2526.8310922084615</v>
      </c>
      <c r="AC43">
        <f t="shared" si="2"/>
        <v>-2296.9142548868649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-1346.1199046478266</v>
      </c>
      <c r="AI43">
        <f t="shared" si="25"/>
        <v>-1346.1306633327888</v>
      </c>
      <c r="AJ43">
        <f t="shared" si="7"/>
        <v>-229.91683732159663</v>
      </c>
      <c r="AK43">
        <f t="shared" si="22"/>
        <v>-176.87817645459234</v>
      </c>
      <c r="AL43">
        <f t="shared" si="8"/>
        <v>-1752.9256771089777</v>
      </c>
      <c r="AN43">
        <f t="shared" si="26"/>
        <v>0</v>
      </c>
      <c r="AO43">
        <f t="shared" si="26"/>
        <v>0</v>
      </c>
      <c r="AP43">
        <f t="shared" si="26"/>
        <v>-1.8143235005085252E-4</v>
      </c>
      <c r="AQ43">
        <f t="shared" si="26"/>
        <v>-22.700701675823044</v>
      </c>
      <c r="AR43">
        <f t="shared" si="26"/>
        <v>-22.700883108173098</v>
      </c>
      <c r="AS43">
        <f t="shared" si="26"/>
        <v>-3.8772723858145279</v>
      </c>
      <c r="AT43">
        <f t="shared" si="26"/>
        <v>-2.9828388264638024</v>
      </c>
      <c r="AU43">
        <f t="shared" si="23"/>
        <v>-29.560994320451424</v>
      </c>
      <c r="AW43">
        <v>40</v>
      </c>
      <c r="AX43">
        <f>IF(Z43&gt;0, (R43*SUMPRODUCT(K43:$K$98, X43:$X$98)-K43*$AZ$3)/Z43, 0)</f>
        <v>-2668674.4975831169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1000000</v>
      </c>
      <c r="S44">
        <f t="shared" si="1"/>
        <v>-7662373.3460127907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-2296.9142548868649</v>
      </c>
      <c r="AC44">
        <f t="shared" si="2"/>
        <v>-2069.774366749084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-581.96601164606363</v>
      </c>
      <c r="AI44">
        <f t="shared" si="25"/>
        <v>-581.96938816903059</v>
      </c>
      <c r="AJ44">
        <f t="shared" si="7"/>
        <v>-227.13988813778087</v>
      </c>
      <c r="AK44">
        <f t="shared" si="22"/>
        <v>-160.78399784208057</v>
      </c>
      <c r="AL44">
        <f t="shared" si="8"/>
        <v>-969.89327414889203</v>
      </c>
      <c r="AN44">
        <f t="shared" si="26"/>
        <v>0</v>
      </c>
      <c r="AO44">
        <f t="shared" si="26"/>
        <v>0</v>
      </c>
      <c r="AP44">
        <f t="shared" si="26"/>
        <v>-5.0840196535994403E-5</v>
      </c>
      <c r="AQ44">
        <f t="shared" si="26"/>
        <v>-8.7626433164307311</v>
      </c>
      <c r="AR44">
        <f t="shared" si="26"/>
        <v>-8.7626941566272674</v>
      </c>
      <c r="AS44">
        <f t="shared" si="26"/>
        <v>-3.4200379109009296</v>
      </c>
      <c r="AT44">
        <f t="shared" si="26"/>
        <v>-2.4209194280864152</v>
      </c>
      <c r="AU44">
        <f t="shared" si="23"/>
        <v>-14.603651495614612</v>
      </c>
      <c r="AW44">
        <v>41</v>
      </c>
      <c r="AX44">
        <f>IF(Z44&gt;0, (R44*SUMPRODUCT(K44:$K$98, X44:$X$98)-K44*$AZ$3)/Z44, 0)</f>
        <v>-7662373.3460127907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1000000</v>
      </c>
      <c r="S45">
        <f t="shared" si="1"/>
        <v>-28822156.444400109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-2069.774366749084</v>
      </c>
      <c r="AC45">
        <f t="shared" si="2"/>
        <v>-1855.4650548747966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-203.04427509600004</v>
      </c>
      <c r="AI45">
        <f t="shared" si="25"/>
        <v>-203.04507980029865</v>
      </c>
      <c r="AJ45">
        <f t="shared" si="7"/>
        <v>-214.30931187428746</v>
      </c>
      <c r="AK45">
        <f t="shared" si="22"/>
        <v>-144.88420567243588</v>
      </c>
      <c r="AL45">
        <f t="shared" si="8"/>
        <v>-562.23859734702205</v>
      </c>
      <c r="AN45">
        <f t="shared" si="26"/>
        <v>0</v>
      </c>
      <c r="AO45">
        <f t="shared" si="26"/>
        <v>0</v>
      </c>
      <c r="AP45">
        <f t="shared" si="26"/>
        <v>-1.081822005492727E-5</v>
      </c>
      <c r="AQ45">
        <f t="shared" si="26"/>
        <v>-2.7296705792225651</v>
      </c>
      <c r="AR45">
        <f t="shared" si="26"/>
        <v>-2.72968139744262</v>
      </c>
      <c r="AS45">
        <f t="shared" si="26"/>
        <v>-2.8811145904019626</v>
      </c>
      <c r="AT45">
        <f t="shared" si="26"/>
        <v>-1.9477828342172763</v>
      </c>
      <c r="AU45">
        <f t="shared" si="23"/>
        <v>-7.5585788220618602</v>
      </c>
      <c r="AW45">
        <v>42</v>
      </c>
      <c r="AX45">
        <f>IF(Z45&gt;0, (R45*SUMPRODUCT(K45:$K$98, X45:$X$98)-K45*$AZ$3)/Z45, 0)</f>
        <v>-28822156.444400109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1000000</v>
      </c>
      <c r="S46">
        <f t="shared" si="1"/>
        <v>-109077780.49862574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-1855.4650548747966</v>
      </c>
      <c r="AC46">
        <f t="shared" si="2"/>
        <v>-1659.0233368908785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-48.52303612904204</v>
      </c>
      <c r="AI46">
        <f t="shared" si="25"/>
        <v>-48.523226248346049</v>
      </c>
      <c r="AJ46">
        <f t="shared" si="7"/>
        <v>-196.44171798391812</v>
      </c>
      <c r="AK46">
        <f t="shared" si="22"/>
        <v>-129.88255384123576</v>
      </c>
      <c r="AL46">
        <f t="shared" si="8"/>
        <v>-374.84749807349993</v>
      </c>
      <c r="AN46">
        <f t="shared" si="26"/>
        <v>0</v>
      </c>
      <c r="AO46">
        <f t="shared" si="26"/>
        <v>0</v>
      </c>
      <c r="AP46">
        <f t="shared" si="26"/>
        <v>-2.2820632806719529E-6</v>
      </c>
      <c r="AQ46">
        <f t="shared" si="26"/>
        <v>-0.58243764143038645</v>
      </c>
      <c r="AR46">
        <f t="shared" si="26"/>
        <v>-0.58243992349366713</v>
      </c>
      <c r="AS46">
        <f t="shared" si="26"/>
        <v>-2.3579532533127421</v>
      </c>
      <c r="AT46">
        <f t="shared" si="26"/>
        <v>-1.5590221543653024</v>
      </c>
      <c r="AU46">
        <f t="shared" si="23"/>
        <v>-4.4994153311717113</v>
      </c>
      <c r="AW46">
        <v>43</v>
      </c>
      <c r="AX46">
        <f>IF(Z46&gt;0, (R46*SUMPRODUCT(K46:$K$98, X46:$X$98)-K46*$AZ$3)/Z46, 0)</f>
        <v>-109077780.49862574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1000000</v>
      </c>
      <c r="S47">
        <f t="shared" si="1"/>
        <v>-416286875.39276016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-1659.0233368908785</v>
      </c>
      <c r="AC47">
        <f t="shared" si="2"/>
        <v>-1481.7741776009334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-11.497946368009192</v>
      </c>
      <c r="AI47">
        <f t="shared" si="25"/>
        <v>-11.49799086179056</v>
      </c>
      <c r="AJ47">
        <f t="shared" si="7"/>
        <v>-177.24915928994506</v>
      </c>
      <c r="AK47">
        <f t="shared" si="22"/>
        <v>-116.1316335823615</v>
      </c>
      <c r="AL47">
        <f t="shared" si="8"/>
        <v>-304.87878373409711</v>
      </c>
      <c r="AN47">
        <f t="shared" si="26"/>
        <v>0</v>
      </c>
      <c r="AO47">
        <f t="shared" si="26"/>
        <v>0</v>
      </c>
      <c r="AP47">
        <f t="shared" si="26"/>
        <v>-4.7685106957065118E-7</v>
      </c>
      <c r="AQ47">
        <f t="shared" si="26"/>
        <v>-0.12322638928186458</v>
      </c>
      <c r="AR47">
        <f t="shared" si="26"/>
        <v>-0.12322686613293415</v>
      </c>
      <c r="AS47">
        <f t="shared" si="26"/>
        <v>-1.8996239157382484</v>
      </c>
      <c r="AT47">
        <f t="shared" si="26"/>
        <v>-1.2446119880655453</v>
      </c>
      <c r="AU47">
        <f t="shared" si="23"/>
        <v>-3.2674627699367278</v>
      </c>
      <c r="AW47">
        <v>44</v>
      </c>
      <c r="AX47">
        <f>IF(Z47&gt;0, (R47*SUMPRODUCT(K47:$K$98, X47:$X$98)-K47*$AZ$3)/Z47, 0)</f>
        <v>-416286875.39276016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1000000</v>
      </c>
      <c r="S48">
        <f t="shared" si="1"/>
        <v>-1605160644.2977157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-1481.7741776009334</v>
      </c>
      <c r="AC48">
        <f t="shared" si="2"/>
        <v>-1323.119192444344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-2.6996166588948118</v>
      </c>
      <c r="AI48">
        <f t="shared" si="25"/>
        <v>-2.6996269625301297</v>
      </c>
      <c r="AJ48">
        <f t="shared" si="7"/>
        <v>-158.65498515658942</v>
      </c>
      <c r="AK48">
        <f t="shared" si="22"/>
        <v>-103.72419243206535</v>
      </c>
      <c r="AL48">
        <f t="shared" si="8"/>
        <v>-265.07880455118487</v>
      </c>
      <c r="AN48">
        <f t="shared" si="26"/>
        <v>0</v>
      </c>
      <c r="AO48">
        <f t="shared" si="26"/>
        <v>0</v>
      </c>
      <c r="AP48">
        <f t="shared" si="26"/>
        <v>-9.8595229225297014E-8</v>
      </c>
      <c r="AQ48">
        <f t="shared" si="26"/>
        <v>-2.5832564438758001E-2</v>
      </c>
      <c r="AR48">
        <f t="shared" si="26"/>
        <v>-2.5832663033987225E-2</v>
      </c>
      <c r="AS48">
        <f t="shared" si="26"/>
        <v>-1.5181655936534519</v>
      </c>
      <c r="AT48">
        <f t="shared" si="26"/>
        <v>-0.99253420889631061</v>
      </c>
      <c r="AU48">
        <f t="shared" si="23"/>
        <v>-2.5365324655837496</v>
      </c>
      <c r="AW48">
        <v>45</v>
      </c>
      <c r="AX48">
        <f>IF(Z48&gt;0, (R48*SUMPRODUCT(K48:$K$98, X48:$X$98)-K48*$AZ$3)/Z48, 0)</f>
        <v>-1605160644.2977157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1000000</v>
      </c>
      <c r="S49">
        <f t="shared" si="1"/>
        <v>-6262411471.3087769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-1323.119192444344</v>
      </c>
      <c r="AC49">
        <f t="shared" si="2"/>
        <v>-1181.3787646999695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-0.62740193470075467</v>
      </c>
      <c r="AI49">
        <f t="shared" si="25"/>
        <v>-0.62740429277553567</v>
      </c>
      <c r="AJ49">
        <f t="shared" si="7"/>
        <v>-141.74042774437453</v>
      </c>
      <c r="AK49">
        <f t="shared" si="22"/>
        <v>-92.618343471104083</v>
      </c>
      <c r="AL49">
        <f t="shared" si="8"/>
        <v>-234.98617550825415</v>
      </c>
      <c r="AN49">
        <f t="shared" si="26"/>
        <v>0</v>
      </c>
      <c r="AO49">
        <f t="shared" si="26"/>
        <v>0</v>
      </c>
      <c r="AP49">
        <f t="shared" si="26"/>
        <v>-2.0146748868337835E-8</v>
      </c>
      <c r="AQ49">
        <f t="shared" si="26"/>
        <v>-5.3603513000361194E-3</v>
      </c>
      <c r="AR49">
        <f t="shared" si="26"/>
        <v>-5.3603714467849875E-3</v>
      </c>
      <c r="AS49">
        <f t="shared" si="26"/>
        <v>-1.2109916213274305</v>
      </c>
      <c r="AT49">
        <f t="shared" si="26"/>
        <v>-0.79130590833979364</v>
      </c>
      <c r="AU49">
        <f t="shared" si="23"/>
        <v>-2.0076579011140092</v>
      </c>
      <c r="AW49">
        <v>46</v>
      </c>
      <c r="AX49">
        <f>IF(Z49&gt;0, (R49*SUMPRODUCT(K49:$K$98, X49:$X$98)-K49*$AZ$3)/Z49, 0)</f>
        <v>-6262411471.3087769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1000000</v>
      </c>
      <c r="S50">
        <f t="shared" si="1"/>
        <v>-24723393432.916817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-1181.3787646999695</v>
      </c>
      <c r="AC50">
        <f t="shared" si="2"/>
        <v>-1054.8071069184002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-0.14409518898365403</v>
      </c>
      <c r="AI50">
        <f t="shared" si="25"/>
        <v>-0.14409572228782494</v>
      </c>
      <c r="AJ50">
        <f t="shared" si="7"/>
        <v>-126.57165778156923</v>
      </c>
      <c r="AK50">
        <f t="shared" si="22"/>
        <v>-82.696513528997869</v>
      </c>
      <c r="AL50">
        <f t="shared" si="8"/>
        <v>-209.41226703285491</v>
      </c>
      <c r="AN50">
        <f t="shared" si="26"/>
        <v>0</v>
      </c>
      <c r="AO50">
        <f t="shared" si="26"/>
        <v>0</v>
      </c>
      <c r="AP50">
        <f t="shared" si="26"/>
        <v>-4.0682193099871281E-9</v>
      </c>
      <c r="AQ50">
        <f t="shared" si="26"/>
        <v>-1.0992054108906336E-3</v>
      </c>
      <c r="AR50">
        <f t="shared" si="26"/>
        <v>-1.0992094791099436E-3</v>
      </c>
      <c r="AS50">
        <f t="shared" si="26"/>
        <v>-0.96553016155647631</v>
      </c>
      <c r="AT50">
        <f t="shared" si="26"/>
        <v>-0.63083615611327981</v>
      </c>
      <c r="AU50">
        <f t="shared" si="23"/>
        <v>-1.597465527148866</v>
      </c>
      <c r="AW50">
        <v>47</v>
      </c>
      <c r="AX50">
        <f>IF(Z50&gt;0, (R50*SUMPRODUCT(K50:$K$98, X50:$X$98)-K50*$AZ$3)/Z50, 0)</f>
        <v>-24723393432.916817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1000000</v>
      </c>
      <c r="S51">
        <f t="shared" si="1"/>
        <v>-98879002100.987473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-1054.8071069184002</v>
      </c>
      <c r="AC51">
        <f t="shared" si="2"/>
        <v>-941.79301136232073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-3.271298851404885E-2</v>
      </c>
      <c r="AI51">
        <f t="shared" si="25"/>
        <v>-3.2713107572821615E-2</v>
      </c>
      <c r="AJ51">
        <f t="shared" si="7"/>
        <v>-113.0140955560795</v>
      </c>
      <c r="AK51">
        <f t="shared" si="22"/>
        <v>-73.836497484288017</v>
      </c>
      <c r="AL51">
        <f t="shared" si="8"/>
        <v>-186.88330614794035</v>
      </c>
      <c r="AN51">
        <f t="shared" si="26"/>
        <v>0</v>
      </c>
      <c r="AO51">
        <f t="shared" si="26"/>
        <v>0</v>
      </c>
      <c r="AP51">
        <f t="shared" si="26"/>
        <v>-8.1091018570869334E-10</v>
      </c>
      <c r="AQ51">
        <f t="shared" si="26"/>
        <v>-2.2280840777810857E-4</v>
      </c>
      <c r="AR51">
        <f t="shared" si="26"/>
        <v>-2.2280921868829431E-4</v>
      </c>
      <c r="AS51">
        <f t="shared" si="26"/>
        <v>-0.76973984435934761</v>
      </c>
      <c r="AT51">
        <f t="shared" si="26"/>
        <v>-0.50290093286100568</v>
      </c>
      <c r="AU51">
        <f t="shared" si="23"/>
        <v>-1.2728635864390416</v>
      </c>
      <c r="AW51">
        <v>48</v>
      </c>
      <c r="AX51">
        <f>IF(Z51&gt;0, (R51*SUMPRODUCT(K51:$K$98, X51:$X$98)-K51*$AZ$3)/Z51, 0)</f>
        <v>-98879002100.987473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1000000</v>
      </c>
      <c r="S52">
        <f t="shared" si="1"/>
        <v>-400939964466.14252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-941.79301136232073</v>
      </c>
      <c r="AC52">
        <f t="shared" si="2"/>
        <v>-840.8868102765407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-7.3321662188824991E-3</v>
      </c>
      <c r="AI52">
        <f t="shared" si="25"/>
        <v>-7.3321924349897972E-3</v>
      </c>
      <c r="AJ52">
        <f t="shared" si="7"/>
        <v>-100.90620108578003</v>
      </c>
      <c r="AK52">
        <f t="shared" si="22"/>
        <v>-65.925510795362456</v>
      </c>
      <c r="AL52">
        <f t="shared" si="8"/>
        <v>-166.83904407357747</v>
      </c>
      <c r="AN52">
        <f t="shared" si="26"/>
        <v>0</v>
      </c>
      <c r="AO52">
        <f t="shared" si="26"/>
        <v>0</v>
      </c>
      <c r="AP52">
        <f t="shared" si="26"/>
        <v>-1.5942687638631663E-10</v>
      </c>
      <c r="AQ52">
        <f t="shared" si="26"/>
        <v>-4.4588784449923693E-5</v>
      </c>
      <c r="AR52">
        <f t="shared" si="26"/>
        <v>-4.4588943876800084E-5</v>
      </c>
      <c r="AS52">
        <f t="shared" si="26"/>
        <v>-0.61363650462362829</v>
      </c>
      <c r="AT52">
        <f t="shared" si="26"/>
        <v>-0.40090994978201017</v>
      </c>
      <c r="AU52">
        <f t="shared" si="23"/>
        <v>-1.0145910433495153</v>
      </c>
      <c r="AW52">
        <v>49</v>
      </c>
      <c r="AX52">
        <f>IF(Z52&gt;0, (R52*SUMPRODUCT(K52:$K$98, X52:$X$98)-K52*$AZ$3)/Z52, 0)</f>
        <v>-400939964466.14252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1000000</v>
      </c>
      <c r="S53">
        <f t="shared" si="1"/>
        <v>-1649379255101.0659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-840.8868102765407</v>
      </c>
      <c r="AC53">
        <f t="shared" si="2"/>
        <v>-750.79183353122903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-1.6211190952654143E-3</v>
      </c>
      <c r="AI53">
        <f t="shared" si="25"/>
        <v>-1.6211247852229483E-3</v>
      </c>
      <c r="AJ53">
        <f t="shared" si="7"/>
        <v>-90.094976745311669</v>
      </c>
      <c r="AK53">
        <f t="shared" si="22"/>
        <v>-58.862076719357852</v>
      </c>
      <c r="AL53">
        <f t="shared" si="8"/>
        <v>-148.95867458945474</v>
      </c>
      <c r="AN53">
        <f t="shared" si="26"/>
        <v>0</v>
      </c>
      <c r="AO53">
        <f t="shared" si="26"/>
        <v>0</v>
      </c>
      <c r="AP53">
        <f t="shared" si="26"/>
        <v>-3.0894724994138395E-11</v>
      </c>
      <c r="AQ53">
        <f t="shared" si="26"/>
        <v>-8.8021796877870324E-6</v>
      </c>
      <c r="AR53">
        <f t="shared" si="26"/>
        <v>-8.8022105825120262E-6</v>
      </c>
      <c r="AS53">
        <f t="shared" si="26"/>
        <v>-0.48918810258625067</v>
      </c>
      <c r="AT53">
        <f t="shared" si="26"/>
        <v>-0.31960303076638946</v>
      </c>
      <c r="AU53">
        <f t="shared" si="23"/>
        <v>-0.80879993556322261</v>
      </c>
      <c r="AW53">
        <v>50</v>
      </c>
      <c r="AX53">
        <f>IF(Z53&gt;0, (R53*SUMPRODUCT(K53:$K$98, X53:$X$98)-K53*$AZ$3)/Z53, 0)</f>
        <v>-1649379255101.0659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1000000</v>
      </c>
      <c r="S54">
        <f t="shared" si="1"/>
        <v>-6892663090598.4414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-750.79183353122903</v>
      </c>
      <c r="AC54">
        <f t="shared" si="2"/>
        <v>-670.3498589993942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-3.5338906941249416E-4</v>
      </c>
      <c r="AI54">
        <f t="shared" si="25"/>
        <v>-3.5339028510708527E-4</v>
      </c>
      <c r="AJ54">
        <f t="shared" si="7"/>
        <v>-80.44197453183483</v>
      </c>
      <c r="AK54">
        <f t="shared" si="22"/>
        <v>-52.555428347186037</v>
      </c>
      <c r="AL54">
        <f t="shared" si="8"/>
        <v>-132.99775626930597</v>
      </c>
      <c r="AN54">
        <f t="shared" si="26"/>
        <v>0</v>
      </c>
      <c r="AO54">
        <f t="shared" si="26"/>
        <v>0</v>
      </c>
      <c r="AP54">
        <f t="shared" si="26"/>
        <v>-5.8936151110697612E-12</v>
      </c>
      <c r="AQ54">
        <f t="shared" si="26"/>
        <v>-1.7132092014142057E-6</v>
      </c>
      <c r="AR54">
        <f t="shared" si="26"/>
        <v>-1.7132150950293168E-6</v>
      </c>
      <c r="AS54">
        <f t="shared" si="26"/>
        <v>-0.38997791068348808</v>
      </c>
      <c r="AT54">
        <f t="shared" si="26"/>
        <v>-0.25478559248692134</v>
      </c>
      <c r="AU54">
        <f t="shared" si="23"/>
        <v>-0.64476521638550444</v>
      </c>
      <c r="AW54">
        <v>51</v>
      </c>
      <c r="AX54">
        <f>IF(Z54&gt;0, (R54*SUMPRODUCT(K54:$K$98, X54:$X$98)-K54*$AZ$3)/Z54, 0)</f>
        <v>-6892663090598.4414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1000000</v>
      </c>
      <c r="S55">
        <f t="shared" si="1"/>
        <v>-29281043484679.602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-670.3498589993942</v>
      </c>
      <c r="AC55">
        <f t="shared" si="2"/>
        <v>-598.52666130723333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-7.5842255751073216E-5</v>
      </c>
      <c r="AI55">
        <f t="shared" si="25"/>
        <v>-7.5842511260521518E-5</v>
      </c>
      <c r="AJ55">
        <f t="shared" si="7"/>
        <v>-71.823197692160875</v>
      </c>
      <c r="AK55">
        <f t="shared" si="22"/>
        <v>-46.924490129957597</v>
      </c>
      <c r="AL55">
        <f t="shared" si="8"/>
        <v>-118.74776366462973</v>
      </c>
      <c r="AN55">
        <f t="shared" si="26"/>
        <v>0</v>
      </c>
      <c r="AO55">
        <f t="shared" si="26"/>
        <v>0</v>
      </c>
      <c r="AP55">
        <f t="shared" si="26"/>
        <v>-1.1059773363124089E-12</v>
      </c>
      <c r="AQ55">
        <f t="shared" si="26"/>
        <v>-3.2828459594922601E-7</v>
      </c>
      <c r="AR55">
        <f t="shared" si="26"/>
        <v>-3.2828570192656236E-7</v>
      </c>
      <c r="AS55">
        <f t="shared" si="26"/>
        <v>-0.31088802937956872</v>
      </c>
      <c r="AT55">
        <f t="shared" si="26"/>
        <v>-0.20311351673131886</v>
      </c>
      <c r="AU55">
        <f t="shared" si="23"/>
        <v>-0.51400187439658951</v>
      </c>
      <c r="AW55">
        <v>52</v>
      </c>
      <c r="AX55">
        <f>IF(Z55&gt;0, (R55*SUMPRODUCT(K55:$K$98, X55:$X$98)-K55*$AZ$3)/Z55, 0)</f>
        <v>-29281043484679.602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1000000</v>
      </c>
      <c r="S56">
        <f t="shared" si="1"/>
        <v>-126610861708060.34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-598.52666130723333</v>
      </c>
      <c r="AC56">
        <f t="shared" si="2"/>
        <v>-534.39880502358028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-1.6015550833160184E-5</v>
      </c>
      <c r="AI56">
        <f t="shared" si="25"/>
        <v>-1.6015603593128585E-5</v>
      </c>
      <c r="AJ56">
        <f t="shared" si="7"/>
        <v>-64.127856283653045</v>
      </c>
      <c r="AK56">
        <f t="shared" si="22"/>
        <v>-41.896866291506335</v>
      </c>
      <c r="AL56">
        <f t="shared" si="8"/>
        <v>-106.02473859076298</v>
      </c>
      <c r="AN56">
        <f t="shared" si="26"/>
        <v>0</v>
      </c>
      <c r="AO56">
        <f t="shared" si="26"/>
        <v>0</v>
      </c>
      <c r="AP56">
        <f t="shared" si="26"/>
        <v>-2.0390401028651839E-13</v>
      </c>
      <c r="AQ56">
        <f t="shared" si="26"/>
        <v>-6.1896076530598854E-8</v>
      </c>
      <c r="AR56">
        <f t="shared" si="26"/>
        <v>-6.1896280434609148E-8</v>
      </c>
      <c r="AS56">
        <f t="shared" si="26"/>
        <v>-0.24783803826827355</v>
      </c>
      <c r="AT56">
        <f t="shared" si="26"/>
        <v>-0.16192085238816878</v>
      </c>
      <c r="AU56">
        <f t="shared" si="23"/>
        <v>-0.40975895255272282</v>
      </c>
      <c r="AW56">
        <v>53</v>
      </c>
      <c r="AX56">
        <f>IF(Z56&gt;0, (R56*SUMPRODUCT(K56:$K$98, X56:$X$98)-K56*$AZ$3)/Z56, 0)</f>
        <v>-126610861708060.34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1000000</v>
      </c>
      <c r="S57">
        <f t="shared" si="1"/>
        <v>-558009672089979.5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-534.39880502358028</v>
      </c>
      <c r="AC57">
        <f t="shared" si="2"/>
        <v>-477.14179025338927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-3.3235115046835211E-6</v>
      </c>
      <c r="AI57">
        <f t="shared" si="25"/>
        <v>-3.3235221931584286E-6</v>
      </c>
      <c r="AJ57">
        <f t="shared" si="7"/>
        <v>-57.257014770191006</v>
      </c>
      <c r="AK57">
        <f t="shared" si="22"/>
        <v>-37.40791635165062</v>
      </c>
      <c r="AL57">
        <f t="shared" si="8"/>
        <v>-94.664934445363826</v>
      </c>
      <c r="AN57">
        <f t="shared" si="26"/>
        <v>0</v>
      </c>
      <c r="AO57">
        <f t="shared" si="26"/>
        <v>0</v>
      </c>
      <c r="AP57">
        <f t="shared" si="26"/>
        <v>-3.6882381857093925E-14</v>
      </c>
      <c r="AQ57">
        <f t="shared" si="26"/>
        <v>-1.1468335893122E-8</v>
      </c>
      <c r="AR57">
        <f t="shared" si="26"/>
        <v>-1.1468372775503857E-8</v>
      </c>
      <c r="AS57">
        <f t="shared" si="26"/>
        <v>-0.19757496752956968</v>
      </c>
      <c r="AT57">
        <f t="shared" si="26"/>
        <v>-0.12908231224052644</v>
      </c>
      <c r="AU57">
        <f t="shared" si="23"/>
        <v>-0.32665729123846893</v>
      </c>
      <c r="AW57">
        <v>54</v>
      </c>
      <c r="AX57">
        <f>IF(Z57&gt;0, (R57*SUMPRODUCT(K57:$K$98, X57:$X$98)-K57*$AZ$3)/Z57, 0)</f>
        <v>-558009672089979.5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1000000</v>
      </c>
      <c r="S58">
        <f t="shared" si="1"/>
        <v>-2508519556640863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-477.14179025338927</v>
      </c>
      <c r="AC58">
        <f t="shared" si="2"/>
        <v>-426.01945559335115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-6.766981776544262E-7</v>
      </c>
      <c r="AI58">
        <f t="shared" si="25"/>
        <v>-6.7670030051736375E-7</v>
      </c>
      <c r="AJ58">
        <f t="shared" si="7"/>
        <v>-51.122334660038121</v>
      </c>
      <c r="AK58">
        <f t="shared" si="22"/>
        <v>-33.399925317737249</v>
      </c>
      <c r="AL58">
        <f t="shared" si="8"/>
        <v>-84.522260654475673</v>
      </c>
      <c r="AN58">
        <f t="shared" si="26"/>
        <v>0</v>
      </c>
      <c r="AO58">
        <f t="shared" si="26"/>
        <v>0</v>
      </c>
      <c r="AP58">
        <f t="shared" si="26"/>
        <v>-6.5404427743163366E-15</v>
      </c>
      <c r="AQ58">
        <f t="shared" si="26"/>
        <v>-2.0848758665206202E-9</v>
      </c>
      <c r="AR58">
        <f t="shared" si="26"/>
        <v>-2.0848824069633945E-9</v>
      </c>
      <c r="AS58">
        <f t="shared" si="26"/>
        <v>-0.15750555460684851</v>
      </c>
      <c r="AT58">
        <f t="shared" si="26"/>
        <v>-0.10290362902987192</v>
      </c>
      <c r="AU58">
        <f t="shared" si="23"/>
        <v>-0.26040918572160288</v>
      </c>
      <c r="AW58">
        <v>55</v>
      </c>
      <c r="AX58">
        <f>IF(Z58&gt;0, (R58*SUMPRODUCT(K58:$K$98, X58:$X$98)-K58*$AZ$3)/Z58, 0)</f>
        <v>-2508519556640863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1000000</v>
      </c>
      <c r="S59">
        <f t="shared" si="1"/>
        <v>-1.1517863087253278E+16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-426.01945559335115</v>
      </c>
      <c r="AC59">
        <f t="shared" si="2"/>
        <v>-380.37451392444831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-1.351059976986227E-7</v>
      </c>
      <c r="AI59">
        <f t="shared" si="25"/>
        <v>-1.3510641050795965E-7</v>
      </c>
      <c r="AJ59">
        <f t="shared" si="7"/>
        <v>-45.644941668902845</v>
      </c>
      <c r="AK59">
        <f t="shared" si="22"/>
        <v>-29.821361891534583</v>
      </c>
      <c r="AL59">
        <f t="shared" si="8"/>
        <v>-75.466303695543843</v>
      </c>
      <c r="AN59">
        <f t="shared" si="26"/>
        <v>0</v>
      </c>
      <c r="AO59">
        <f t="shared" si="26"/>
        <v>0</v>
      </c>
      <c r="AP59">
        <f t="shared" si="26"/>
        <v>-1.1355772522797943E-15</v>
      </c>
      <c r="AQ59">
        <f t="shared" si="26"/>
        <v>-3.7165655885855736E-10</v>
      </c>
      <c r="AR59">
        <f t="shared" si="26"/>
        <v>-3.7165769443580968E-10</v>
      </c>
      <c r="AS59">
        <f t="shared" si="26"/>
        <v>-0.12556246383528943</v>
      </c>
      <c r="AT59">
        <f t="shared" si="26"/>
        <v>-8.2034143042314753E-2</v>
      </c>
      <c r="AU59">
        <f t="shared" si="23"/>
        <v>-0.20759660724926188</v>
      </c>
      <c r="AW59">
        <v>56</v>
      </c>
      <c r="AX59">
        <f>IF(Z59&gt;0, (R59*SUMPRODUCT(K59:$K$98, X59:$X$98)-K59*$AZ$3)/Z59, 0)</f>
        <v>-1.1517863087253278E+16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1000000</v>
      </c>
      <c r="S60">
        <f t="shared" si="1"/>
        <v>-5.4046446679372472E+16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-380.37451392444831</v>
      </c>
      <c r="AC60">
        <f t="shared" si="2"/>
        <v>-339.62010171858083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-2.6410643236630065E-8</v>
      </c>
      <c r="AI60">
        <f t="shared" si="25"/>
        <v>-2.6410721784833182E-8</v>
      </c>
      <c r="AJ60">
        <f t="shared" si="7"/>
        <v>-40.754412205867482</v>
      </c>
      <c r="AK60">
        <f t="shared" si="22"/>
        <v>-26.626215974711386</v>
      </c>
      <c r="AL60">
        <f t="shared" si="8"/>
        <v>-67.380628206989599</v>
      </c>
      <c r="AN60">
        <f t="shared" si="26"/>
        <v>0</v>
      </c>
      <c r="AO60">
        <f t="shared" si="26"/>
        <v>0</v>
      </c>
      <c r="AP60">
        <f t="shared" si="26"/>
        <v>-1.929236208974856E-16</v>
      </c>
      <c r="AQ60">
        <f t="shared" si="26"/>
        <v>-6.4867644596558032E-11</v>
      </c>
      <c r="AR60">
        <f t="shared" si="26"/>
        <v>-6.4867837520178929E-11</v>
      </c>
      <c r="AS60">
        <f t="shared" si="26"/>
        <v>-0.10009762742337361</v>
      </c>
      <c r="AT60">
        <f t="shared" si="26"/>
        <v>-6.539711658378973E-2</v>
      </c>
      <c r="AU60">
        <f t="shared" si="23"/>
        <v>-0.16549474407203119</v>
      </c>
      <c r="AW60">
        <v>57</v>
      </c>
      <c r="AX60">
        <f>IF(Z60&gt;0, (R60*SUMPRODUCT(K60:$K$98, X60:$X$98)-K60*$AZ$3)/Z60, 0)</f>
        <v>-5.4046446679372472E+16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1000000</v>
      </c>
      <c r="S61">
        <f t="shared" si="1"/>
        <v>-2.5921089352467866E+17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-339.62010171858083</v>
      </c>
      <c r="AC61">
        <f t="shared" si="2"/>
        <v>-303.2322336773608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-5.0511894070061627E-9</v>
      </c>
      <c r="AI61">
        <f t="shared" si="25"/>
        <v>-5.0512040298596606E-9</v>
      </c>
      <c r="AJ61">
        <f t="shared" si="7"/>
        <v>-36.387868041220031</v>
      </c>
      <c r="AK61">
        <f t="shared" si="22"/>
        <v>-23.773407120300661</v>
      </c>
      <c r="AL61">
        <f t="shared" si="8"/>
        <v>-60.161275166571897</v>
      </c>
      <c r="AN61">
        <f t="shared" si="26"/>
        <v>0</v>
      </c>
      <c r="AO61">
        <f t="shared" si="26"/>
        <v>0</v>
      </c>
      <c r="AP61">
        <f t="shared" si="26"/>
        <v>-3.2067363604560232E-17</v>
      </c>
      <c r="AQ61">
        <f t="shared" si="26"/>
        <v>-1.1077066960814519E-11</v>
      </c>
      <c r="AR61">
        <f t="shared" si="26"/>
        <v>-1.1077099028178125E-11</v>
      </c>
      <c r="AS61">
        <f t="shared" si="26"/>
        <v>-7.979721573988191E-2</v>
      </c>
      <c r="AT61">
        <f t="shared" si="26"/>
        <v>-5.2134180950137117E-2</v>
      </c>
      <c r="AU61">
        <f t="shared" si="23"/>
        <v>-0.13193139670109613</v>
      </c>
      <c r="AW61">
        <v>58</v>
      </c>
      <c r="AX61">
        <f>IF(Z61&gt;0, (R61*SUMPRODUCT(K61:$K$98, X61:$X$98)-K61*$AZ$3)/Z61, 0)</f>
        <v>-2.5921089352467866E+17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1000000</v>
      </c>
      <c r="S62">
        <f t="shared" si="1"/>
        <v>-1.2719703261490212E+18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-303.2322336773608</v>
      </c>
      <c r="AC62">
        <f t="shared" si="2"/>
        <v>-270.74306578336751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-9.4527670929737965E-10</v>
      </c>
      <c r="AI62">
        <f t="shared" si="25"/>
        <v>-9.45279369963476E-10</v>
      </c>
      <c r="AJ62">
        <f t="shared" si="7"/>
        <v>-32.489167893993283</v>
      </c>
      <c r="AK62">
        <f t="shared" si="22"/>
        <v>-21.226256357415259</v>
      </c>
      <c r="AL62">
        <f t="shared" si="8"/>
        <v>-53.71542425235382</v>
      </c>
      <c r="AN62">
        <f t="shared" si="26"/>
        <v>0</v>
      </c>
      <c r="AO62">
        <f t="shared" si="26"/>
        <v>0</v>
      </c>
      <c r="AP62">
        <f t="shared" si="26"/>
        <v>-5.2095892200501784E-18</v>
      </c>
      <c r="AQ62">
        <f t="shared" si="26"/>
        <v>-1.8508535744327451E-12</v>
      </c>
      <c r="AR62">
        <f t="shared" si="26"/>
        <v>-1.8508587840219654E-12</v>
      </c>
      <c r="AS62">
        <f t="shared" si="26"/>
        <v>-6.3613851833543469E-2</v>
      </c>
      <c r="AT62">
        <f t="shared" si="26"/>
        <v>-4.1561049864594093E-2</v>
      </c>
      <c r="AU62">
        <f t="shared" si="23"/>
        <v>-0.10517490169998842</v>
      </c>
      <c r="AW62">
        <v>59</v>
      </c>
      <c r="AX62">
        <f>IF(Z62&gt;0, (R62*SUMPRODUCT(K62:$K$98, X62:$X$98)-K62*$AZ$3)/Z62, 0)</f>
        <v>-1.2719703261490212E+18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1000000</v>
      </c>
      <c r="S63">
        <f t="shared" si="1"/>
        <v>-6.3922132381310751E+18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-270.74306578336751</v>
      </c>
      <c r="AC63">
        <f t="shared" si="2"/>
        <v>-241.73488016372258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-1.7290766845089297E-10</v>
      </c>
      <c r="AI63">
        <f t="shared" si="25"/>
        <v>-1.7290814116447267E-10</v>
      </c>
      <c r="AJ63">
        <f t="shared" si="7"/>
        <v>-29.008185619644934</v>
      </c>
      <c r="AK63">
        <f t="shared" si="22"/>
        <v>-18.952014604835728</v>
      </c>
      <c r="AL63">
        <f t="shared" si="8"/>
        <v>-47.960200224653569</v>
      </c>
      <c r="AN63">
        <f t="shared" si="26"/>
        <v>0</v>
      </c>
      <c r="AO63">
        <f t="shared" si="26"/>
        <v>0</v>
      </c>
      <c r="AP63">
        <f t="shared" si="26"/>
        <v>-8.264054268051225E-19</v>
      </c>
      <c r="AQ63">
        <f t="shared" si="26"/>
        <v>-3.0227994641628142E-13</v>
      </c>
      <c r="AR63">
        <f t="shared" si="26"/>
        <v>-3.022807728217082E-13</v>
      </c>
      <c r="AS63">
        <f t="shared" si="26"/>
        <v>-5.071257320915272E-2</v>
      </c>
      <c r="AT63">
        <f t="shared" si="26"/>
        <v>-3.3132214496648257E-2</v>
      </c>
      <c r="AU63">
        <f t="shared" si="23"/>
        <v>-8.3844787706103249E-2</v>
      </c>
      <c r="AW63">
        <v>60</v>
      </c>
      <c r="AX63">
        <f>IF(Z63&gt;0, (R63*SUMPRODUCT(K63:$K$98, X63:$X$98)-K63*$AZ$3)/Z63, 0)</f>
        <v>-6.3922132381310751E+18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1000000</v>
      </c>
      <c r="S64">
        <f t="shared" si="1"/>
        <v>-3.292639038208231E+19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-241.73488016372258</v>
      </c>
      <c r="AC64">
        <f t="shared" si="2"/>
        <v>-215.83471443189543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-3.0883847923311316E-11</v>
      </c>
      <c r="AI64">
        <f t="shared" si="25"/>
        <v>-3.0883929861656183E-11</v>
      </c>
      <c r="AJ64">
        <f t="shared" si="7"/>
        <v>-25.900165731827144</v>
      </c>
      <c r="AK64">
        <f t="shared" si="22"/>
        <v>-16.921441611460583</v>
      </c>
      <c r="AL64">
        <f t="shared" si="8"/>
        <v>-42.821607343318611</v>
      </c>
      <c r="AN64">
        <f t="shared" si="26"/>
        <v>0</v>
      </c>
      <c r="AO64">
        <f t="shared" si="26"/>
        <v>0</v>
      </c>
      <c r="AP64">
        <f t="shared" si="26"/>
        <v>-1.2789814520127268E-19</v>
      </c>
      <c r="AQ64">
        <f t="shared" si="26"/>
        <v>-4.8206817850831845E-14</v>
      </c>
      <c r="AR64">
        <f t="shared" si="26"/>
        <v>-4.8206945748977043E-14</v>
      </c>
      <c r="AS64">
        <f t="shared" si="26"/>
        <v>-4.0427752877196493E-2</v>
      </c>
      <c r="AT64">
        <f t="shared" si="26"/>
        <v>-2.6412798546435329E-2</v>
      </c>
      <c r="AU64">
        <f t="shared" si="23"/>
        <v>-6.6840551423680034E-2</v>
      </c>
      <c r="AW64">
        <v>61</v>
      </c>
      <c r="AX64">
        <f>IF(Z64&gt;0, (R64*SUMPRODUCT(K64:$K$98, X64:$X$98)-K64*$AZ$3)/Z64, 0)</f>
        <v>-3.292639038208231E+19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1000000</v>
      </c>
      <c r="S65">
        <f t="shared" si="1"/>
        <v>-1.7397019796394453E+20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-215.83471443189543</v>
      </c>
      <c r="AC65">
        <f t="shared" si="2"/>
        <v>-192.70956645704953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-5.3818009443343065E-12</v>
      </c>
      <c r="AI65">
        <f t="shared" si="25"/>
        <v>-5.381814790783922E-12</v>
      </c>
      <c r="AJ65">
        <f t="shared" si="7"/>
        <v>-23.125147974845902</v>
      </c>
      <c r="AK65">
        <f t="shared" si="22"/>
        <v>-15.108430010232683</v>
      </c>
      <c r="AL65">
        <f t="shared" si="8"/>
        <v>-38.233577985083969</v>
      </c>
      <c r="AN65">
        <f t="shared" si="26"/>
        <v>0</v>
      </c>
      <c r="AO65">
        <f t="shared" si="26"/>
        <v>0</v>
      </c>
      <c r="AP65">
        <f t="shared" si="26"/>
        <v>-1.9297340779026294E-20</v>
      </c>
      <c r="AQ65">
        <f t="shared" si="26"/>
        <v>-7.500438719767893E-15</v>
      </c>
      <c r="AR65">
        <f t="shared" si="26"/>
        <v>-7.5004580171086725E-15</v>
      </c>
      <c r="AS65">
        <f t="shared" si="26"/>
        <v>-3.2228757076847026E-2</v>
      </c>
      <c r="AT65">
        <f t="shared" si="26"/>
        <v>-2.1056121290206758E-2</v>
      </c>
      <c r="AU65">
        <f t="shared" si="23"/>
        <v>-5.3284878367061285E-2</v>
      </c>
      <c r="AW65">
        <v>62</v>
      </c>
      <c r="AX65">
        <f>IF(Z65&gt;0, (R65*SUMPRODUCT(K65:$K$98, X65:$X$98)-K65*$AZ$3)/Z65, 0)</f>
        <v>-1.7397019796394453E+20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1000000</v>
      </c>
      <c r="S66">
        <f t="shared" si="1"/>
        <v>-9.4360943599862153E+20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-192.70956645704953</v>
      </c>
      <c r="AC66">
        <f t="shared" si="2"/>
        <v>-172.06211290807994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-9.1429418014797422E-13</v>
      </c>
      <c r="AI66">
        <f t="shared" si="25"/>
        <v>-9.1429645945584169E-13</v>
      </c>
      <c r="AJ66">
        <f t="shared" si="7"/>
        <v>-20.647453548969594</v>
      </c>
      <c r="AK66">
        <f t="shared" si="22"/>
        <v>-13.489669651993468</v>
      </c>
      <c r="AL66">
        <f t="shared" si="8"/>
        <v>-34.137123200963977</v>
      </c>
      <c r="AN66">
        <f t="shared" si="26"/>
        <v>0</v>
      </c>
      <c r="AO66">
        <f t="shared" si="26"/>
        <v>0</v>
      </c>
      <c r="AP66">
        <f t="shared" si="26"/>
        <v>-2.8362466992182142E-21</v>
      </c>
      <c r="AQ66">
        <f t="shared" si="26"/>
        <v>-1.1376979334365452E-15</v>
      </c>
      <c r="AR66">
        <f t="shared" si="26"/>
        <v>-1.1377007696832443E-15</v>
      </c>
      <c r="AS66">
        <f t="shared" si="26"/>
        <v>-2.5692567822741614E-2</v>
      </c>
      <c r="AT66">
        <f t="shared" si="26"/>
        <v>-1.6785810977524521E-2</v>
      </c>
      <c r="AU66">
        <f t="shared" si="23"/>
        <v>-4.2478378800267273E-2</v>
      </c>
      <c r="AW66">
        <v>63</v>
      </c>
      <c r="AX66">
        <f>IF(Z66&gt;0, (R66*SUMPRODUCT(K66:$K$98, X66:$X$98)-K66*$AZ$3)/Z66, 0)</f>
        <v>-9.4360943599862153E+20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-5.2588070905136389E+21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-172.06211290807994</v>
      </c>
      <c r="AC67">
        <f t="shared" ref="AC67:AC79" si="29">S67*Z67</f>
        <v>-153.62688652507137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-1.5130792544761796E-13</v>
      </c>
      <c r="AI67">
        <f t="shared" ref="AI67:AI79" si="33">SUM(AE67:AH67)</f>
        <v>-1.5130829061333873E-13</v>
      </c>
      <c r="AJ67">
        <f t="shared" ref="AJ67:AJ79" si="34">AB67-AC67</f>
        <v>-18.435226383008569</v>
      </c>
      <c r="AK67">
        <f t="shared" si="22"/>
        <v>-12.044347903565598</v>
      </c>
      <c r="AL67">
        <f t="shared" ref="AL67:AL79" si="35">SUM(AI67:AK67)</f>
        <v>-30.479574286574319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-1.6810656264382905E-16</v>
      </c>
      <c r="AR67">
        <f t="shared" si="36"/>
        <v>-1.6810696835128905E-16</v>
      </c>
      <c r="AS67">
        <f t="shared" si="36"/>
        <v>-2.0481957766853968E-2</v>
      </c>
      <c r="AT67">
        <f t="shared" si="36"/>
        <v>-1.3381545741011259E-2</v>
      </c>
      <c r="AU67">
        <f t="shared" si="23"/>
        <v>-3.3863503507865399E-2</v>
      </c>
      <c r="AW67">
        <v>64</v>
      </c>
      <c r="AX67">
        <f>IF(Z67&gt;0, (R67*SUMPRODUCT(K67:$K$98, X67:$X$98)-K67*$AZ$3)/Z67, 0)</f>
        <v>-5.2588070905136389E+21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1000000</v>
      </c>
      <c r="S68">
        <f t="shared" si="28"/>
        <v>-3.0137353844092213E+22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-153.62688652507137</v>
      </c>
      <c r="AC68">
        <f t="shared" si="29"/>
        <v>-137.16686296881369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-2.4369734684419046E-14</v>
      </c>
      <c r="AI68">
        <f t="shared" si="33"/>
        <v>-2.4369791576799046E-14</v>
      </c>
      <c r="AJ68">
        <f t="shared" si="34"/>
        <v>-16.460023556257681</v>
      </c>
      <c r="AK68">
        <f t="shared" si="22"/>
        <v>-10.753882056754996</v>
      </c>
      <c r="AL68">
        <f t="shared" si="35"/>
        <v>-27.213905613012702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-2.4174403657666372E-17</v>
      </c>
      <c r="AR68">
        <f t="shared" si="36"/>
        <v>-2.4174460094036196E-17</v>
      </c>
      <c r="AS68">
        <f t="shared" si="36"/>
        <v>-1.6328091331994581E-2</v>
      </c>
      <c r="AT68">
        <f t="shared" si="36"/>
        <v>-1.0667686336903105E-2</v>
      </c>
      <c r="AU68">
        <f t="shared" si="23"/>
        <v>-2.699577766889771E-2</v>
      </c>
      <c r="AW68">
        <v>65</v>
      </c>
      <c r="AX68">
        <f>IF(Z68&gt;0, (R68*SUMPRODUCT(K68:$K$98, X68:$X$98)-K68*$AZ$3)/Z68, 0)</f>
        <v>-3.0137353844092213E+22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1000000</v>
      </c>
      <c r="S69">
        <f t="shared" si="28"/>
        <v>-1.7772069703190573E+23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-137.16686296881369</v>
      </c>
      <c r="AC69">
        <f t="shared" si="29"/>
        <v>-122.47041336501222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-3.8167591596280973E-15</v>
      </c>
      <c r="AI69">
        <f t="shared" si="33"/>
        <v>-3.8167677735948024E-15</v>
      </c>
      <c r="AJ69">
        <f t="shared" si="34"/>
        <v>-14.696449603801469</v>
      </c>
      <c r="AK69">
        <f t="shared" si="22"/>
        <v>-9.6016804078169589</v>
      </c>
      <c r="AL69">
        <f t="shared" si="35"/>
        <v>-24.298130011618433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-3.3805059322772392E-18</v>
      </c>
      <c r="AR69">
        <f t="shared" si="36"/>
        <v>-3.3805135616728415E-18</v>
      </c>
      <c r="AS69">
        <f t="shared" si="36"/>
        <v>-1.3016654441959936E-2</v>
      </c>
      <c r="AT69">
        <f t="shared" si="36"/>
        <v>-8.5042142354138251E-3</v>
      </c>
      <c r="AU69">
        <f t="shared" si="23"/>
        <v>-2.1520868677373767E-2</v>
      </c>
      <c r="AW69">
        <v>66</v>
      </c>
      <c r="AX69">
        <f>IF(Z69&gt;0, (R69*SUMPRODUCT(K69:$K$98, X69:$X$98)-K69*$AZ$3)/Z69, 0)</f>
        <v>-1.7772069703190573E+23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1000000</v>
      </c>
      <c r="S70">
        <f t="shared" si="28"/>
        <v>-1.0845371607425193E+24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-122.47041336501222</v>
      </c>
      <c r="AC70">
        <f t="shared" si="29"/>
        <v>-109.34858336161804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-5.814010485998882E-16</v>
      </c>
      <c r="AI70">
        <f t="shared" si="33"/>
        <v>-5.8140230891381892E-16</v>
      </c>
      <c r="AJ70">
        <f t="shared" si="34"/>
        <v>-13.12183000339418</v>
      </c>
      <c r="AK70">
        <f t="shared" si="22"/>
        <v>-8.5729289355508556</v>
      </c>
      <c r="AL70">
        <f t="shared" si="35"/>
        <v>-21.694758938945036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-4.5977434454769015E-19</v>
      </c>
      <c r="AR70">
        <f t="shared" si="36"/>
        <v>-4.5977534120913892E-19</v>
      </c>
      <c r="AS70">
        <f t="shared" si="36"/>
        <v>-1.0376797227327764E-2</v>
      </c>
      <c r="AT70">
        <f t="shared" si="36"/>
        <v>-6.7795075218541317E-3</v>
      </c>
      <c r="AU70">
        <f t="shared" si="23"/>
        <v>-1.7156304749181894E-2</v>
      </c>
      <c r="AW70">
        <v>67</v>
      </c>
      <c r="AX70">
        <f>IF(Z70&gt;0, (R70*SUMPRODUCT(K70:$K$98, X70:$X$98)-K70*$AZ$3)/Z70, 0)</f>
        <v>-1.0845371607425193E+24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1000000</v>
      </c>
      <c r="S71">
        <f t="shared" si="28"/>
        <v>-6.8559359752451106E+24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-109.34858336161804</v>
      </c>
      <c r="AC71">
        <f t="shared" si="29"/>
        <v>-97.632663715730402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-8.5576260120136845E-17</v>
      </c>
      <c r="AI71">
        <f t="shared" si="33"/>
        <v>-8.5576438127676719E-17</v>
      </c>
      <c r="AJ71">
        <f t="shared" si="34"/>
        <v>-11.715919645887638</v>
      </c>
      <c r="AK71">
        <f t="shared" si="22"/>
        <v>-7.6544008353132638</v>
      </c>
      <c r="AL71">
        <f t="shared" si="35"/>
        <v>-19.370320481200903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-6.0423267025664318E-20</v>
      </c>
      <c r="AR71">
        <f t="shared" si="36"/>
        <v>-6.0423392712357082E-20</v>
      </c>
      <c r="AS71">
        <f t="shared" si="36"/>
        <v>-8.2723192182140807E-3</v>
      </c>
      <c r="AT71">
        <f t="shared" si="36"/>
        <v>-5.4045818892332039E-3</v>
      </c>
      <c r="AU71">
        <f t="shared" si="23"/>
        <v>-1.3676901107447285E-2</v>
      </c>
      <c r="AW71">
        <v>68</v>
      </c>
      <c r="AX71">
        <f>IF(Z71&gt;0, (R71*SUMPRODUCT(K71:$K$98, X71:$X$98)-K71*$AZ$3)/Z71, 0)</f>
        <v>-6.8559359752451106E+24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1000000</v>
      </c>
      <c r="S72">
        <f t="shared" si="28"/>
        <v>-4.4942429652433585E+25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-97.632663715730402</v>
      </c>
      <c r="AC72">
        <f t="shared" si="29"/>
        <v>-87.17202117475928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-1.2158559673579269E-17</v>
      </c>
      <c r="AI72">
        <f t="shared" si="33"/>
        <v>-1.2158583919047819E-17</v>
      </c>
      <c r="AJ72">
        <f t="shared" si="34"/>
        <v>-10.460642540971122</v>
      </c>
      <c r="AK72">
        <f t="shared" ref="AK72:AK79" si="49">G72*SUM(AB72:AB72, AE72:AF72)</f>
        <v>-6.8342864601011284</v>
      </c>
      <c r="AL72">
        <f t="shared" si="35"/>
        <v>-17.294929001072251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-7.6650502885295839E-21</v>
      </c>
      <c r="AR72">
        <f t="shared" si="36"/>
        <v>-7.6650655734597633E-21</v>
      </c>
      <c r="AS72">
        <f t="shared" si="36"/>
        <v>-6.5946422339079195E-3</v>
      </c>
      <c r="AT72">
        <f t="shared" si="36"/>
        <v>-4.3084995928198378E-3</v>
      </c>
      <c r="AU72">
        <f t="shared" si="23"/>
        <v>-1.0903141826727757E-2</v>
      </c>
      <c r="AW72">
        <v>69</v>
      </c>
      <c r="AX72">
        <f>IF(Z72&gt;0, (R72*SUMPRODUCT(K72:$K$98, X72:$X$98)-K72*$AZ$3)/Z72, 0)</f>
        <v>-4.4942429652433585E+25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1000000</v>
      </c>
      <c r="S73">
        <f t="shared" si="28"/>
        <v>-3.0582615715983709E+26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-87.17202117475928</v>
      </c>
      <c r="AC73">
        <f t="shared" si="29"/>
        <v>-77.832161763177922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-1.665743055449901E-18</v>
      </c>
      <c r="AI73">
        <f t="shared" si="33"/>
        <v>-1.665746236675572E-18</v>
      </c>
      <c r="AJ73">
        <f t="shared" si="34"/>
        <v>-9.339859411581358</v>
      </c>
      <c r="AK73">
        <f t="shared" si="49"/>
        <v>-6.1020414822331501</v>
      </c>
      <c r="AL73">
        <f t="shared" si="35"/>
        <v>-15.441900893814509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-9.3761137292918507E-22</v>
      </c>
      <c r="AR73">
        <f t="shared" si="36"/>
        <v>-9.376131635735219E-22</v>
      </c>
      <c r="AS73">
        <f t="shared" si="36"/>
        <v>-5.2572084135107762E-3</v>
      </c>
      <c r="AT73">
        <f t="shared" si="36"/>
        <v>-3.4347094968270385E-3</v>
      </c>
      <c r="AU73">
        <f t="shared" si="23"/>
        <v>-8.6919179103378159E-3</v>
      </c>
      <c r="AW73">
        <v>70</v>
      </c>
      <c r="AX73">
        <f>IF(Z73&gt;0, (R73*SUMPRODUCT(K73:$K$98, X73:$X$98)-K73*$AZ$3)/Z73, 0)</f>
        <v>-3.0582615715983709E+26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1000000</v>
      </c>
      <c r="S74">
        <f t="shared" si="28"/>
        <v>-2.1626760123010135E+27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-77.832161763177922</v>
      </c>
      <c r="AC74">
        <f t="shared" si="29"/>
        <v>-69.493001574266003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-2.1982019648112088E-19</v>
      </c>
      <c r="AI74">
        <f t="shared" si="33"/>
        <v>-2.1982059814207923E-19</v>
      </c>
      <c r="AJ74">
        <f t="shared" si="34"/>
        <v>-8.3391601889119187</v>
      </c>
      <c r="AK74">
        <f t="shared" si="49"/>
        <v>-5.448251323422455</v>
      </c>
      <c r="AL74">
        <f t="shared" si="35"/>
        <v>-13.787411512334373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-1.1047510531727393E-22</v>
      </c>
      <c r="AR74">
        <f t="shared" si="36"/>
        <v>-1.1047530718014817E-22</v>
      </c>
      <c r="AS74">
        <f t="shared" si="36"/>
        <v>-4.1910143602605001E-3</v>
      </c>
      <c r="AT74">
        <f t="shared" si="36"/>
        <v>-2.7381293820368607E-3</v>
      </c>
      <c r="AU74">
        <f t="shared" si="23"/>
        <v>-6.9291437422973603E-3</v>
      </c>
      <c r="AW74">
        <v>71</v>
      </c>
      <c r="AX74">
        <f>IF(Z74&gt;0, (R74*SUMPRODUCT(K74:$K$98, X74:$X$98)-K74*$AZ$3)/Z74, 0)</f>
        <v>-2.1626760123010135E+27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1000000</v>
      </c>
      <c r="S75">
        <f t="shared" si="28"/>
        <v>-1.5914202893852365E+28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-69.493001574266003</v>
      </c>
      <c r="AC75">
        <f t="shared" si="29"/>
        <v>-62.04732283416606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-2.7912683266913953E-20</v>
      </c>
      <c r="AI75">
        <f t="shared" si="33"/>
        <v>-2.791273200272187E-20</v>
      </c>
      <c r="AJ75">
        <f t="shared" si="34"/>
        <v>-7.4456787400999431</v>
      </c>
      <c r="AK75">
        <f t="shared" si="49"/>
        <v>-4.864510110198621</v>
      </c>
      <c r="AL75">
        <f t="shared" si="35"/>
        <v>-12.310188850298564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-1.2525076797192691E-23</v>
      </c>
      <c r="AR75">
        <f t="shared" si="36"/>
        <v>-1.2525098666094763E-23</v>
      </c>
      <c r="AS75">
        <f t="shared" si="36"/>
        <v>-3.3410509887280837E-3</v>
      </c>
      <c r="AT75">
        <f t="shared" si="36"/>
        <v>-2.1828199793023444E-3</v>
      </c>
      <c r="AU75">
        <f t="shared" si="23"/>
        <v>-5.5238709680304286E-3</v>
      </c>
      <c r="AW75">
        <v>72</v>
      </c>
      <c r="AX75">
        <f>IF(Z75&gt;0, (R75*SUMPRODUCT(K75:$K$98, X75:$X$98)-K75*$AZ$3)/Z75, 0)</f>
        <v>-1.5914202893852365E+28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1000000</v>
      </c>
      <c r="S76">
        <f t="shared" si="28"/>
        <v>-1.220590891197466E+29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-62.04732283416606</v>
      </c>
      <c r="AC76">
        <f t="shared" si="29"/>
        <v>-55.399395387648269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-3.4060024101973384E-21</v>
      </c>
      <c r="AI76">
        <f t="shared" si="33"/>
        <v>-3.4060080836170511E-21</v>
      </c>
      <c r="AJ76">
        <f t="shared" si="34"/>
        <v>-6.6479274465177909</v>
      </c>
      <c r="AK76">
        <f t="shared" si="49"/>
        <v>-4.3433125983916243</v>
      </c>
      <c r="AL76">
        <f t="shared" si="35"/>
        <v>-10.991240044909414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-1.364601166353758E-24</v>
      </c>
      <c r="AR76">
        <f t="shared" si="36"/>
        <v>-1.3646034393865469E-24</v>
      </c>
      <c r="AS76">
        <f t="shared" si="36"/>
        <v>-2.6634653927998055E-3</v>
      </c>
      <c r="AT76">
        <f t="shared" si="36"/>
        <v>-1.7401307232958732E-3</v>
      </c>
      <c r="AU76">
        <f t="shared" si="23"/>
        <v>-4.4035961160956783E-3</v>
      </c>
      <c r="AW76">
        <v>73</v>
      </c>
      <c r="AX76">
        <f>IF(Z76&gt;0, (R76*SUMPRODUCT(K76:$K$98, X76:$X$98)-K76*$AZ$3)/Z76, 0)</f>
        <v>-1.220590891197466E+29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1000000</v>
      </c>
      <c r="S77">
        <f t="shared" si="28"/>
        <v>-9.7751971195579712E+29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-55.399395387648269</v>
      </c>
      <c r="AC77">
        <f t="shared" si="29"/>
        <v>-49.463745881828807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-3.9873356409047617E-22</v>
      </c>
      <c r="AI77">
        <f t="shared" si="33"/>
        <v>-3.9873419660644077E-22</v>
      </c>
      <c r="AJ77">
        <f t="shared" si="34"/>
        <v>-5.9356495058194625</v>
      </c>
      <c r="AK77">
        <f t="shared" si="49"/>
        <v>-3.8779576771353792</v>
      </c>
      <c r="AL77">
        <f t="shared" si="35"/>
        <v>-9.8136071829548417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-1.4263482027273897E-25</v>
      </c>
      <c r="AR77">
        <f t="shared" si="36"/>
        <v>-1.4263504653611145E-25</v>
      </c>
      <c r="AS77">
        <f t="shared" si="36"/>
        <v>-2.1232983042090308E-3</v>
      </c>
      <c r="AT77">
        <f t="shared" si="36"/>
        <v>-1.3872215587498989E-3</v>
      </c>
      <c r="AU77">
        <f t="shared" si="23"/>
        <v>-3.5105198629589297E-3</v>
      </c>
      <c r="AW77">
        <v>74</v>
      </c>
      <c r="AX77">
        <f>IF(Z77&gt;0, (R77*SUMPRODUCT(K77:$K$98, X77:$X$98)-K77*$AZ$3)/Z77, 0)</f>
        <v>-9.7751971195579712E+29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1000000</v>
      </c>
      <c r="S78">
        <f t="shared" si="28"/>
        <v>-8.1902870464115649E+30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-49.463745881828807</v>
      </c>
      <c r="AC78">
        <f t="shared" si="29"/>
        <v>-44.164058823061431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-4.4703016411231362E-23</v>
      </c>
      <c r="AI78">
        <f t="shared" si="33"/>
        <v>-4.4703083814331174E-23</v>
      </c>
      <c r="AJ78">
        <f t="shared" si="34"/>
        <v>-5.2996870587673754</v>
      </c>
      <c r="AK78">
        <f t="shared" si="49"/>
        <v>-3.4624622117280168</v>
      </c>
      <c r="AL78">
        <f t="shared" si="35"/>
        <v>-8.7621492704953923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-1.427780909202224E-26</v>
      </c>
      <c r="AR78">
        <f t="shared" si="36"/>
        <v>-1.4277830620068189E-26</v>
      </c>
      <c r="AS78">
        <f t="shared" si="36"/>
        <v>-1.6926804083299027E-3</v>
      </c>
      <c r="AT78">
        <f t="shared" si="36"/>
        <v>-1.1058845334422024E-3</v>
      </c>
      <c r="AU78">
        <f t="shared" si="23"/>
        <v>-2.7985649417721051E-3</v>
      </c>
      <c r="AW78">
        <v>75</v>
      </c>
      <c r="AX78">
        <f>IF(Z78&gt;0, (R78*SUMPRODUCT(K78:$K$98, X78:$X$98)-K78*$AZ$3)/Z78, 0)</f>
        <v>-8.1902870464115649E+30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-44.164058823061431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-5.3922479850582484E-24</v>
      </c>
      <c r="AI79">
        <f t="shared" si="33"/>
        <v>-5.3922479850582484E-24</v>
      </c>
      <c r="AJ79">
        <f t="shared" si="34"/>
        <v>-44.164058823061431</v>
      </c>
      <c r="AK79">
        <f t="shared" si="49"/>
        <v>-3.0914841176143004</v>
      </c>
      <c r="AL79">
        <f t="shared" si="35"/>
        <v>-47.255542940675731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-1.5377175677599907E-27</v>
      </c>
      <c r="AR79">
        <f t="shared" si="36"/>
        <v>-1.5377175677599907E-27</v>
      </c>
      <c r="AS79">
        <f t="shared" si="36"/>
        <v>-1.2594348276264149E-2</v>
      </c>
      <c r="AT79">
        <f t="shared" si="36"/>
        <v>-8.8160437933849044E-4</v>
      </c>
      <c r="AU79">
        <f t="shared" si="23"/>
        <v>-1.3475952655602639E-2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180976.49303426681</v>
      </c>
      <c r="AO81" s="8">
        <f t="shared" si="50"/>
        <v>-18097.649303426682</v>
      </c>
      <c r="AP81" s="8">
        <f t="shared" si="50"/>
        <v>-721.5025073290318</v>
      </c>
      <c r="AQ81" s="8">
        <f t="shared" si="50"/>
        <v>-138275.1816913583</v>
      </c>
      <c r="AR81" s="8">
        <f t="shared" si="50"/>
        <v>23882.15953215272</v>
      </c>
      <c r="AS81" s="8">
        <f t="shared" si="50"/>
        <v>-25672.614355056488</v>
      </c>
      <c r="AT81" s="8">
        <f t="shared" si="50"/>
        <v>10918.447306029262</v>
      </c>
      <c r="AU81" s="8">
        <f t="shared" si="50"/>
        <v>9127.9924831255321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385267.37374194339</v>
      </c>
      <c r="K3">
        <v>1</v>
      </c>
      <c r="L3" s="2">
        <v>0</v>
      </c>
      <c r="O3">
        <f>$C$3</f>
        <v>385267.37374194339</v>
      </c>
      <c r="P3" s="2">
        <f>O3*C5</f>
        <v>38526.737374194337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385267.37374194339</v>
      </c>
      <c r="AF3">
        <f t="shared" ref="AF3:AG34" si="4">-$Z3*P3</f>
        <v>-38526.737374194337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346115.67939704907</v>
      </c>
      <c r="AJ3">
        <f t="shared" ref="AJ3:AJ66" si="7">AB3-AC3</f>
        <v>0</v>
      </c>
      <c r="AL3">
        <f t="shared" ref="AL3:AL66" si="8">SUM(AI3:AK3)</f>
        <v>346115.67939704907</v>
      </c>
      <c r="AN3">
        <f t="shared" ref="AN3:AU34" si="9">AE3*$K3</f>
        <v>385267.37374194339</v>
      </c>
      <c r="AO3">
        <f t="shared" si="9"/>
        <v>-38526.737374194337</v>
      </c>
      <c r="AP3">
        <f t="shared" si="9"/>
        <v>-624.95697070000006</v>
      </c>
      <c r="AQ3">
        <f t="shared" si="9"/>
        <v>0</v>
      </c>
      <c r="AR3">
        <f t="shared" si="9"/>
        <v>346115.67939704907</v>
      </c>
      <c r="AS3">
        <f t="shared" si="9"/>
        <v>0</v>
      </c>
      <c r="AT3">
        <f t="shared" si="9"/>
        <v>0</v>
      </c>
      <c r="AU3">
        <f t="shared" si="9"/>
        <v>346115.67939704907</v>
      </c>
      <c r="AW3">
        <v>0</v>
      </c>
      <c r="AX3">
        <f>IF(Z3&gt;0, (R3*SUMPRODUCT(K3:$K$98, X3:$X$98)-K3*$AZ$3)/Z3, 0)</f>
        <v>0</v>
      </c>
      <c r="AZ3">
        <f>C6*ABS(SUMPRODUCT(X4:X69, K4:K69))/1</f>
        <v>325712.51930329658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22469.495578476421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21847.868399950559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-21847.868399950559</v>
      </c>
      <c r="AK4">
        <f>G4*SUM(AB4, AE4:AF4)</f>
        <v>0</v>
      </c>
      <c r="AL4">
        <f t="shared" si="8"/>
        <v>-39513.250399950557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-20382.375594692192</v>
      </c>
      <c r="AT4">
        <f t="shared" si="9"/>
        <v>0</v>
      </c>
      <c r="AU4">
        <f t="shared" si="9"/>
        <v>-36862.814068430409</v>
      </c>
      <c r="AW4">
        <v>1</v>
      </c>
      <c r="AX4">
        <f>IF(Z4&gt;0, (R4*SUMPRODUCT(K4:$K$98, X4:$X$98)-K4*$AZ$3)/Z4, 0)</f>
        <v>22469.495578476421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1000000</v>
      </c>
      <c r="S5">
        <f t="shared" si="1"/>
        <v>32597.412675453663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21847.868399950559</v>
      </c>
      <c r="AC5">
        <f t="shared" si="2"/>
        <v>30712.694117050502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-20429.313305923821</v>
      </c>
      <c r="AI5">
        <f t="shared" si="6"/>
        <v>-20441.090580405245</v>
      </c>
      <c r="AJ5">
        <f t="shared" si="7"/>
        <v>-8864.8257170999423</v>
      </c>
      <c r="AK5">
        <f>G5*SUM(AB5, AE5:AF5)</f>
        <v>895.76260439797295</v>
      </c>
      <c r="AL5">
        <f t="shared" si="8"/>
        <v>-28410.153693107215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-17469.269603435809</v>
      </c>
      <c r="AR5">
        <f t="shared" si="9"/>
        <v>-17479.340445271202</v>
      </c>
      <c r="AS5">
        <f t="shared" si="9"/>
        <v>-7580.3835459601687</v>
      </c>
      <c r="AT5">
        <f t="shared" si="9"/>
        <v>765.97378495176895</v>
      </c>
      <c r="AU5">
        <f t="shared" si="9"/>
        <v>-24293.750206279605</v>
      </c>
      <c r="AW5">
        <v>2</v>
      </c>
      <c r="AX5">
        <f>IF(Z5&gt;0, (R5*SUMPRODUCT(K5:$K$98, X5:$X$98)-K5*$AZ$3)/Z5, 0)</f>
        <v>32597.412675453663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1000000</v>
      </c>
      <c r="S6">
        <f t="shared" si="1"/>
        <v>44526.672860897255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30712.694117050502</v>
      </c>
      <c r="AC6">
        <f t="shared" si="2"/>
        <v>40504.907110193046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-23082.75888458165</v>
      </c>
      <c r="AI6">
        <f t="shared" si="6"/>
        <v>-23094.129851832204</v>
      </c>
      <c r="AJ6">
        <f t="shared" si="7"/>
        <v>-9792.2129931425443</v>
      </c>
      <c r="AK6">
        <f>G6*SUM(AB6, AE6:AF6)</f>
        <v>1796.6926058474544</v>
      </c>
      <c r="AL6">
        <f t="shared" si="8"/>
        <v>-31089.650239127292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-17806.271711505058</v>
      </c>
      <c r="AR6">
        <f t="shared" si="9"/>
        <v>-17815.043389686958</v>
      </c>
      <c r="AS6">
        <f t="shared" si="9"/>
        <v>-7553.8113136594629</v>
      </c>
      <c r="AT6">
        <f t="shared" si="9"/>
        <v>1385.9866960331792</v>
      </c>
      <c r="AU6">
        <f t="shared" si="9"/>
        <v>-23982.868007313242</v>
      </c>
      <c r="AW6">
        <v>3</v>
      </c>
      <c r="AX6">
        <f>IF(Z6&gt;0, (R6*SUMPRODUCT(K6:$K$98, X6:$X$98)-K6*$AZ$3)/Z6, 0)</f>
        <v>44526.672860897255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1000000</v>
      </c>
      <c r="S7">
        <f t="shared" si="1"/>
        <v>51838.289802711071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40504.907110193046</v>
      </c>
      <c r="AC7">
        <f t="shared" si="2"/>
        <v>45353.223969235347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-25682.453896618899</v>
      </c>
      <c r="AI7">
        <f t="shared" si="6"/>
        <v>-25693.390123523241</v>
      </c>
      <c r="AJ7">
        <f t="shared" si="7"/>
        <v>-4848.3168590423011</v>
      </c>
      <c r="AK7">
        <f>G7*SUM(AB7, AE7:AF7)</f>
        <v>1988.7909391104783</v>
      </c>
      <c r="AL7">
        <f t="shared" si="8"/>
        <v>-28552.916043455065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-18025.386695810303</v>
      </c>
      <c r="AR7">
        <f t="shared" si="9"/>
        <v>-18033.062353274243</v>
      </c>
      <c r="AS7">
        <f t="shared" si="9"/>
        <v>-3402.8207179828391</v>
      </c>
      <c r="AT7">
        <f t="shared" si="9"/>
        <v>1395.8450340802358</v>
      </c>
      <c r="AU7">
        <f t="shared" si="9"/>
        <v>-20040.038037176848</v>
      </c>
      <c r="AW7">
        <v>4</v>
      </c>
      <c r="AX7">
        <f>IF(Z7&gt;0, (R7*SUMPRODUCT(K7:$K$98, X7:$X$98)-K7*$AZ$3)/Z7, 0)</f>
        <v>51838.289802711071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1000000</v>
      </c>
      <c r="S8">
        <f t="shared" si="1"/>
        <v>50775.734931979845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45353.223969235347</v>
      </c>
      <c r="AC8">
        <f t="shared" si="2"/>
        <v>42542.451665645494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-28299.128423916511</v>
      </c>
      <c r="AI8">
        <f t="shared" si="6"/>
        <v>-28309.60154944651</v>
      </c>
      <c r="AJ8">
        <f t="shared" si="7"/>
        <v>2810.7723035898525</v>
      </c>
      <c r="AK8">
        <f t="shared" ref="AK8:AK69" si="22">G8*SUM(AB8:AB8, AE8:AF8)</f>
        <v>966.0236705447129</v>
      </c>
      <c r="AL8">
        <f t="shared" si="8"/>
        <v>-24532.805575311944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-18540.012742104464</v>
      </c>
      <c r="AR8">
        <f t="shared" si="9"/>
        <v>-18546.874150620908</v>
      </c>
      <c r="AS8">
        <f t="shared" si="9"/>
        <v>1841.4614592747967</v>
      </c>
      <c r="AT8">
        <f t="shared" si="9"/>
        <v>632.88490347770221</v>
      </c>
      <c r="AU8">
        <f t="shared" si="9"/>
        <v>-16072.527787868408</v>
      </c>
      <c r="AW8">
        <v>5</v>
      </c>
      <c r="AX8">
        <f>IF(Z8&gt;0, (R8*SUMPRODUCT(K8:$K$98, X8:$X$98)-K8*$AZ$3)/Z8, 0)</f>
        <v>50775.734931979845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1000000</v>
      </c>
      <c r="S9">
        <f t="shared" si="1"/>
        <v>44221.020216365636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42542.451665645494</v>
      </c>
      <c r="AC9">
        <f t="shared" si="2"/>
        <v>35299.368930607743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-31222.909133553971</v>
      </c>
      <c r="AI9">
        <f t="shared" si="6"/>
        <v>-31232.887241464501</v>
      </c>
      <c r="AJ9">
        <f t="shared" si="7"/>
        <v>7243.0827350377513</v>
      </c>
      <c r="AK9">
        <f t="shared" si="22"/>
        <v>251.00046482730841</v>
      </c>
      <c r="AL9">
        <f t="shared" si="8"/>
        <v>-23738.80404159944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-19372.583591906299</v>
      </c>
      <c r="AR9">
        <f t="shared" si="9"/>
        <v>-19378.774614298192</v>
      </c>
      <c r="AS9">
        <f t="shared" si="9"/>
        <v>4494.0471481185277</v>
      </c>
      <c r="AT9">
        <f t="shared" si="9"/>
        <v>155.73588821192871</v>
      </c>
      <c r="AU9">
        <f t="shared" si="9"/>
        <v>-14728.991577967734</v>
      </c>
      <c r="AW9">
        <v>6</v>
      </c>
      <c r="AX9">
        <f>IF(Z9&gt;0, (R9*SUMPRODUCT(K9:$K$98, X9:$X$98)-K9*$AZ$3)/Z9, 0)</f>
        <v>44221.020216365636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1000000</v>
      </c>
      <c r="S10">
        <f t="shared" si="1"/>
        <v>34771.581065257065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35299.368930607743</v>
      </c>
      <c r="AC10">
        <f t="shared" si="2"/>
        <v>26298.822924323114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-33935.196967306445</v>
      </c>
      <c r="AI10">
        <f t="shared" si="6"/>
        <v>-33944.651104175777</v>
      </c>
      <c r="AJ10">
        <f t="shared" si="7"/>
        <v>9000.5460062846287</v>
      </c>
      <c r="AK10">
        <f t="shared" si="22"/>
        <v>144.72741261549177</v>
      </c>
      <c r="AL10">
        <f t="shared" si="8"/>
        <v>-24799.377685275656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-19974.813786128627</v>
      </c>
      <c r="AR10">
        <f t="shared" si="9"/>
        <v>-19980.378646225225</v>
      </c>
      <c r="AS10">
        <f t="shared" si="9"/>
        <v>5297.869071519618</v>
      </c>
      <c r="AT10">
        <f t="shared" si="9"/>
        <v>85.188929933949709</v>
      </c>
      <c r="AU10">
        <f t="shared" si="9"/>
        <v>-14597.320644771655</v>
      </c>
      <c r="AW10">
        <v>7</v>
      </c>
      <c r="AX10">
        <f>IF(Z10&gt;0, (R10*SUMPRODUCT(K10:$K$98, X10:$X$98)-K10*$AZ$3)/Z10, 0)</f>
        <v>34771.581065257065</v>
      </c>
    </row>
    <row r="11" spans="1:52" x14ac:dyDescent="0.25">
      <c r="A11" t="s">
        <v>33</v>
      </c>
      <c r="C11" s="12">
        <f>AU71</f>
        <v>15465.740638404121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1000000</v>
      </c>
      <c r="S11">
        <f t="shared" si="1"/>
        <v>22268.504822425042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26298.822924323114</v>
      </c>
      <c r="AC11">
        <f t="shared" si="2"/>
        <v>15869.917574690859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-36105.622495785465</v>
      </c>
      <c r="AI11">
        <f t="shared" si="6"/>
        <v>-36114.530771004909</v>
      </c>
      <c r="AJ11">
        <f t="shared" si="7"/>
        <v>10428.905349632256</v>
      </c>
      <c r="AK11">
        <f t="shared" si="22"/>
        <v>63.11717501837547</v>
      </c>
      <c r="AL11">
        <f t="shared" si="8"/>
        <v>-25622.508246354279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-20194.186494915546</v>
      </c>
      <c r="AR11">
        <f t="shared" si="9"/>
        <v>-20199.168970183779</v>
      </c>
      <c r="AS11">
        <f t="shared" si="9"/>
        <v>5832.9768332585727</v>
      </c>
      <c r="AT11">
        <f t="shared" si="9"/>
        <v>35.301981111171266</v>
      </c>
      <c r="AU11">
        <f t="shared" si="9"/>
        <v>-14330.890155814037</v>
      </c>
      <c r="AW11">
        <v>8</v>
      </c>
      <c r="AX11">
        <f>IF(Z11&gt;0, (R11*SUMPRODUCT(K11:$K$98, X11:$X$98)-K11*$AZ$3)/Z11, 0)</f>
        <v>22268.504822425042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1000000</v>
      </c>
      <c r="S12">
        <f t="shared" si="1"/>
        <v>7086.8560122987956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15869.917574690859</v>
      </c>
      <c r="AC12">
        <f t="shared" si="2"/>
        <v>4729.8896410069137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-38118.191104070866</v>
      </c>
      <c r="AI12">
        <f t="shared" si="6"/>
        <v>-38126.533819149314</v>
      </c>
      <c r="AJ12">
        <f t="shared" si="7"/>
        <v>11140.027933683945</v>
      </c>
      <c r="AK12">
        <f t="shared" si="22"/>
        <v>36.500810421788977</v>
      </c>
      <c r="AL12">
        <f t="shared" si="8"/>
        <v>-26950.00507504358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-20260.223794980688</v>
      </c>
      <c r="AR12">
        <f t="shared" si="9"/>
        <v>-20264.658036733807</v>
      </c>
      <c r="AS12">
        <f t="shared" si="9"/>
        <v>5921.0432730809516</v>
      </c>
      <c r="AT12">
        <f t="shared" si="9"/>
        <v>19.400568768454256</v>
      </c>
      <c r="AU12">
        <f t="shared" si="9"/>
        <v>-14324.214194884402</v>
      </c>
      <c r="AW12">
        <v>9</v>
      </c>
      <c r="AX12">
        <f>IF(Z12&gt;0, (R12*SUMPRODUCT(K12:$K$98, X12:$X$98)-K12*$AZ$3)/Z12, 0)</f>
        <v>7086.8560122987956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1000000</v>
      </c>
      <c r="S13">
        <f t="shared" si="1"/>
        <v>-11229.459765023728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4729.8896410069137</v>
      </c>
      <c r="AC13">
        <f t="shared" si="2"/>
        <v>-6973.0882782487306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-39779.210114543035</v>
      </c>
      <c r="AI13">
        <f t="shared" si="6"/>
        <v>-39786.972162344267</v>
      </c>
      <c r="AJ13">
        <f t="shared" si="7"/>
        <v>11702.977919255645</v>
      </c>
      <c r="AK13">
        <f t="shared" si="22"/>
        <v>9.4597792820138284</v>
      </c>
      <c r="AL13">
        <f t="shared" si="8"/>
        <v>-28074.534463806609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-20097.978190918588</v>
      </c>
      <c r="AR13">
        <f t="shared" si="9"/>
        <v>-20101.89987430488</v>
      </c>
      <c r="AS13">
        <f t="shared" si="9"/>
        <v>5912.791991412917</v>
      </c>
      <c r="AT13">
        <f t="shared" si="9"/>
        <v>4.7794422552224036</v>
      </c>
      <c r="AU13">
        <f t="shared" si="9"/>
        <v>-14184.328440636742</v>
      </c>
      <c r="AW13">
        <v>10</v>
      </c>
      <c r="AX13">
        <f>IF(Z13&gt;0, (R13*SUMPRODUCT(K13:$K$98, X13:$X$98)-K13*$AZ$3)/Z13, 0)</f>
        <v>-11229.459765023728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1000000</v>
      </c>
      <c r="S14">
        <f t="shared" si="1"/>
        <v>-16458.778792620364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-6973.0882782487306</v>
      </c>
      <c r="AC14">
        <f t="shared" si="2"/>
        <v>-9439.378538415127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-41237.848020323407</v>
      </c>
      <c r="AI14">
        <f t="shared" si="6"/>
        <v>-41245.016974546372</v>
      </c>
      <c r="AJ14">
        <f t="shared" si="7"/>
        <v>2466.2902601663964</v>
      </c>
      <c r="AK14">
        <f t="shared" si="22"/>
        <v>-488.11617947741121</v>
      </c>
      <c r="AL14">
        <f t="shared" si="8"/>
        <v>-39266.842893857385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-18602.62307349515</v>
      </c>
      <c r="AR14">
        <f t="shared" si="9"/>
        <v>-18605.857028699971</v>
      </c>
      <c r="AS14">
        <f t="shared" si="9"/>
        <v>1112.55728177418</v>
      </c>
      <c r="AT14">
        <f t="shared" si="9"/>
        <v>-220.19192898760718</v>
      </c>
      <c r="AU14">
        <f t="shared" si="9"/>
        <v>-17713.491675913396</v>
      </c>
      <c r="AW14">
        <v>11</v>
      </c>
      <c r="AX14">
        <f>IF(Z14&gt;0, (R14*SUMPRODUCT(K14:$K$98, X14:$X$98)-K14*$AZ$3)/Z14, 0)</f>
        <v>-16458.778792620364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1000000</v>
      </c>
      <c r="S15">
        <f t="shared" si="1"/>
        <v>-23418.945346583554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-9439.378538415127</v>
      </c>
      <c r="AC15">
        <f t="shared" si="2"/>
        <v>-12299.42310231016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-42590.013187940036</v>
      </c>
      <c r="AI15">
        <f t="shared" si="6"/>
        <v>-42596.578077455924</v>
      </c>
      <c r="AJ15">
        <f t="shared" si="7"/>
        <v>2860.0445638950332</v>
      </c>
      <c r="AK15">
        <f t="shared" si="22"/>
        <v>-660.75649768905896</v>
      </c>
      <c r="AL15">
        <f t="shared" si="8"/>
        <v>-40397.290011249948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-17154.100282723</v>
      </c>
      <c r="AR15">
        <f t="shared" si="9"/>
        <v>-17156.744441873729</v>
      </c>
      <c r="AS15">
        <f t="shared" si="9"/>
        <v>1151.948252413423</v>
      </c>
      <c r="AT15">
        <f t="shared" si="9"/>
        <v>-266.13476670696406</v>
      </c>
      <c r="AU15">
        <f t="shared" si="9"/>
        <v>-16270.930956167267</v>
      </c>
      <c r="AW15">
        <v>12</v>
      </c>
      <c r="AX15">
        <f>IF(Z15&gt;0, (R15*SUMPRODUCT(K15:$K$98, X15:$X$98)-K15*$AZ$3)/Z15, 0)</f>
        <v>-23418.945346583554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1000000</v>
      </c>
      <c r="S16">
        <f t="shared" si="1"/>
        <v>-32312.130759044576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-12299.42310231016</v>
      </c>
      <c r="AC16">
        <f t="shared" si="2"/>
        <v>-15397.649715747306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-43410.795667586892</v>
      </c>
      <c r="AI16">
        <f t="shared" si="6"/>
        <v>-43416.752273261773</v>
      </c>
      <c r="AJ16">
        <f t="shared" si="7"/>
        <v>3098.2266134371457</v>
      </c>
      <c r="AK16">
        <f t="shared" si="22"/>
        <v>-860.95961716171132</v>
      </c>
      <c r="AL16">
        <f t="shared" si="8"/>
        <v>-41179.485276986336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-15611.329613917382</v>
      </c>
      <c r="AR16">
        <f t="shared" si="9"/>
        <v>-15613.471720117941</v>
      </c>
      <c r="AS16">
        <f t="shared" si="9"/>
        <v>1114.1799208507093</v>
      </c>
      <c r="AT16">
        <f t="shared" si="9"/>
        <v>-309.61709319277111</v>
      </c>
      <c r="AU16">
        <f t="shared" si="9"/>
        <v>-14808.908892460002</v>
      </c>
      <c r="AW16">
        <v>13</v>
      </c>
      <c r="AX16">
        <f>IF(Z16&gt;0, (R16*SUMPRODUCT(K16:$K$98, X16:$X$98)-K16*$AZ$3)/Z16, 0)</f>
        <v>-32312.130759044576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1000000</v>
      </c>
      <c r="S17">
        <f t="shared" si="1"/>
        <v>-43116.146400303587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-15397.649715747306</v>
      </c>
      <c r="AC17">
        <f t="shared" si="2"/>
        <v>-18459.092124945179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-43638.356217889232</v>
      </c>
      <c r="AI17">
        <f t="shared" si="6"/>
        <v>-43643.707778054639</v>
      </c>
      <c r="AJ17">
        <f t="shared" si="7"/>
        <v>3061.4424091978726</v>
      </c>
      <c r="AK17">
        <f t="shared" si="22"/>
        <v>-1077.8354801023115</v>
      </c>
      <c r="AL17">
        <f t="shared" si="8"/>
        <v>-41660.100848959075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-14011.754125624968</v>
      </c>
      <c r="AR17">
        <f t="shared" si="9"/>
        <v>-14013.472447572105</v>
      </c>
      <c r="AS17">
        <f t="shared" si="9"/>
        <v>982.99253283643509</v>
      </c>
      <c r="AT17">
        <f t="shared" si="9"/>
        <v>-346.08007826100072</v>
      </c>
      <c r="AU17">
        <f t="shared" si="9"/>
        <v>-13376.55999299667</v>
      </c>
      <c r="AW17">
        <v>14</v>
      </c>
      <c r="AX17">
        <f>IF(Z17&gt;0, (R17*SUMPRODUCT(K17:$K$98, X17:$X$98)-K17*$AZ$3)/Z17, 0)</f>
        <v>-43116.146400303587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1000000</v>
      </c>
      <c r="S18">
        <f t="shared" si="1"/>
        <v>-55912.426686393606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-18459.092124945179</v>
      </c>
      <c r="AC18">
        <f t="shared" si="2"/>
        <v>-21265.589817784858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-43506.114589429395</v>
      </c>
      <c r="AI18">
        <f t="shared" si="6"/>
        <v>-43510.868807560779</v>
      </c>
      <c r="AJ18">
        <f t="shared" si="7"/>
        <v>2806.4976928396791</v>
      </c>
      <c r="AK18">
        <f t="shared" si="22"/>
        <v>-1292.1364487461626</v>
      </c>
      <c r="AL18">
        <f t="shared" si="8"/>
        <v>-41996.507563467261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-12472.582964968105</v>
      </c>
      <c r="AR18">
        <f t="shared" si="9"/>
        <v>-12473.945931545029</v>
      </c>
      <c r="AS18">
        <f t="shared" si="9"/>
        <v>804.58288783709031</v>
      </c>
      <c r="AT18">
        <f t="shared" si="9"/>
        <v>-370.43710317817062</v>
      </c>
      <c r="AU18">
        <f t="shared" si="9"/>
        <v>-12039.800146886109</v>
      </c>
      <c r="AW18">
        <v>15</v>
      </c>
      <c r="AX18">
        <f>IF(Z18&gt;0, (R18*SUMPRODUCT(K18:$K$98, X18:$X$98)-K18*$AZ$3)/Z18, 0)</f>
        <v>-55912.426686393606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1000000</v>
      </c>
      <c r="S19">
        <f t="shared" si="1"/>
        <v>-71148.628036034454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-21265.589817784858</v>
      </c>
      <c r="AC19">
        <f t="shared" si="2"/>
        <v>-23733.479539194654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-42958.00863357132</v>
      </c>
      <c r="AI19">
        <f t="shared" si="6"/>
        <v>-42962.178334413475</v>
      </c>
      <c r="AJ19">
        <f t="shared" si="7"/>
        <v>2467.889721409796</v>
      </c>
      <c r="AK19">
        <f t="shared" si="22"/>
        <v>-1488.5912872449401</v>
      </c>
      <c r="AL19">
        <f t="shared" si="8"/>
        <v>-41982.879900248619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-10995.936428140119</v>
      </c>
      <c r="AR19">
        <f t="shared" si="9"/>
        <v>-10997.003744034015</v>
      </c>
      <c r="AS19">
        <f t="shared" si="9"/>
        <v>631.70429336604309</v>
      </c>
      <c r="AT19">
        <f t="shared" si="9"/>
        <v>-381.03384404175614</v>
      </c>
      <c r="AU19">
        <f t="shared" si="9"/>
        <v>-10746.333294709728</v>
      </c>
      <c r="AW19">
        <v>16</v>
      </c>
      <c r="AX19">
        <f>IF(Z19&gt;0, (R19*SUMPRODUCT(K19:$K$98, X19:$X$98)-K19*$AZ$3)/Z19, 0)</f>
        <v>-71148.628036034454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1000000</v>
      </c>
      <c r="S20">
        <f t="shared" si="1"/>
        <v>-89497.314764056806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-23733.479539194654</v>
      </c>
      <c r="AC20">
        <f t="shared" si="2"/>
        <v>-25796.65414272916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-42000.886211631136</v>
      </c>
      <c r="AI20">
        <f t="shared" si="6"/>
        <v>-42004.489204387224</v>
      </c>
      <c r="AJ20">
        <f t="shared" si="7"/>
        <v>2063.1746035345059</v>
      </c>
      <c r="AK20">
        <f t="shared" si="22"/>
        <v>-1661.343567743626</v>
      </c>
      <c r="AL20">
        <f t="shared" si="8"/>
        <v>-41602.658168596347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-9599.0556783372976</v>
      </c>
      <c r="AR20">
        <f t="shared" si="9"/>
        <v>-9599.8791211546722</v>
      </c>
      <c r="AS20">
        <f t="shared" si="9"/>
        <v>471.52642907746105</v>
      </c>
      <c r="AT20">
        <f t="shared" si="9"/>
        <v>-379.69030765837431</v>
      </c>
      <c r="AU20">
        <f t="shared" si="9"/>
        <v>-9508.0429997355859</v>
      </c>
      <c r="AW20">
        <v>17</v>
      </c>
      <c r="AX20">
        <f>IF(Z20&gt;0, (R20*SUMPRODUCT(K20:$K$98, X20:$X$98)-K20*$AZ$3)/Z20, 0)</f>
        <v>-89497.314764056806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1000000</v>
      </c>
      <c r="S21">
        <f t="shared" si="1"/>
        <v>-112031.44175553022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-25796.65414272916</v>
      </c>
      <c r="AC21">
        <f t="shared" si="2"/>
        <v>-27420.029620525733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-40604.042736966927</v>
      </c>
      <c r="AI21">
        <f t="shared" si="6"/>
        <v>-40607.102149261242</v>
      </c>
      <c r="AJ21">
        <f t="shared" si="7"/>
        <v>1623.3754777965733</v>
      </c>
      <c r="AK21">
        <f t="shared" si="22"/>
        <v>-1805.7657899910414</v>
      </c>
      <c r="AL21">
        <f t="shared" si="8"/>
        <v>-40789.492461455709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-8285.5493860005954</v>
      </c>
      <c r="AR21">
        <f t="shared" si="9"/>
        <v>-8286.1736812664858</v>
      </c>
      <c r="AS21">
        <f t="shared" si="9"/>
        <v>331.26153916344151</v>
      </c>
      <c r="AT21">
        <f t="shared" si="9"/>
        <v>-368.47960508374689</v>
      </c>
      <c r="AU21">
        <f t="shared" si="9"/>
        <v>-8323.3917471867917</v>
      </c>
      <c r="AW21">
        <v>18</v>
      </c>
      <c r="AX21">
        <f>IF(Z21&gt;0, (R21*SUMPRODUCT(K21:$K$98, X21:$X$98)-K21*$AZ$3)/Z21, 0)</f>
        <v>-112031.44175553022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1000000</v>
      </c>
      <c r="S22">
        <f t="shared" si="1"/>
        <v>-140390.68603707894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-27420.029620525733</v>
      </c>
      <c r="AC22">
        <f t="shared" si="2"/>
        <v>-28584.435970329247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-38699.097923489702</v>
      </c>
      <c r="AI22">
        <f t="shared" si="6"/>
        <v>-38701.643002937031</v>
      </c>
      <c r="AJ22">
        <f t="shared" si="7"/>
        <v>1164.4063498035139</v>
      </c>
      <c r="AK22">
        <f t="shared" si="22"/>
        <v>-1919.4020734368014</v>
      </c>
      <c r="AL22">
        <f t="shared" si="8"/>
        <v>-39456.638726570316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-7050.7424838535635</v>
      </c>
      <c r="AR22">
        <f t="shared" si="9"/>
        <v>-7051.2061819950432</v>
      </c>
      <c r="AS22">
        <f t="shared" si="9"/>
        <v>212.14782151408235</v>
      </c>
      <c r="AT22">
        <f t="shared" si="9"/>
        <v>-349.70349359391764</v>
      </c>
      <c r="AU22">
        <f t="shared" si="9"/>
        <v>-7188.7618540748781</v>
      </c>
      <c r="AW22">
        <v>19</v>
      </c>
      <c r="AX22">
        <f>IF(Z22&gt;0, (R22*SUMPRODUCT(K22:$K$98, X22:$X$98)-K22*$AZ$3)/Z22, 0)</f>
        <v>-140390.68603707894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1000000</v>
      </c>
      <c r="S23">
        <f t="shared" si="1"/>
        <v>-177227.87033737497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-28584.435970329247</v>
      </c>
      <c r="AC23">
        <f t="shared" si="2"/>
        <v>-29277.015029006852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-36376.099163327111</v>
      </c>
      <c r="AI23">
        <f t="shared" si="6"/>
        <v>-36378.164090740422</v>
      </c>
      <c r="AJ23">
        <f t="shared" si="7"/>
        <v>692.57905867760564</v>
      </c>
      <c r="AK23">
        <f t="shared" si="22"/>
        <v>-2000.9105179230476</v>
      </c>
      <c r="AL23">
        <f t="shared" si="8"/>
        <v>-37686.495549985862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-5917.4161656819906</v>
      </c>
      <c r="AR23">
        <f t="shared" si="9"/>
        <v>-5917.7520740156906</v>
      </c>
      <c r="AS23">
        <f t="shared" si="9"/>
        <v>112.6640462307568</v>
      </c>
      <c r="AT23">
        <f t="shared" si="9"/>
        <v>-325.49450098205665</v>
      </c>
      <c r="AU23">
        <f t="shared" si="9"/>
        <v>-6130.5825287669904</v>
      </c>
      <c r="AW23">
        <v>20</v>
      </c>
      <c r="AX23">
        <f>IF(Z23&gt;0, (R23*SUMPRODUCT(K23:$K$98, X23:$X$98)-K23*$AZ$3)/Z23, 0)</f>
        <v>-177227.87033737497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1000000</v>
      </c>
      <c r="S24">
        <f t="shared" si="1"/>
        <v>-226857.33119834485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-29277.015029006852</v>
      </c>
      <c r="AC24">
        <f t="shared" si="2"/>
        <v>-29517.499565067443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-33427.436642129644</v>
      </c>
      <c r="AI24">
        <f t="shared" si="6"/>
        <v>-33429.063077310799</v>
      </c>
      <c r="AJ24">
        <f t="shared" si="7"/>
        <v>240.48453606059047</v>
      </c>
      <c r="AK24">
        <f t="shared" si="22"/>
        <v>-2049.3910520304798</v>
      </c>
      <c r="AL24">
        <f t="shared" si="8"/>
        <v>-35237.969593280686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-4855.1319830746552</v>
      </c>
      <c r="AR24">
        <f t="shared" si="9"/>
        <v>-4855.3682128984065</v>
      </c>
      <c r="AS24">
        <f t="shared" si="9"/>
        <v>34.928917073799795</v>
      </c>
      <c r="AT24">
        <f t="shared" si="9"/>
        <v>-297.66159305197277</v>
      </c>
      <c r="AU24">
        <f t="shared" si="9"/>
        <v>-5118.1008888765791</v>
      </c>
      <c r="AW24">
        <v>21</v>
      </c>
      <c r="AX24">
        <f>IF(Z24&gt;0, (R24*SUMPRODUCT(K24:$K$98, X24:$X$98)-K24*$AZ$3)/Z24, 0)</f>
        <v>-226857.33119834485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1000000</v>
      </c>
      <c r="S25">
        <f t="shared" si="1"/>
        <v>-296166.02196785115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-29517.499565067443</v>
      </c>
      <c r="AC25">
        <f t="shared" si="2"/>
        <v>-29303.942593123007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-29869.356671183708</v>
      </c>
      <c r="AI25">
        <f t="shared" si="6"/>
        <v>-29870.593475054658</v>
      </c>
      <c r="AJ25">
        <f t="shared" si="7"/>
        <v>-213.55697194443565</v>
      </c>
      <c r="AK25">
        <f t="shared" si="22"/>
        <v>-2066.2249695547212</v>
      </c>
      <c r="AL25">
        <f t="shared" si="8"/>
        <v>-32150.375416553816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-3873.5200849458238</v>
      </c>
      <c r="AR25">
        <f t="shared" si="9"/>
        <v>-3873.6804762353986</v>
      </c>
      <c r="AS25">
        <f t="shared" si="9"/>
        <v>-27.694510772809391</v>
      </c>
      <c r="AT25">
        <f t="shared" si="9"/>
        <v>-267.95233682780247</v>
      </c>
      <c r="AU25">
        <f t="shared" si="9"/>
        <v>-4169.3273238360107</v>
      </c>
      <c r="AW25">
        <v>22</v>
      </c>
      <c r="AX25">
        <f>IF(Z25&gt;0, (R25*SUMPRODUCT(K25:$K$98, X25:$X$98)-K25*$AZ$3)/Z25, 0)</f>
        <v>-296166.02196785115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1000000</v>
      </c>
      <c r="S26">
        <f t="shared" si="1"/>
        <v>-397218.61314425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-29303.942593123007</v>
      </c>
      <c r="AC26">
        <f t="shared" si="2"/>
        <v>-28651.847539658924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-25823.685935853955</v>
      </c>
      <c r="AI26">
        <f t="shared" si="6"/>
        <v>-25824.587575611997</v>
      </c>
      <c r="AJ26">
        <f t="shared" si="7"/>
        <v>-652.09505346408332</v>
      </c>
      <c r="AK26">
        <f t="shared" si="22"/>
        <v>-2051.2759815186105</v>
      </c>
      <c r="AL26">
        <f t="shared" si="8"/>
        <v>-28527.958610594691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-2990.0617127752726</v>
      </c>
      <c r="AR26">
        <f t="shared" si="9"/>
        <v>-2990.1661114473263</v>
      </c>
      <c r="AS26">
        <f t="shared" si="9"/>
        <v>-75.504498362333521</v>
      </c>
      <c r="AT26">
        <f t="shared" si="9"/>
        <v>-237.51225095866587</v>
      </c>
      <c r="AU26">
        <f t="shared" si="9"/>
        <v>-3303.182860768326</v>
      </c>
      <c r="AW26">
        <v>23</v>
      </c>
      <c r="AX26">
        <f>IF(Z26&gt;0, (R26*SUMPRODUCT(K26:$K$98, X26:$X$98)-K26*$AZ$3)/Z26, 0)</f>
        <v>-397218.61314425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1000000</v>
      </c>
      <c r="S27">
        <f t="shared" si="1"/>
        <v>-551480.00578400039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-28651.847539658924</v>
      </c>
      <c r="AC27">
        <f t="shared" si="2"/>
        <v>-27601.181450282482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-21360.581173304821</v>
      </c>
      <c r="AI27">
        <f t="shared" si="6"/>
        <v>-21361.206789400618</v>
      </c>
      <c r="AJ27">
        <f t="shared" si="7"/>
        <v>-1050.666089376442</v>
      </c>
      <c r="AK27">
        <f t="shared" si="22"/>
        <v>-2005.6293277761249</v>
      </c>
      <c r="AL27">
        <f t="shared" si="8"/>
        <v>-24417.502206553185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-2208.2943572887061</v>
      </c>
      <c r="AR27">
        <f t="shared" si="9"/>
        <v>-2208.3590345782877</v>
      </c>
      <c r="AS27">
        <f t="shared" si="9"/>
        <v>-108.6197036372873</v>
      </c>
      <c r="AT27">
        <f t="shared" si="9"/>
        <v>-207.34547863687726</v>
      </c>
      <c r="AU27">
        <f t="shared" si="9"/>
        <v>-2524.3242168524525</v>
      </c>
      <c r="AW27">
        <v>24</v>
      </c>
      <c r="AX27">
        <f>IF(Z27&gt;0, (R27*SUMPRODUCT(K27:$K$98, X27:$X$98)-K27*$AZ$3)/Z27, 0)</f>
        <v>-551480.00578400039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1000000</v>
      </c>
      <c r="S28">
        <f t="shared" si="1"/>
        <v>-799566.1517424935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-27601.181450282482</v>
      </c>
      <c r="AC28">
        <f t="shared" si="2"/>
        <v>-26201.683127078599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-16778.919436601445</v>
      </c>
      <c r="AI28">
        <f t="shared" si="6"/>
        <v>-16779.329060043328</v>
      </c>
      <c r="AJ28">
        <f t="shared" si="7"/>
        <v>-1399.498323203883</v>
      </c>
      <c r="AK28">
        <f t="shared" si="22"/>
        <v>-1932.082701519774</v>
      </c>
      <c r="AL28">
        <f t="shared" si="8"/>
        <v>-20110.910084766987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-1548.7804721023736</v>
      </c>
      <c r="AR28">
        <f t="shared" si="9"/>
        <v>-1548.8182824506562</v>
      </c>
      <c r="AS28">
        <f t="shared" si="9"/>
        <v>-129.18088568862086</v>
      </c>
      <c r="AT28">
        <f t="shared" si="9"/>
        <v>-178.3411601627385</v>
      </c>
      <c r="AU28">
        <f t="shared" si="9"/>
        <v>-1856.3403283020157</v>
      </c>
      <c r="AW28">
        <v>25</v>
      </c>
      <c r="AX28">
        <f>IF(Z28&gt;0, (R28*SUMPRODUCT(K28:$K$98, X28:$X$98)-K28*$AZ$3)/Z28, 0)</f>
        <v>-799566.1517424935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1000000</v>
      </c>
      <c r="S29">
        <f t="shared" si="1"/>
        <v>-1222964.9199794563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-26201.683127078599</v>
      </c>
      <c r="AC29">
        <f t="shared" si="2"/>
        <v>-24529.220134455449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-12385.002647254611</v>
      </c>
      <c r="AI29">
        <f t="shared" si="6"/>
        <v>-12385.253361928982</v>
      </c>
      <c r="AJ29">
        <f t="shared" si="7"/>
        <v>-1672.4629926231501</v>
      </c>
      <c r="AK29">
        <f t="shared" si="22"/>
        <v>-1834.1178188955021</v>
      </c>
      <c r="AL29">
        <f t="shared" si="8"/>
        <v>-15891.834173447634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-1020.7137294828133</v>
      </c>
      <c r="AR29">
        <f t="shared" si="9"/>
        <v>-1020.7343922083373</v>
      </c>
      <c r="AS29">
        <f t="shared" si="9"/>
        <v>-137.83654208590559</v>
      </c>
      <c r="AT29">
        <f t="shared" si="9"/>
        <v>-151.159373361192</v>
      </c>
      <c r="AU29">
        <f t="shared" si="9"/>
        <v>-1309.7303076554349</v>
      </c>
      <c r="AW29">
        <v>26</v>
      </c>
      <c r="AX29">
        <f>IF(Z29&gt;0, (R29*SUMPRODUCT(K29:$K$98, X29:$X$98)-K29*$AZ$3)/Z29, 0)</f>
        <v>-1222964.9199794563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1000000</v>
      </c>
      <c r="S30">
        <f t="shared" si="1"/>
        <v>-2000329.9229824659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-24529.220134455449</v>
      </c>
      <c r="AC30">
        <f t="shared" si="2"/>
        <v>-22673.823627576177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-8521.560241878884</v>
      </c>
      <c r="AI30">
        <f t="shared" si="6"/>
        <v>-8521.7019299034891</v>
      </c>
      <c r="AJ30">
        <f t="shared" si="7"/>
        <v>-1855.3965068792713</v>
      </c>
      <c r="AK30">
        <f t="shared" si="22"/>
        <v>-1717.0454094118816</v>
      </c>
      <c r="AL30">
        <f t="shared" si="8"/>
        <v>-12094.143846194642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-627.05978403565132</v>
      </c>
      <c r="AR30">
        <f t="shared" si="9"/>
        <v>-627.07021016180511</v>
      </c>
      <c r="AS30">
        <f t="shared" si="9"/>
        <v>-136.52952040243918</v>
      </c>
      <c r="AT30">
        <f t="shared" si="9"/>
        <v>-126.34894233498089</v>
      </c>
      <c r="AU30">
        <f t="shared" si="9"/>
        <v>-889.94867289922524</v>
      </c>
      <c r="AW30">
        <v>27</v>
      </c>
      <c r="AX30">
        <f>IF(Z30&gt;0, (R30*SUMPRODUCT(K30:$K$98, X30:$X$98)-K30*$AZ$3)/Z30, 0)</f>
        <v>-2000329.9229824659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1000000</v>
      </c>
      <c r="S31">
        <f t="shared" si="1"/>
        <v>-3570041.5212961277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-22673.823627576177</v>
      </c>
      <c r="AC31">
        <f t="shared" si="2"/>
        <v>-20732.9278434314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-5414.2162799019879</v>
      </c>
      <c r="AI31">
        <f t="shared" si="6"/>
        <v>-5414.2888733428481</v>
      </c>
      <c r="AJ31">
        <f t="shared" si="7"/>
        <v>-1940.8957841447773</v>
      </c>
      <c r="AK31">
        <f t="shared" si="22"/>
        <v>-1587.1676539303326</v>
      </c>
      <c r="AL31">
        <f t="shared" si="8"/>
        <v>-8942.3523114179588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-355.71928258103009</v>
      </c>
      <c r="AR31">
        <f t="shared" si="9"/>
        <v>-355.7240520407945</v>
      </c>
      <c r="AS31">
        <f t="shared" si="9"/>
        <v>-127.51874328762949</v>
      </c>
      <c r="AT31">
        <f t="shared" si="9"/>
        <v>-104.27846063108049</v>
      </c>
      <c r="AU31">
        <f t="shared" si="9"/>
        <v>-587.52125595950451</v>
      </c>
      <c r="AW31">
        <v>28</v>
      </c>
      <c r="AX31">
        <f>IF(Z31&gt;0, (R31*SUMPRODUCT(K31:$K$98, X31:$X$98)-K31*$AZ$3)/Z31, 0)</f>
        <v>-3570041.5212961277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1000000</v>
      </c>
      <c r="S32">
        <f t="shared" si="1"/>
        <v>-7144214.500683045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-20732.9278434314</v>
      </c>
      <c r="AC32">
        <f t="shared" si="2"/>
        <v>-18795.829654422763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-3118.4843177260041</v>
      </c>
      <c r="AI32">
        <f t="shared" si="6"/>
        <v>-3118.5172041784836</v>
      </c>
      <c r="AJ32">
        <f t="shared" si="7"/>
        <v>-1937.0981890086368</v>
      </c>
      <c r="AK32">
        <f t="shared" si="22"/>
        <v>-1451.3049490401982</v>
      </c>
      <c r="AL32">
        <f t="shared" si="8"/>
        <v>-6506.9203422273185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-182.93522930012935</v>
      </c>
      <c r="AR32">
        <f t="shared" si="9"/>
        <v>-182.93715847151913</v>
      </c>
      <c r="AS32">
        <f t="shared" si="9"/>
        <v>-113.63324784700596</v>
      </c>
      <c r="AT32">
        <f t="shared" si="9"/>
        <v>-85.135846965130725</v>
      </c>
      <c r="AU32">
        <f t="shared" si="9"/>
        <v>-381.70625328365583</v>
      </c>
      <c r="AW32">
        <v>29</v>
      </c>
      <c r="AX32">
        <f>IF(Z32&gt;0, (R32*SUMPRODUCT(K32:$K$98, X32:$X$98)-K32*$AZ$3)/Z32, 0)</f>
        <v>-7144214.500683045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1000000</v>
      </c>
      <c r="S33">
        <f t="shared" si="1"/>
        <v>-16667583.759229543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-18795.829654422763</v>
      </c>
      <c r="AC33">
        <f t="shared" si="2"/>
        <v>-16931.6064269464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-1588.7665479474394</v>
      </c>
      <c r="AI33">
        <f t="shared" si="6"/>
        <v>-1588.7792459535449</v>
      </c>
      <c r="AJ33">
        <f t="shared" si="7"/>
        <v>-1864.2232274763628</v>
      </c>
      <c r="AK33">
        <f t="shared" si="22"/>
        <v>-1315.7080758095935</v>
      </c>
      <c r="AL33">
        <f t="shared" si="8"/>
        <v>-4768.7105492395012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-83.21389471077228</v>
      </c>
      <c r="AR33">
        <f t="shared" si="9"/>
        <v>-83.214559786799001</v>
      </c>
      <c r="AS33">
        <f t="shared" si="9"/>
        <v>-97.641327839517317</v>
      </c>
      <c r="AT33">
        <f t="shared" si="9"/>
        <v>-68.912071085571696</v>
      </c>
      <c r="AU33">
        <f t="shared" si="9"/>
        <v>-249.76795871188801</v>
      </c>
      <c r="AW33">
        <v>30</v>
      </c>
      <c r="AX33">
        <f>IF(Z33&gt;0, (R33*SUMPRODUCT(K33:$K$98, X33:$X$98)-K33*$AZ$3)/Z33, 0)</f>
        <v>-16667583.759229543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1000000</v>
      </c>
      <c r="S34">
        <f t="shared" si="1"/>
        <v>-47636074.372516125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-16931.6064269464</v>
      </c>
      <c r="AC34">
        <f t="shared" si="2"/>
        <v>-15187.000270963879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-686.86907321792637</v>
      </c>
      <c r="AI34">
        <f t="shared" si="6"/>
        <v>-686.87305838055545</v>
      </c>
      <c r="AJ34">
        <f t="shared" si="7"/>
        <v>-1744.6061559825212</v>
      </c>
      <c r="AK34">
        <f t="shared" si="22"/>
        <v>-1185.2124498862481</v>
      </c>
      <c r="AL34">
        <f t="shared" si="8"/>
        <v>-3616.6916642493247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-32.121195579523089</v>
      </c>
      <c r="AR34">
        <f t="shared" si="9"/>
        <v>-32.121381944280529</v>
      </c>
      <c r="AS34">
        <f t="shared" si="9"/>
        <v>-81.585905859783566</v>
      </c>
      <c r="AT34">
        <f t="shared" si="9"/>
        <v>-55.426051907862039</v>
      </c>
      <c r="AU34">
        <f t="shared" ref="AU34:AU69" si="23">AL34*$K34</f>
        <v>-169.13333971192614</v>
      </c>
      <c r="AW34">
        <v>31</v>
      </c>
      <c r="AX34">
        <f>IF(Z34&gt;0, (R34*SUMPRODUCT(K34:$K$98, X34:$X$98)-K34*$AZ$3)/Z34, 0)</f>
        <v>-47636074.372516125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1000000</v>
      </c>
      <c r="S35">
        <f t="shared" si="1"/>
        <v>-178823824.16183889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-15187.000270963879</v>
      </c>
      <c r="AC35">
        <f t="shared" si="2"/>
        <v>-13587.139278424391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-239.64429239248085</v>
      </c>
      <c r="AI35">
        <f t="shared" ref="AI35:AI66" si="25">SUM(AE35:AH35)</f>
        <v>-239.64524214982876</v>
      </c>
      <c r="AJ35">
        <f t="shared" si="7"/>
        <v>-1599.8609925394885</v>
      </c>
      <c r="AK35">
        <f t="shared" si="22"/>
        <v>-1063.0900189674717</v>
      </c>
      <c r="AL35">
        <f t="shared" si="8"/>
        <v>-2902.596253656789</v>
      </c>
      <c r="AN35">
        <f t="shared" ref="AN35:AT69" si="26">AE35*$K35</f>
        <v>0</v>
      </c>
      <c r="AO35">
        <f t="shared" si="26"/>
        <v>0</v>
      </c>
      <c r="AP35">
        <f t="shared" si="26"/>
        <v>-3.9656317124657536E-5</v>
      </c>
      <c r="AQ35">
        <f t="shared" si="26"/>
        <v>-10.006145334989247</v>
      </c>
      <c r="AR35">
        <f t="shared" si="26"/>
        <v>-10.006184991306371</v>
      </c>
      <c r="AS35">
        <f t="shared" si="26"/>
        <v>-66.800846568514203</v>
      </c>
      <c r="AT35">
        <f t="shared" si="26"/>
        <v>-44.38842723006892</v>
      </c>
      <c r="AU35">
        <f t="shared" si="23"/>
        <v>-121.1954587898895</v>
      </c>
      <c r="AW35">
        <v>32</v>
      </c>
      <c r="AX35">
        <f>IF(Z35&gt;0, (R35*SUMPRODUCT(K35:$K$98, X35:$X$98)-K35*$AZ$3)/Z35, 0)</f>
        <v>-178823824.16183889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1000000</v>
      </c>
      <c r="S36">
        <f t="shared" si="1"/>
        <v>-676280404.57109845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-13587.139278424391</v>
      </c>
      <c r="AC36">
        <f t="shared" si="2"/>
        <v>-12140.018470081692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-57.269620886287889</v>
      </c>
      <c r="AI36">
        <f t="shared" si="25"/>
        <v>-57.269845275801245</v>
      </c>
      <c r="AJ36">
        <f t="shared" si="7"/>
        <v>-1447.1208083426991</v>
      </c>
      <c r="AK36">
        <f t="shared" si="22"/>
        <v>-951.09974948970739</v>
      </c>
      <c r="AL36">
        <f t="shared" si="8"/>
        <v>-2455.4904031082078</v>
      </c>
      <c r="AN36">
        <f t="shared" si="26"/>
        <v>0</v>
      </c>
      <c r="AO36">
        <f t="shared" si="26"/>
        <v>0</v>
      </c>
      <c r="AP36">
        <f t="shared" si="26"/>
        <v>-8.3653525901097718E-6</v>
      </c>
      <c r="AQ36">
        <f t="shared" si="26"/>
        <v>-2.1350399323205727</v>
      </c>
      <c r="AR36">
        <f t="shared" si="26"/>
        <v>-2.1350482976731624</v>
      </c>
      <c r="AS36">
        <f t="shared" si="26"/>
        <v>-53.949383021731308</v>
      </c>
      <c r="AT36">
        <f t="shared" si="26"/>
        <v>-35.457471402029398</v>
      </c>
      <c r="AU36">
        <f t="shared" si="23"/>
        <v>-91.541902721433871</v>
      </c>
      <c r="AW36">
        <v>33</v>
      </c>
      <c r="AX36">
        <f>IF(Z36&gt;0, (R36*SUMPRODUCT(K36:$K$98, X36:$X$98)-K36*$AZ$3)/Z36, 0)</f>
        <v>-676280404.57109845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1000000</v>
      </c>
      <c r="S37">
        <f t="shared" si="1"/>
        <v>-2580534091.5960174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-12140.018470081692</v>
      </c>
      <c r="AC37">
        <f t="shared" si="2"/>
        <v>-10841.147301373217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-13.570524064396732</v>
      </c>
      <c r="AI37">
        <f t="shared" si="25"/>
        <v>-13.570576578464152</v>
      </c>
      <c r="AJ37">
        <f t="shared" si="7"/>
        <v>-1298.8711687084742</v>
      </c>
      <c r="AK37">
        <f t="shared" si="22"/>
        <v>-849.80129290571847</v>
      </c>
      <c r="AL37">
        <f t="shared" si="8"/>
        <v>-2162.243038192657</v>
      </c>
      <c r="AN37">
        <f t="shared" si="26"/>
        <v>0</v>
      </c>
      <c r="AO37">
        <f t="shared" si="26"/>
        <v>0</v>
      </c>
      <c r="AP37">
        <f t="shared" si="26"/>
        <v>-1.7479915494520793E-6</v>
      </c>
      <c r="AQ37">
        <f t="shared" si="26"/>
        <v>-0.45171060920159611</v>
      </c>
      <c r="AR37">
        <f t="shared" si="26"/>
        <v>-0.45171235719314551</v>
      </c>
      <c r="AS37">
        <f t="shared" si="26"/>
        <v>-43.234431043896159</v>
      </c>
      <c r="AT37">
        <f t="shared" si="26"/>
        <v>-28.286620170096615</v>
      </c>
      <c r="AU37">
        <f t="shared" si="23"/>
        <v>-71.972763571185922</v>
      </c>
      <c r="AW37">
        <v>34</v>
      </c>
      <c r="AX37">
        <f>IF(Z37&gt;0, (R37*SUMPRODUCT(K37:$K$98, X37:$X$98)-K37*$AZ$3)/Z37, 0)</f>
        <v>-2580534091.5960174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1000000</v>
      </c>
      <c r="S38">
        <f t="shared" si="1"/>
        <v>-9949882149.1715946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-10841.147301373217</v>
      </c>
      <c r="AC38">
        <f t="shared" si="2"/>
        <v>-9679.9863256959979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-3.1862396693820676</v>
      </c>
      <c r="AI38">
        <f t="shared" si="25"/>
        <v>-3.1862518303129468</v>
      </c>
      <c r="AJ38">
        <f t="shared" si="7"/>
        <v>-1161.1609756772195</v>
      </c>
      <c r="AK38">
        <f t="shared" si="22"/>
        <v>-758.8803110961253</v>
      </c>
      <c r="AL38">
        <f t="shared" si="8"/>
        <v>-1923.2275386036579</v>
      </c>
      <c r="AN38">
        <f t="shared" si="26"/>
        <v>0</v>
      </c>
      <c r="AO38">
        <f t="shared" si="26"/>
        <v>0</v>
      </c>
      <c r="AP38">
        <f t="shared" si="26"/>
        <v>-3.6142023893809267E-7</v>
      </c>
      <c r="AQ38">
        <f t="shared" si="26"/>
        <v>-9.4694354739063902E-2</v>
      </c>
      <c r="AR38">
        <f t="shared" si="26"/>
        <v>-9.4694716159302833E-2</v>
      </c>
      <c r="AS38">
        <f t="shared" si="26"/>
        <v>-34.50945338373139</v>
      </c>
      <c r="AT38">
        <f t="shared" si="26"/>
        <v>-22.553758925914181</v>
      </c>
      <c r="AU38">
        <f t="shared" si="23"/>
        <v>-57.157907025804874</v>
      </c>
      <c r="AW38">
        <v>35</v>
      </c>
      <c r="AX38">
        <f>IF(Z38&gt;0, (R38*SUMPRODUCT(K38:$K$98, X38:$X$98)-K38*$AZ$3)/Z38, 0)</f>
        <v>-9949882149.1715946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1000000</v>
      </c>
      <c r="S39">
        <f t="shared" si="1"/>
        <v>-38818337806.154114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-9679.9863256959979</v>
      </c>
      <c r="AC39">
        <f t="shared" si="2"/>
        <v>-8642.9268358664285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-0.74049510933488916</v>
      </c>
      <c r="AI39">
        <f t="shared" si="25"/>
        <v>-0.74049789246759279</v>
      </c>
      <c r="AJ39">
        <f t="shared" si="7"/>
        <v>-1037.0594898295694</v>
      </c>
      <c r="AK39">
        <f t="shared" si="22"/>
        <v>-677.59904279871989</v>
      </c>
      <c r="AL39">
        <f t="shared" si="8"/>
        <v>-1715.3990305207569</v>
      </c>
      <c r="AN39">
        <f t="shared" si="26"/>
        <v>0</v>
      </c>
      <c r="AO39">
        <f t="shared" si="26"/>
        <v>0</v>
      </c>
      <c r="AP39">
        <f t="shared" si="26"/>
        <v>-7.3851877489749496E-8</v>
      </c>
      <c r="AQ39">
        <f t="shared" si="26"/>
        <v>-1.9649423840013731E-2</v>
      </c>
      <c r="AR39">
        <f t="shared" si="26"/>
        <v>-1.9649497691891223E-2</v>
      </c>
      <c r="AS39">
        <f t="shared" si="26"/>
        <v>-27.518914312982769</v>
      </c>
      <c r="AT39">
        <f t="shared" si="26"/>
        <v>-17.980443918797302</v>
      </c>
      <c r="AU39">
        <f t="shared" si="23"/>
        <v>-45.519007729471966</v>
      </c>
      <c r="AW39">
        <v>36</v>
      </c>
      <c r="AX39">
        <f>IF(Z39&gt;0, (R39*SUMPRODUCT(K39:$K$98, X39:$X$98)-K39*$AZ$3)/Z39, 0)</f>
        <v>-38818337806.154114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1000000</v>
      </c>
      <c r="S40">
        <f t="shared" si="1"/>
        <v>-153250698503.14764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-8642.9268358664285</v>
      </c>
      <c r="AC40">
        <f t="shared" si="2"/>
        <v>-7716.9159636971362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-0.17006925994255148</v>
      </c>
      <c r="AI40">
        <f t="shared" si="25"/>
        <v>-0.17006988937817877</v>
      </c>
      <c r="AJ40">
        <f t="shared" si="7"/>
        <v>-926.01087216929227</v>
      </c>
      <c r="AK40">
        <f t="shared" si="22"/>
        <v>-605.00487851065009</v>
      </c>
      <c r="AL40">
        <f t="shared" si="8"/>
        <v>-1531.1858205693206</v>
      </c>
      <c r="AN40">
        <f t="shared" si="26"/>
        <v>0</v>
      </c>
      <c r="AO40">
        <f t="shared" si="26"/>
        <v>0</v>
      </c>
      <c r="AP40">
        <f t="shared" si="26"/>
        <v>-1.4912859441791925E-8</v>
      </c>
      <c r="AQ40">
        <f t="shared" si="26"/>
        <v>-4.0293540100032176E-3</v>
      </c>
      <c r="AR40">
        <f t="shared" si="26"/>
        <v>-4.0293689228626589E-3</v>
      </c>
      <c r="AS40">
        <f t="shared" si="26"/>
        <v>-21.939447624704801</v>
      </c>
      <c r="AT40">
        <f t="shared" si="26"/>
        <v>-14.334035640079026</v>
      </c>
      <c r="AU40">
        <f t="shared" si="23"/>
        <v>-36.277512633706692</v>
      </c>
      <c r="AW40">
        <v>37</v>
      </c>
      <c r="AX40">
        <f>IF(Z40&gt;0, (R40*SUMPRODUCT(K40:$K$98, X40:$X$98)-K40*$AZ$3)/Z40, 0)</f>
        <v>-153250698503.14764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1000000</v>
      </c>
      <c r="S41">
        <f t="shared" si="1"/>
        <v>-612912161144.17639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-7716.9159636971362</v>
      </c>
      <c r="AC41">
        <f t="shared" si="2"/>
        <v>-6890.107027342995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-3.8609711998952218E-2</v>
      </c>
      <c r="AI41">
        <f t="shared" si="25"/>
        <v>-3.8609852518823255E-2</v>
      </c>
      <c r="AJ41">
        <f t="shared" si="7"/>
        <v>-826.80893635414122</v>
      </c>
      <c r="AK41">
        <f t="shared" si="22"/>
        <v>-540.18411745879962</v>
      </c>
      <c r="AL41">
        <f t="shared" si="8"/>
        <v>-1367.0316636654597</v>
      </c>
      <c r="AN41">
        <f t="shared" si="26"/>
        <v>0</v>
      </c>
      <c r="AO41">
        <f t="shared" si="26"/>
        <v>0</v>
      </c>
      <c r="AP41">
        <f t="shared" si="26"/>
        <v>-2.9725510593059432E-9</v>
      </c>
      <c r="AQ41">
        <f t="shared" si="26"/>
        <v>-8.1674811863938202E-4</v>
      </c>
      <c r="AR41">
        <f t="shared" si="26"/>
        <v>-8.1675109119044127E-4</v>
      </c>
      <c r="AS41">
        <f t="shared" si="26"/>
        <v>-17.490279214198733</v>
      </c>
      <c r="AT41">
        <f t="shared" si="26"/>
        <v>-11.427030630669366</v>
      </c>
      <c r="AU41">
        <f t="shared" si="23"/>
        <v>-28.91812659595929</v>
      </c>
      <c r="AW41">
        <v>38</v>
      </c>
      <c r="AX41">
        <f>IF(Z41&gt;0, (R41*SUMPRODUCT(K41:$K$98, X41:$X$98)-K41*$AZ$3)/Z41, 0)</f>
        <v>-612912161144.17639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1000000</v>
      </c>
      <c r="S42">
        <f t="shared" si="1"/>
        <v>-2485269336749.9185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-6890.107027342995</v>
      </c>
      <c r="AC42">
        <f t="shared" si="2"/>
        <v>-6151.8819818516913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-8.6538356444542906E-3</v>
      </c>
      <c r="AI42">
        <f t="shared" si="25"/>
        <v>-8.6538665861810634E-3</v>
      </c>
      <c r="AJ42">
        <f t="shared" si="7"/>
        <v>-738.22504549130372</v>
      </c>
      <c r="AK42">
        <f t="shared" si="22"/>
        <v>-482.30749191400969</v>
      </c>
      <c r="AL42">
        <f t="shared" si="8"/>
        <v>-1220.5411912718996</v>
      </c>
      <c r="AN42">
        <f t="shared" si="26"/>
        <v>0</v>
      </c>
      <c r="AO42">
        <f t="shared" si="26"/>
        <v>0</v>
      </c>
      <c r="AP42">
        <f t="shared" si="26"/>
        <v>-5.8441062726301224E-10</v>
      </c>
      <c r="AQ42">
        <f t="shared" si="26"/>
        <v>-1.6344897472702212E-4</v>
      </c>
      <c r="AR42">
        <f t="shared" si="26"/>
        <v>-1.634495591376494E-4</v>
      </c>
      <c r="AS42">
        <f t="shared" si="26"/>
        <v>-13.943196030154301</v>
      </c>
      <c r="AT42">
        <f t="shared" si="26"/>
        <v>-9.1095634693530823</v>
      </c>
      <c r="AU42">
        <f t="shared" si="23"/>
        <v>-23.05292294906652</v>
      </c>
      <c r="AW42">
        <v>39</v>
      </c>
      <c r="AX42">
        <f>IF(Z42&gt;0, (R42*SUMPRODUCT(K42:$K$98, X42:$X$98)-K42*$AZ$3)/Z42, 0)</f>
        <v>-2485269336749.9185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1000000</v>
      </c>
      <c r="S43">
        <f t="shared" si="1"/>
        <v>-10223853807061.021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-6151.8819818516913</v>
      </c>
      <c r="AC43">
        <f t="shared" si="2"/>
        <v>-5492.7519111583251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-1.9133360853692556E-3</v>
      </c>
      <c r="AI43">
        <f t="shared" si="25"/>
        <v>-1.913342800977693E-3</v>
      </c>
      <c r="AJ43">
        <f t="shared" si="7"/>
        <v>-659.13007069336618</v>
      </c>
      <c r="AK43">
        <f t="shared" si="22"/>
        <v>-430.63173872961841</v>
      </c>
      <c r="AL43">
        <f t="shared" si="8"/>
        <v>-1089.7637227657856</v>
      </c>
      <c r="AN43">
        <f t="shared" si="26"/>
        <v>0</v>
      </c>
      <c r="AO43">
        <f t="shared" si="26"/>
        <v>0</v>
      </c>
      <c r="AP43">
        <f t="shared" si="26"/>
        <v>-1.1325070165203544E-10</v>
      </c>
      <c r="AQ43">
        <f t="shared" si="26"/>
        <v>-3.2266123938578739E-5</v>
      </c>
      <c r="AR43">
        <f t="shared" si="26"/>
        <v>-3.2266237189280389E-5</v>
      </c>
      <c r="AS43">
        <f t="shared" si="26"/>
        <v>-11.115440050111154</v>
      </c>
      <c r="AT43">
        <f t="shared" si="26"/>
        <v>-7.2620890600377495</v>
      </c>
      <c r="AU43">
        <f t="shared" si="23"/>
        <v>-18.377561376386094</v>
      </c>
      <c r="AW43">
        <v>40</v>
      </c>
      <c r="AX43">
        <f>IF(Z43&gt;0, (R43*SUMPRODUCT(K43:$K$98, X43:$X$98)-K43*$AZ$3)/Z43, 0)</f>
        <v>-10223853807061.021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1000000</v>
      </c>
      <c r="S44">
        <f t="shared" si="1"/>
        <v>-42724909484186.227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-5492.7519111583251</v>
      </c>
      <c r="AC44">
        <f t="shared" si="2"/>
        <v>-4904.2428057973593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-4.1708968863344616E-4</v>
      </c>
      <c r="AI44">
        <f t="shared" si="25"/>
        <v>-4.1709112346469129E-4</v>
      </c>
      <c r="AJ44">
        <f t="shared" si="7"/>
        <v>-588.5091053609658</v>
      </c>
      <c r="AK44">
        <f t="shared" si="22"/>
        <v>-384.49263378108282</v>
      </c>
      <c r="AL44">
        <f t="shared" si="8"/>
        <v>-973.00215623317217</v>
      </c>
      <c r="AN44">
        <f t="shared" si="26"/>
        <v>0</v>
      </c>
      <c r="AO44">
        <f t="shared" si="26"/>
        <v>0</v>
      </c>
      <c r="AP44">
        <f t="shared" si="26"/>
        <v>-2.160420740829784E-11</v>
      </c>
      <c r="AQ44">
        <f t="shared" si="26"/>
        <v>-6.2801058813015351E-6</v>
      </c>
      <c r="AR44">
        <f t="shared" si="26"/>
        <v>-6.2801274855089439E-6</v>
      </c>
      <c r="AS44">
        <f t="shared" si="26"/>
        <v>-8.8611624657664443</v>
      </c>
      <c r="AT44">
        <f t="shared" si="26"/>
        <v>-5.7892930861874721</v>
      </c>
      <c r="AU44">
        <f t="shared" si="23"/>
        <v>-14.650461832081403</v>
      </c>
      <c r="AW44">
        <v>41</v>
      </c>
      <c r="AX44">
        <f>IF(Z44&gt;0, (R44*SUMPRODUCT(K44:$K$98, X44:$X$98)-K44*$AZ$3)/Z44, 0)</f>
        <v>-42724909484186.227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1000000</v>
      </c>
      <c r="S45">
        <f t="shared" si="1"/>
        <v>-181501680046101.25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-4904.2428057973593</v>
      </c>
      <c r="AC45">
        <f t="shared" si="2"/>
        <v>-4378.7882249104196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-8.9513302969621865E-5</v>
      </c>
      <c r="AI45">
        <f t="shared" si="25"/>
        <v>-8.9513604536267408E-5</v>
      </c>
      <c r="AJ45">
        <f t="shared" si="7"/>
        <v>-525.45458088693977</v>
      </c>
      <c r="AK45">
        <f t="shared" si="22"/>
        <v>-343.29699640581521</v>
      </c>
      <c r="AL45">
        <f t="shared" si="8"/>
        <v>-868.75166680635948</v>
      </c>
      <c r="AN45">
        <f t="shared" si="26"/>
        <v>0</v>
      </c>
      <c r="AO45">
        <f t="shared" si="26"/>
        <v>0</v>
      </c>
      <c r="AP45">
        <f t="shared" si="26"/>
        <v>-4.0541778369088405E-12</v>
      </c>
      <c r="AQ45">
        <f t="shared" si="26"/>
        <v>-1.2033918683483541E-6</v>
      </c>
      <c r="AR45">
        <f t="shared" si="26"/>
        <v>-1.2033959225261911E-6</v>
      </c>
      <c r="AS45">
        <f t="shared" si="26"/>
        <v>-7.064064768566622</v>
      </c>
      <c r="AT45">
        <f t="shared" si="26"/>
        <v>-4.6151890299855545</v>
      </c>
      <c r="AU45">
        <f t="shared" si="23"/>
        <v>-11.679255001948098</v>
      </c>
      <c r="AW45">
        <v>42</v>
      </c>
      <c r="AX45">
        <f>IF(Z45&gt;0, (R45*SUMPRODUCT(K45:$K$98, X45:$X$98)-K45*$AZ$3)/Z45, 0)</f>
        <v>-181501680046101.25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1000000</v>
      </c>
      <c r="S46">
        <f t="shared" si="1"/>
        <v>-784810968844290.25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-4378.7882249104196</v>
      </c>
      <c r="AC46">
        <f t="shared" si="2"/>
        <v>-3909.6323447146656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-1.8902455362870206E-5</v>
      </c>
      <c r="AI46">
        <f t="shared" si="25"/>
        <v>-1.8902517633157254E-5</v>
      </c>
      <c r="AJ46">
        <f t="shared" si="7"/>
        <v>-469.15588019575398</v>
      </c>
      <c r="AK46">
        <f t="shared" si="22"/>
        <v>-306.5151757437294</v>
      </c>
      <c r="AL46">
        <f t="shared" si="8"/>
        <v>-775.67107484200096</v>
      </c>
      <c r="AN46">
        <f t="shared" si="26"/>
        <v>0</v>
      </c>
      <c r="AO46">
        <f t="shared" si="26"/>
        <v>0</v>
      </c>
      <c r="AP46">
        <f t="shared" si="26"/>
        <v>-7.4745032490152643E-13</v>
      </c>
      <c r="AQ46">
        <f t="shared" si="26"/>
        <v>-2.268922639035744E-7</v>
      </c>
      <c r="AR46">
        <f t="shared" si="26"/>
        <v>-2.2689301135389929E-7</v>
      </c>
      <c r="AS46">
        <f t="shared" si="26"/>
        <v>-5.6314292369859293</v>
      </c>
      <c r="AT46">
        <f t="shared" si="26"/>
        <v>-3.6792004430231158</v>
      </c>
      <c r="AU46">
        <f t="shared" si="23"/>
        <v>-9.3106299069020562</v>
      </c>
      <c r="AW46">
        <v>43</v>
      </c>
      <c r="AX46">
        <f>IF(Z46&gt;0, (R46*SUMPRODUCT(K46:$K$98, X46:$X$98)-K46*$AZ$3)/Z46, 0)</f>
        <v>-784810968844290.25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1000000</v>
      </c>
      <c r="S47">
        <f t="shared" si="1"/>
        <v>-3458882638067700.5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-3909.6323447146656</v>
      </c>
      <c r="AC47">
        <f t="shared" si="2"/>
        <v>-3490.7431651208904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-3.9225955148037648E-6</v>
      </c>
      <c r="AI47">
        <f t="shared" si="25"/>
        <v>-3.9226081299440077E-6</v>
      </c>
      <c r="AJ47">
        <f t="shared" si="7"/>
        <v>-418.88917959377522</v>
      </c>
      <c r="AK47">
        <f t="shared" si="22"/>
        <v>-273.67426413002664</v>
      </c>
      <c r="AL47">
        <f t="shared" si="8"/>
        <v>-692.56344764640994</v>
      </c>
      <c r="AN47">
        <f t="shared" si="26"/>
        <v>0</v>
      </c>
      <c r="AO47">
        <f t="shared" si="26"/>
        <v>0</v>
      </c>
      <c r="AP47">
        <f t="shared" si="26"/>
        <v>-1.3519963763091192E-13</v>
      </c>
      <c r="AQ47">
        <f t="shared" si="26"/>
        <v>-4.2039444821849274E-8</v>
      </c>
      <c r="AR47">
        <f t="shared" si="26"/>
        <v>-4.2039580021486906E-8</v>
      </c>
      <c r="AS47">
        <f t="shared" si="26"/>
        <v>-4.4893409186705791</v>
      </c>
      <c r="AT47">
        <f t="shared" si="26"/>
        <v>-2.9330360682447334</v>
      </c>
      <c r="AU47">
        <f t="shared" si="23"/>
        <v>-7.4223770289548909</v>
      </c>
      <c r="AW47">
        <v>44</v>
      </c>
      <c r="AX47">
        <f>IF(Z47&gt;0, (R47*SUMPRODUCT(K47:$K$98, X47:$X$98)-K47*$AZ$3)/Z47, 0)</f>
        <v>-3458882638067700.5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1000000</v>
      </c>
      <c r="S48">
        <f t="shared" si="1"/>
        <v>-1.5549326786970022E+16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-3490.7431651208904</v>
      </c>
      <c r="AC48">
        <f t="shared" si="2"/>
        <v>-3116.7349688944778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-7.9867731247582917E-7</v>
      </c>
      <c r="AI48">
        <f t="shared" si="25"/>
        <v>-7.9867981799826404E-7</v>
      </c>
      <c r="AJ48">
        <f t="shared" si="7"/>
        <v>-374.00819622641257</v>
      </c>
      <c r="AK48">
        <f t="shared" si="22"/>
        <v>-244.35202155846235</v>
      </c>
      <c r="AL48">
        <f t="shared" si="8"/>
        <v>-618.3602185835548</v>
      </c>
      <c r="AN48">
        <f t="shared" si="26"/>
        <v>0</v>
      </c>
      <c r="AO48">
        <f t="shared" si="26"/>
        <v>0</v>
      </c>
      <c r="AP48">
        <f t="shared" si="26"/>
        <v>-2.3975281652348223E-14</v>
      </c>
      <c r="AQ48">
        <f t="shared" si="26"/>
        <v>-7.6425232717123417E-9</v>
      </c>
      <c r="AR48">
        <f t="shared" si="26"/>
        <v>-7.642547246993994E-9</v>
      </c>
      <c r="AS48">
        <f t="shared" si="26"/>
        <v>-3.5788750961396794</v>
      </c>
      <c r="AT48">
        <f t="shared" si="26"/>
        <v>-2.3381983963730288</v>
      </c>
      <c r="AU48">
        <f t="shared" si="23"/>
        <v>-5.9170735001552561</v>
      </c>
      <c r="AW48">
        <v>45</v>
      </c>
      <c r="AX48">
        <f>IF(Z48&gt;0, (R48*SUMPRODUCT(K48:$K$98, X48:$X$98)-K48*$AZ$3)/Z48, 0)</f>
        <v>-1.5549326786970022E+16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1000000</v>
      </c>
      <c r="S49">
        <f t="shared" si="1"/>
        <v>-7.1394706314619776E+16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-3116.7349688944778</v>
      </c>
      <c r="AC49">
        <f t="shared" si="2"/>
        <v>-2782.7990793767162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-1.5945970996305328E-7</v>
      </c>
      <c r="AI49">
        <f t="shared" si="25"/>
        <v>-1.5946019718388921E-7</v>
      </c>
      <c r="AJ49">
        <f t="shared" si="7"/>
        <v>-333.93588951776155</v>
      </c>
      <c r="AK49">
        <f t="shared" si="22"/>
        <v>-218.17144782261346</v>
      </c>
      <c r="AL49">
        <f t="shared" si="8"/>
        <v>-552.10733749983524</v>
      </c>
      <c r="AN49">
        <f t="shared" si="26"/>
        <v>0</v>
      </c>
      <c r="AO49">
        <f t="shared" si="26"/>
        <v>0</v>
      </c>
      <c r="AP49">
        <f t="shared" si="26"/>
        <v>-4.1626821609571593E-15</v>
      </c>
      <c r="AQ49">
        <f t="shared" si="26"/>
        <v>-1.3623803439680514E-9</v>
      </c>
      <c r="AR49">
        <f t="shared" si="26"/>
        <v>-1.3623845066502124E-9</v>
      </c>
      <c r="AS49">
        <f t="shared" si="26"/>
        <v>-2.8530573154177712</v>
      </c>
      <c r="AT49">
        <f t="shared" si="26"/>
        <v>-1.8639974461100457</v>
      </c>
      <c r="AU49">
        <f t="shared" si="23"/>
        <v>-4.7170547628902018</v>
      </c>
      <c r="AW49">
        <v>46</v>
      </c>
      <c r="AX49">
        <f>IF(Z49&gt;0, (R49*SUMPRODUCT(K49:$K$98, X49:$X$98)-K49*$AZ$3)/Z49, 0)</f>
        <v>-7.1394706314619776E+16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1000000</v>
      </c>
      <c r="S50">
        <f t="shared" si="1"/>
        <v>-3.350126806326631E+17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-2782.7990793767162</v>
      </c>
      <c r="AC50">
        <f t="shared" si="2"/>
        <v>-2484.6420351589677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-3.1171329046731414E-8</v>
      </c>
      <c r="AI50">
        <f t="shared" si="25"/>
        <v>-3.1171421753745907E-8</v>
      </c>
      <c r="AJ50">
        <f t="shared" si="7"/>
        <v>-298.15704421774853</v>
      </c>
      <c r="AK50">
        <f t="shared" si="22"/>
        <v>-194.79593555637015</v>
      </c>
      <c r="AL50">
        <f t="shared" si="8"/>
        <v>-492.95297980529006</v>
      </c>
      <c r="AN50">
        <f t="shared" si="26"/>
        <v>0</v>
      </c>
      <c r="AO50">
        <f t="shared" si="26"/>
        <v>0</v>
      </c>
      <c r="AP50">
        <f t="shared" si="26"/>
        <v>-7.0719954413049002E-16</v>
      </c>
      <c r="AQ50">
        <f t="shared" si="26"/>
        <v>-2.3778513213724557E-10</v>
      </c>
      <c r="AR50">
        <f t="shared" si="26"/>
        <v>-2.3778583933678968E-10</v>
      </c>
      <c r="AS50">
        <f t="shared" si="26"/>
        <v>-2.2744398241948591</v>
      </c>
      <c r="AT50">
        <f t="shared" si="26"/>
        <v>-1.4859673518132157</v>
      </c>
      <c r="AU50">
        <f t="shared" si="23"/>
        <v>-3.7604071762458604</v>
      </c>
      <c r="AW50">
        <v>47</v>
      </c>
      <c r="AX50">
        <f>IF(Z50&gt;0, (R50*SUMPRODUCT(K50:$K$98, X50:$X$98)-K50*$AZ$3)/Z50, 0)</f>
        <v>-3.350126806326631E+17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1000000</v>
      </c>
      <c r="S51">
        <f t="shared" si="1"/>
        <v>-1.6067464491060718E+18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-2484.6420351589677</v>
      </c>
      <c r="AC51">
        <f t="shared" si="2"/>
        <v>-2218.4303885349996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-5.9616983074753673E-9</v>
      </c>
      <c r="AI51">
        <f t="shared" si="25"/>
        <v>-5.9617155661908745E-9</v>
      </c>
      <c r="AJ51">
        <f t="shared" si="7"/>
        <v>-266.21164662396814</v>
      </c>
      <c r="AK51">
        <f t="shared" si="22"/>
        <v>-173.92494246112776</v>
      </c>
      <c r="AL51">
        <f t="shared" si="8"/>
        <v>-440.13658909105766</v>
      </c>
      <c r="AN51">
        <f t="shared" si="26"/>
        <v>0</v>
      </c>
      <c r="AO51">
        <f t="shared" si="26"/>
        <v>0</v>
      </c>
      <c r="AP51">
        <f t="shared" si="26"/>
        <v>-1.1754923952345962E-16</v>
      </c>
      <c r="AQ51">
        <f t="shared" si="26"/>
        <v>-4.06051714587793E-11</v>
      </c>
      <c r="AR51">
        <f t="shared" si="26"/>
        <v>-4.0605289008018822E-11</v>
      </c>
      <c r="AS51">
        <f t="shared" si="26"/>
        <v>-1.8131695027130244</v>
      </c>
      <c r="AT51">
        <f t="shared" si="26"/>
        <v>-1.1846040751067637</v>
      </c>
      <c r="AU51">
        <f t="shared" si="23"/>
        <v>-2.9977735778603938</v>
      </c>
      <c r="AW51">
        <v>48</v>
      </c>
      <c r="AX51">
        <f>IF(Z51&gt;0, (R51*SUMPRODUCT(K51:$K$98, X51:$X$98)-K51*$AZ$3)/Z51, 0)</f>
        <v>-1.6067464491060718E+18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1000000</v>
      </c>
      <c r="S52">
        <f t="shared" si="1"/>
        <v>-7.8844441185247406E+18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-2218.4303885349996</v>
      </c>
      <c r="AC52">
        <f t="shared" si="2"/>
        <v>-1980.7414183348562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-1.1156688264545206E-9</v>
      </c>
      <c r="AI52">
        <f t="shared" si="25"/>
        <v>-1.1156719667225417E-9</v>
      </c>
      <c r="AJ52">
        <f t="shared" si="7"/>
        <v>-237.68897020014333</v>
      </c>
      <c r="AK52">
        <f t="shared" si="22"/>
        <v>-155.29012719744998</v>
      </c>
      <c r="AL52">
        <f t="shared" si="8"/>
        <v>-392.97909739870897</v>
      </c>
      <c r="AN52">
        <f t="shared" si="26"/>
        <v>0</v>
      </c>
      <c r="AO52">
        <f t="shared" si="26"/>
        <v>0</v>
      </c>
      <c r="AP52">
        <f t="shared" si="26"/>
        <v>-1.9096775731180653E-17</v>
      </c>
      <c r="AQ52">
        <f t="shared" si="26"/>
        <v>-6.7846684506644772E-12</v>
      </c>
      <c r="AR52">
        <f t="shared" si="26"/>
        <v>-6.7846875474402085E-12</v>
      </c>
      <c r="AS52">
        <f t="shared" si="26"/>
        <v>-1.4454476265260958</v>
      </c>
      <c r="AT52">
        <f t="shared" si="26"/>
        <v>-0.94435911599718925</v>
      </c>
      <c r="AU52">
        <f t="shared" si="23"/>
        <v>-2.3898067425300695</v>
      </c>
      <c r="AW52">
        <v>49</v>
      </c>
      <c r="AX52">
        <f>IF(Z52&gt;0, (R52*SUMPRODUCT(K52:$K$98, X52:$X$98)-K52*$AZ$3)/Z52, 0)</f>
        <v>-7.8844441185247406E+18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1000000</v>
      </c>
      <c r="S53">
        <f t="shared" si="1"/>
        <v>-3.9622817477452505E+19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-1980.7414183348562</v>
      </c>
      <c r="AC53">
        <f t="shared" si="2"/>
        <v>-1768.5191235132706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-2.0407537142111815E-10</v>
      </c>
      <c r="AI53">
        <f t="shared" si="25"/>
        <v>-2.0407592934431623E-10</v>
      </c>
      <c r="AJ53">
        <f t="shared" si="7"/>
        <v>-212.22229482158559</v>
      </c>
      <c r="AK53">
        <f t="shared" si="22"/>
        <v>-138.65189928343995</v>
      </c>
      <c r="AL53">
        <f t="shared" si="8"/>
        <v>-350.87419410522961</v>
      </c>
      <c r="AN53">
        <f t="shared" si="26"/>
        <v>0</v>
      </c>
      <c r="AO53">
        <f t="shared" si="26"/>
        <v>0</v>
      </c>
      <c r="AP53">
        <f t="shared" si="26"/>
        <v>-3.0293519185714294E-18</v>
      </c>
      <c r="AQ53">
        <f t="shared" si="26"/>
        <v>-1.1080667017906316E-12</v>
      </c>
      <c r="AR53">
        <f t="shared" si="26"/>
        <v>-1.1080697311425503E-12</v>
      </c>
      <c r="AS53">
        <f t="shared" si="26"/>
        <v>-1.1523019981874152</v>
      </c>
      <c r="AT53">
        <f t="shared" si="26"/>
        <v>-0.75283730548246652</v>
      </c>
      <c r="AU53">
        <f t="shared" si="23"/>
        <v>-1.9051393036709898</v>
      </c>
      <c r="AW53">
        <v>50</v>
      </c>
      <c r="AX53">
        <f>IF(Z53&gt;0, (R53*SUMPRODUCT(K53:$K$98, X53:$X$98)-K53*$AZ$3)/Z53, 0)</f>
        <v>-3.9622817477452505E+19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1000000</v>
      </c>
      <c r="S54">
        <f t="shared" si="1"/>
        <v>-2.0409775264037316E+20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-1768.5191235132706</v>
      </c>
      <c r="AC54">
        <f t="shared" si="2"/>
        <v>-1579.0349317082785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-3.6450857225300435E-11</v>
      </c>
      <c r="AI54">
        <f t="shared" si="25"/>
        <v>-3.645095393355122E-11</v>
      </c>
      <c r="AJ54">
        <f t="shared" si="7"/>
        <v>-189.48419180499218</v>
      </c>
      <c r="AK54">
        <f t="shared" si="22"/>
        <v>-123.79633864592896</v>
      </c>
      <c r="AL54">
        <f t="shared" si="8"/>
        <v>-313.2805304509576</v>
      </c>
      <c r="AN54">
        <f t="shared" si="26"/>
        <v>0</v>
      </c>
      <c r="AO54">
        <f t="shared" si="26"/>
        <v>0</v>
      </c>
      <c r="AP54">
        <f t="shared" si="26"/>
        <v>-4.6883585100000568E-19</v>
      </c>
      <c r="AQ54">
        <f t="shared" si="26"/>
        <v>-1.7671158901897921E-13</v>
      </c>
      <c r="AR54">
        <f t="shared" si="26"/>
        <v>-1.7671205785483024E-13</v>
      </c>
      <c r="AS54">
        <f t="shared" si="26"/>
        <v>-0.91860809804483889</v>
      </c>
      <c r="AT54">
        <f t="shared" si="26"/>
        <v>-0.60015729072263169</v>
      </c>
      <c r="AU54">
        <f t="shared" si="23"/>
        <v>-1.5187653887676473</v>
      </c>
      <c r="AW54">
        <v>51</v>
      </c>
      <c r="AX54">
        <f>IF(Z54&gt;0, (R54*SUMPRODUCT(K54:$K$98, X54:$X$98)-K54*$AZ$3)/Z54, 0)</f>
        <v>-2.0409775264037316E+20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1000000</v>
      </c>
      <c r="S55">
        <f t="shared" si="1"/>
        <v>-1.0783728801977594E+21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-1579.0349317082785</v>
      </c>
      <c r="AC55">
        <f t="shared" si="2"/>
        <v>-1409.852617596677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-6.3519046695229152E-12</v>
      </c>
      <c r="AI55">
        <f t="shared" si="25"/>
        <v>-6.3519210118828203E-12</v>
      </c>
      <c r="AJ55">
        <f t="shared" si="7"/>
        <v>-169.1823141116015</v>
      </c>
      <c r="AK55">
        <f t="shared" si="22"/>
        <v>-110.5324452195795</v>
      </c>
      <c r="AL55">
        <f t="shared" si="8"/>
        <v>-279.71475933118734</v>
      </c>
      <c r="AN55">
        <f t="shared" si="26"/>
        <v>0</v>
      </c>
      <c r="AO55">
        <f t="shared" si="26"/>
        <v>0</v>
      </c>
      <c r="AP55">
        <f t="shared" si="26"/>
        <v>-7.0738204779547307E-20</v>
      </c>
      <c r="AQ55">
        <f t="shared" si="26"/>
        <v>-2.7494335938350896E-14</v>
      </c>
      <c r="AR55">
        <f t="shared" si="26"/>
        <v>-2.7494406676555676E-14</v>
      </c>
      <c r="AS55">
        <f t="shared" si="26"/>
        <v>-0.73230875163013875</v>
      </c>
      <c r="AT55">
        <f t="shared" si="26"/>
        <v>-0.47844171773169003</v>
      </c>
      <c r="AU55">
        <f t="shared" si="23"/>
        <v>-1.2107504693618563</v>
      </c>
      <c r="AW55">
        <v>52</v>
      </c>
      <c r="AX55">
        <f>IF(Z55&gt;0, (R55*SUMPRODUCT(K55:$K$98, X55:$X$98)-K55*$AZ$3)/Z55, 0)</f>
        <v>-1.0783728801977594E+21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1000000</v>
      </c>
      <c r="S56">
        <f t="shared" si="1"/>
        <v>-5.8490640189448258E+21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-1409.852617596677</v>
      </c>
      <c r="AC56">
        <f t="shared" si="2"/>
        <v>-1258.7969799970328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-1.0791015000867691E-12</v>
      </c>
      <c r="AI56">
        <f t="shared" si="25"/>
        <v>-1.0791041902543239E-12</v>
      </c>
      <c r="AJ56">
        <f t="shared" si="7"/>
        <v>-151.05563759964411</v>
      </c>
      <c r="AK56">
        <f t="shared" si="22"/>
        <v>-98.689683231767404</v>
      </c>
      <c r="AL56">
        <f t="shared" si="8"/>
        <v>-249.74532083141258</v>
      </c>
      <c r="AN56">
        <f t="shared" si="26"/>
        <v>0</v>
      </c>
      <c r="AO56">
        <f t="shared" si="26"/>
        <v>0</v>
      </c>
      <c r="AP56">
        <f t="shared" si="26"/>
        <v>-1.039682110152053E-20</v>
      </c>
      <c r="AQ56">
        <f t="shared" si="26"/>
        <v>-4.1704559355749166E-15</v>
      </c>
      <c r="AR56">
        <f t="shared" si="26"/>
        <v>-4.1704663323960182E-15</v>
      </c>
      <c r="AS56">
        <f t="shared" si="26"/>
        <v>-0.58379205327657713</v>
      </c>
      <c r="AT56">
        <f t="shared" si="26"/>
        <v>-0.38141080814069672</v>
      </c>
      <c r="AU56">
        <f t="shared" si="23"/>
        <v>-0.96520286141727796</v>
      </c>
      <c r="AW56">
        <v>53</v>
      </c>
      <c r="AX56">
        <f>IF(Z56&gt;0, (R56*SUMPRODUCT(K56:$K$98, X56:$X$98)-K56*$AZ$3)/Z56, 0)</f>
        <v>-5.8490640189448258E+21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1000000</v>
      </c>
      <c r="S57">
        <f t="shared" si="1"/>
        <v>-3.2597278240592106E+22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-1258.7969799970328</v>
      </c>
      <c r="AC57">
        <f t="shared" si="2"/>
        <v>-1123.9258749973508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-1.7858213786192545E-13</v>
      </c>
      <c r="AI57">
        <f t="shared" si="25"/>
        <v>-1.7858256885108148E-13</v>
      </c>
      <c r="AJ57">
        <f t="shared" si="7"/>
        <v>-134.87110499968207</v>
      </c>
      <c r="AK57">
        <f t="shared" si="22"/>
        <v>-88.11578859979231</v>
      </c>
      <c r="AL57">
        <f t="shared" si="8"/>
        <v>-222.98689359947457</v>
      </c>
      <c r="AN57">
        <f t="shared" si="26"/>
        <v>0</v>
      </c>
      <c r="AO57">
        <f t="shared" si="26"/>
        <v>0</v>
      </c>
      <c r="AP57">
        <f t="shared" si="26"/>
        <v>-1.487200631189915E-21</v>
      </c>
      <c r="AQ57">
        <f t="shared" si="26"/>
        <v>-6.1622772739804424E-16</v>
      </c>
      <c r="AR57">
        <f t="shared" si="26"/>
        <v>-6.1622921459867549E-16</v>
      </c>
      <c r="AS57">
        <f t="shared" si="26"/>
        <v>-0.46539545063502574</v>
      </c>
      <c r="AT57">
        <f t="shared" si="26"/>
        <v>-0.30405836108155027</v>
      </c>
      <c r="AU57">
        <f t="shared" si="23"/>
        <v>-0.76945381171657667</v>
      </c>
      <c r="AW57">
        <v>54</v>
      </c>
      <c r="AX57">
        <f>IF(Z57&gt;0, (R57*SUMPRODUCT(K57:$K$98, X57:$X$98)-K57*$AZ$3)/Z57, 0)</f>
        <v>-3.2597278240592106E+22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1000000</v>
      </c>
      <c r="S58">
        <f t="shared" si="1"/>
        <v>-1.8680961134003083E+23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-1123.9258749973508</v>
      </c>
      <c r="AC58">
        <f t="shared" si="2"/>
        <v>-1003.5052455333488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-2.8762533794557295E-14</v>
      </c>
      <c r="AI58">
        <f t="shared" si="25"/>
        <v>-2.8762600942149322E-14</v>
      </c>
      <c r="AJ58">
        <f t="shared" si="7"/>
        <v>-120.42062946400199</v>
      </c>
      <c r="AK58">
        <f t="shared" si="22"/>
        <v>-78.674811249814567</v>
      </c>
      <c r="AL58">
        <f t="shared" si="8"/>
        <v>-199.09544071381657</v>
      </c>
      <c r="AN58">
        <f t="shared" si="26"/>
        <v>0</v>
      </c>
      <c r="AO58">
        <f t="shared" si="26"/>
        <v>0</v>
      </c>
      <c r="AP58">
        <f t="shared" si="26"/>
        <v>-2.0687863324734778E-22</v>
      </c>
      <c r="AQ58">
        <f t="shared" si="26"/>
        <v>-8.8616039688641873E-17</v>
      </c>
      <c r="AR58">
        <f t="shared" si="26"/>
        <v>-8.8616246567275107E-17</v>
      </c>
      <c r="AS58">
        <f t="shared" si="26"/>
        <v>-0.3710104038863411</v>
      </c>
      <c r="AT58">
        <f t="shared" si="26"/>
        <v>-0.24239346387240931</v>
      </c>
      <c r="AU58">
        <f t="shared" si="23"/>
        <v>-0.61340386775875044</v>
      </c>
      <c r="AW58">
        <v>55</v>
      </c>
      <c r="AX58">
        <f>IF(Z58&gt;0, (R58*SUMPRODUCT(K58:$K$98, X58:$X$98)-K58*$AZ$3)/Z58, 0)</f>
        <v>-1.8680961134003083E+23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1000000</v>
      </c>
      <c r="S59">
        <f t="shared" si="1"/>
        <v>-1.101620749829628E+24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-1003.5052455333488</v>
      </c>
      <c r="AC59">
        <f t="shared" si="2"/>
        <v>-895.9868263690613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-4.5047541853082929E-15</v>
      </c>
      <c r="AI59">
        <f t="shared" si="25"/>
        <v>-4.5047643519970845E-15</v>
      </c>
      <c r="AJ59">
        <f t="shared" si="7"/>
        <v>-107.51841916428748</v>
      </c>
      <c r="AK59">
        <f t="shared" si="22"/>
        <v>-70.245367187334423</v>
      </c>
      <c r="AL59">
        <f t="shared" si="8"/>
        <v>-177.76378635162189</v>
      </c>
      <c r="AN59">
        <f t="shared" si="26"/>
        <v>0</v>
      </c>
      <c r="AO59">
        <f t="shared" si="26"/>
        <v>0</v>
      </c>
      <c r="AP59">
        <f t="shared" si="26"/>
        <v>-2.7967052799597025E-23</v>
      </c>
      <c r="AQ59">
        <f t="shared" si="26"/>
        <v>-1.2391910555666113E-17</v>
      </c>
      <c r="AR59">
        <f t="shared" si="26"/>
        <v>-1.2391938522718914E-17</v>
      </c>
      <c r="AS59">
        <f t="shared" si="26"/>
        <v>-0.29576722248592235</v>
      </c>
      <c r="AT59">
        <f t="shared" si="26"/>
        <v>-0.1932345853574691</v>
      </c>
      <c r="AU59">
        <f t="shared" si="23"/>
        <v>-0.48900180784339142</v>
      </c>
      <c r="AW59">
        <v>56</v>
      </c>
      <c r="AX59">
        <f>IF(Z59&gt;0, (R59*SUMPRODUCT(K59:$K$98, X59:$X$98)-K59*$AZ$3)/Z59, 0)</f>
        <v>-1.101620749829628E+24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1000000</v>
      </c>
      <c r="S60">
        <f t="shared" si="1"/>
        <v>-6.7226195946146926E+24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-895.9868263690613</v>
      </c>
      <c r="AC60">
        <f t="shared" si="2"/>
        <v>-799.98823782951899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-6.8620227200245367E-16</v>
      </c>
      <c r="AI60">
        <f t="shared" si="25"/>
        <v>-6.8620375949595703E-16</v>
      </c>
      <c r="AJ60">
        <f t="shared" si="7"/>
        <v>-95.998588539542311</v>
      </c>
      <c r="AK60">
        <f t="shared" si="22"/>
        <v>-62.719077845834299</v>
      </c>
      <c r="AL60">
        <f t="shared" si="8"/>
        <v>-158.71766638537662</v>
      </c>
      <c r="AN60">
        <f t="shared" si="26"/>
        <v>0</v>
      </c>
      <c r="AO60">
        <f t="shared" si="26"/>
        <v>0</v>
      </c>
      <c r="AP60">
        <f t="shared" si="26"/>
        <v>-3.6534589125378471E-24</v>
      </c>
      <c r="AQ60">
        <f t="shared" si="26"/>
        <v>-1.6853934492541905E-18</v>
      </c>
      <c r="AR60">
        <f t="shared" si="26"/>
        <v>-1.685397102713103E-18</v>
      </c>
      <c r="AS60">
        <f t="shared" si="26"/>
        <v>-0.23578381894604758</v>
      </c>
      <c r="AT60">
        <f t="shared" si="26"/>
        <v>-0.15404542837808438</v>
      </c>
      <c r="AU60">
        <f t="shared" si="23"/>
        <v>-0.38982924732413199</v>
      </c>
      <c r="AW60">
        <v>57</v>
      </c>
      <c r="AX60">
        <f>IF(Z60&gt;0, (R60*SUMPRODUCT(K60:$K$98, X60:$X$98)-K60*$AZ$3)/Z60, 0)</f>
        <v>-6.7226195946146926E+24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1000000</v>
      </c>
      <c r="S61">
        <f t="shared" si="1"/>
        <v>-4.2497252463946506E+25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-799.98823782951899</v>
      </c>
      <c r="AC61">
        <f t="shared" si="2"/>
        <v>-714.27521234778476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-1.0100192331149869E-16</v>
      </c>
      <c r="AI61">
        <f t="shared" si="25"/>
        <v>-1.0100213340602567E-16</v>
      </c>
      <c r="AJ61">
        <f t="shared" si="7"/>
        <v>-85.713025481734235</v>
      </c>
      <c r="AK61">
        <f t="shared" si="22"/>
        <v>-55.999176648066332</v>
      </c>
      <c r="AL61">
        <f t="shared" si="8"/>
        <v>-141.71220212980057</v>
      </c>
      <c r="AN61">
        <f t="shared" si="26"/>
        <v>0</v>
      </c>
      <c r="AO61">
        <f t="shared" si="26"/>
        <v>0</v>
      </c>
      <c r="AP61">
        <f t="shared" si="26"/>
        <v>-4.6072933638683471E-25</v>
      </c>
      <c r="AQ61">
        <f t="shared" si="26"/>
        <v>-2.2149339047565811E-19</v>
      </c>
      <c r="AR61">
        <f t="shared" si="26"/>
        <v>-2.214938512049945E-19</v>
      </c>
      <c r="AS61">
        <f t="shared" si="26"/>
        <v>-0.18796541688938748</v>
      </c>
      <c r="AT61">
        <f t="shared" si="26"/>
        <v>-0.12280407236773308</v>
      </c>
      <c r="AU61">
        <f t="shared" si="23"/>
        <v>-0.31076948925712056</v>
      </c>
      <c r="AW61">
        <v>58</v>
      </c>
      <c r="AX61">
        <f>IF(Z61&gt;0, (R61*SUMPRODUCT(K61:$K$98, X61:$X$98)-K61*$AZ$3)/Z61, 0)</f>
        <v>-4.2497252463946506E+25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1000000</v>
      </c>
      <c r="S62">
        <f t="shared" si="1"/>
        <v>-2.7858045731156968E+26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-714.27521234778476</v>
      </c>
      <c r="AC62">
        <f t="shared" si="2"/>
        <v>-637.74572531052206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-1.4350217104663651E-17</v>
      </c>
      <c r="AI62">
        <f t="shared" si="25"/>
        <v>-1.4350245720531552E-17</v>
      </c>
      <c r="AJ62">
        <f t="shared" si="7"/>
        <v>-76.529487037262697</v>
      </c>
      <c r="AK62">
        <f t="shared" si="22"/>
        <v>-49.999264864344937</v>
      </c>
      <c r="AL62">
        <f t="shared" si="8"/>
        <v>-126.52875190160763</v>
      </c>
      <c r="AN62">
        <f t="shared" si="26"/>
        <v>0</v>
      </c>
      <c r="AO62">
        <f t="shared" si="26"/>
        <v>0</v>
      </c>
      <c r="AP62">
        <f t="shared" si="26"/>
        <v>-5.6029923164454738E-26</v>
      </c>
      <c r="AQ62">
        <f t="shared" si="26"/>
        <v>-2.8097752077055497E-20</v>
      </c>
      <c r="AR62">
        <f t="shared" si="26"/>
        <v>-2.8097808106978662E-20</v>
      </c>
      <c r="AS62">
        <f t="shared" si="26"/>
        <v>-0.14984487953554484</v>
      </c>
      <c r="AT62">
        <f t="shared" si="26"/>
        <v>-9.789865462988924E-2</v>
      </c>
      <c r="AU62">
        <f t="shared" si="23"/>
        <v>-0.2477435341654341</v>
      </c>
      <c r="AW62">
        <v>59</v>
      </c>
      <c r="AX62">
        <f>IF(Z62&gt;0, (R62*SUMPRODUCT(K62:$K$98, X62:$X$98)-K62*$AZ$3)/Z62, 0)</f>
        <v>-2.7858045731156968E+26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1000000</v>
      </c>
      <c r="S63">
        <f t="shared" si="1"/>
        <v>-1.8956961467884087E+27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-637.74572531052206</v>
      </c>
      <c r="AC63">
        <f t="shared" si="2"/>
        <v>-569.41582617010897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-1.9660037971631727E-18</v>
      </c>
      <c r="AI63">
        <f t="shared" si="25"/>
        <v>-1.9660075518249305E-18</v>
      </c>
      <c r="AJ63">
        <f t="shared" si="7"/>
        <v>-68.32989914041309</v>
      </c>
      <c r="AK63">
        <f t="shared" si="22"/>
        <v>-44.642200771736547</v>
      </c>
      <c r="AL63">
        <f t="shared" si="8"/>
        <v>-112.97209991214964</v>
      </c>
      <c r="AN63">
        <f t="shared" si="26"/>
        <v>0</v>
      </c>
      <c r="AO63">
        <f t="shared" si="26"/>
        <v>0</v>
      </c>
      <c r="AP63">
        <f t="shared" si="26"/>
        <v>-6.5639596276237844E-27</v>
      </c>
      <c r="AQ63">
        <f t="shared" si="26"/>
        <v>-3.4369992249908247E-21</v>
      </c>
      <c r="AR63">
        <f t="shared" si="26"/>
        <v>-3.4370057889504521E-21</v>
      </c>
      <c r="AS63">
        <f t="shared" si="26"/>
        <v>-0.11945542054810647</v>
      </c>
      <c r="AT63">
        <f t="shared" si="26"/>
        <v>-7.8044208091429548E-2</v>
      </c>
      <c r="AU63">
        <f t="shared" si="23"/>
        <v>-0.19749962863953605</v>
      </c>
      <c r="AW63">
        <v>60</v>
      </c>
      <c r="AX63">
        <f>IF(Z63&gt;0, (R63*SUMPRODUCT(K63:$K$98, X63:$X$98)-K63*$AZ$3)/Z63, 0)</f>
        <v>-1.8956961467884087E+27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1000000</v>
      </c>
      <c r="S64">
        <f t="shared" si="1"/>
        <v>-1.3405578585379296E+28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-569.41582617010897</v>
      </c>
      <c r="AC64">
        <f t="shared" si="2"/>
        <v>-508.40698765188301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-2.5944417991784077E-19</v>
      </c>
      <c r="AI64">
        <f t="shared" si="25"/>
        <v>-2.5944465398073222E-19</v>
      </c>
      <c r="AJ64">
        <f t="shared" si="7"/>
        <v>-61.008838518225957</v>
      </c>
      <c r="AK64">
        <f t="shared" si="22"/>
        <v>-39.859107831907629</v>
      </c>
      <c r="AL64">
        <f t="shared" si="8"/>
        <v>-100.86794635013359</v>
      </c>
      <c r="AN64">
        <f t="shared" si="26"/>
        <v>0</v>
      </c>
      <c r="AO64">
        <f t="shared" si="26"/>
        <v>0</v>
      </c>
      <c r="AP64">
        <f t="shared" si="26"/>
        <v>-7.3996813850297173E-28</v>
      </c>
      <c r="AQ64">
        <f t="shared" si="26"/>
        <v>-4.0496826544458705E-22</v>
      </c>
      <c r="AR64">
        <f t="shared" si="26"/>
        <v>-4.0496900541272556E-22</v>
      </c>
      <c r="AS64">
        <f t="shared" si="26"/>
        <v>-9.5229129901232806E-2</v>
      </c>
      <c r="AT64">
        <f t="shared" si="26"/>
        <v>-6.221636486880544E-2</v>
      </c>
      <c r="AU64">
        <f t="shared" si="23"/>
        <v>-0.15744549477003827</v>
      </c>
      <c r="AW64">
        <v>61</v>
      </c>
      <c r="AX64">
        <f>IF(Z64&gt;0, (R64*SUMPRODUCT(K64:$K$98, X64:$X$98)-K64*$AZ$3)/Z64, 0)</f>
        <v>-1.3405578585379296E+28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1000000</v>
      </c>
      <c r="S65">
        <f t="shared" si="1"/>
        <v>-9.8645888845006826E+28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-508.40698765188301</v>
      </c>
      <c r="AC65">
        <f t="shared" si="2"/>
        <v>-453.93481040346694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-3.2944121311041033E-20</v>
      </c>
      <c r="AI65">
        <f t="shared" si="25"/>
        <v>-3.2944178831787177E-20</v>
      </c>
      <c r="AJ65">
        <f t="shared" si="7"/>
        <v>-54.472177248416074</v>
      </c>
      <c r="AK65">
        <f t="shared" si="22"/>
        <v>-35.588489135631818</v>
      </c>
      <c r="AL65">
        <f t="shared" si="8"/>
        <v>-90.060666384047892</v>
      </c>
      <c r="AN65">
        <f t="shared" si="26"/>
        <v>0</v>
      </c>
      <c r="AO65">
        <f t="shared" si="26"/>
        <v>0</v>
      </c>
      <c r="AP65">
        <f t="shared" si="26"/>
        <v>-8.0164769378036715E-29</v>
      </c>
      <c r="AQ65">
        <f t="shared" si="26"/>
        <v>-4.5913136815324343E-23</v>
      </c>
      <c r="AR65">
        <f t="shared" si="26"/>
        <v>-4.5913216980093728E-23</v>
      </c>
      <c r="AS65">
        <f t="shared" si="26"/>
        <v>-7.5916079321773661E-2</v>
      </c>
      <c r="AT65">
        <f t="shared" si="26"/>
        <v>-4.9598505156892098E-2</v>
      </c>
      <c r="AU65">
        <f t="shared" si="23"/>
        <v>-0.12551458447866576</v>
      </c>
      <c r="AW65">
        <v>62</v>
      </c>
      <c r="AX65">
        <f>IF(Z65&gt;0, (R65*SUMPRODUCT(K65:$K$98, X65:$X$98)-K65*$AZ$3)/Z65, 0)</f>
        <v>-9.8645888845006826E+28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1000000</v>
      </c>
      <c r="S66">
        <f t="shared" si="1"/>
        <v>-7.5659631953546326E+29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-453.93481040346694</v>
      </c>
      <c r="AC66">
        <f t="shared" si="2"/>
        <v>-405.29893786023837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-4.0199559287889673E-21</v>
      </c>
      <c r="AI66">
        <f t="shared" si="25"/>
        <v>-4.0199626248785368E-21</v>
      </c>
      <c r="AJ66">
        <f t="shared" si="7"/>
        <v>-48.635872543228572</v>
      </c>
      <c r="AK66">
        <f t="shared" si="22"/>
        <v>-31.775436728242688</v>
      </c>
      <c r="AL66">
        <f t="shared" si="8"/>
        <v>-80.411309271471254</v>
      </c>
      <c r="AN66">
        <f t="shared" si="26"/>
        <v>0</v>
      </c>
      <c r="AO66">
        <f t="shared" si="26"/>
        <v>0</v>
      </c>
      <c r="AP66">
        <f t="shared" si="26"/>
        <v>-8.3322495431681063E-30</v>
      </c>
      <c r="AQ66">
        <f t="shared" si="26"/>
        <v>-5.0022144425648612E-24</v>
      </c>
      <c r="AR66">
        <f t="shared" si="26"/>
        <v>-5.0022227748144049E-24</v>
      </c>
      <c r="AS66">
        <f t="shared" si="26"/>
        <v>-6.0519833642995499E-2</v>
      </c>
      <c r="AT66">
        <f t="shared" si="26"/>
        <v>-3.9539624646757088E-2</v>
      </c>
      <c r="AU66">
        <f t="shared" si="23"/>
        <v>-0.10005945828975257</v>
      </c>
      <c r="AW66">
        <v>63</v>
      </c>
      <c r="AX66">
        <f>IF(Z66&gt;0, (R66*SUMPRODUCT(K66:$K$98, X66:$X$98)-K66*$AZ$3)/Z66, 0)</f>
        <v>-7.5659631953546326E+29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-6.0592604915603301E+30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-405.29893786023837</v>
      </c>
      <c r="AC67">
        <f t="shared" ref="AC67:AC69" si="29">S67*Z67</f>
        <v>-361.87405166092714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-4.7060781582940636E-22</v>
      </c>
      <c r="AI67">
        <f t="shared" ref="AI67:AI69" si="32">SUM(AE67:AH67)</f>
        <v>-4.7060856236038188E-22</v>
      </c>
      <c r="AJ67">
        <f t="shared" ref="AJ67:AJ69" si="33">AB67-AC67</f>
        <v>-43.424886199311231</v>
      </c>
      <c r="AK67">
        <f t="shared" si="22"/>
        <v>-28.370925650216687</v>
      </c>
      <c r="AL67">
        <f t="shared" ref="AL67:AL69" si="34">SUM(AI67:AK67)</f>
        <v>-71.795811849527922</v>
      </c>
      <c r="AN67">
        <f t="shared" si="26"/>
        <v>0</v>
      </c>
      <c r="AO67">
        <f t="shared" si="26"/>
        <v>0</v>
      </c>
      <c r="AP67">
        <f t="shared" si="26"/>
        <v>-8.2941297246933766E-31</v>
      </c>
      <c r="AQ67">
        <f t="shared" si="26"/>
        <v>-5.2285603704076909E-25</v>
      </c>
      <c r="AR67">
        <f t="shared" si="26"/>
        <v>-5.228568664537415E-25</v>
      </c>
      <c r="AS67">
        <f t="shared" si="26"/>
        <v>-4.8246040850602287E-2</v>
      </c>
      <c r="AT67">
        <f t="shared" si="26"/>
        <v>-3.1520746689060179E-2</v>
      </c>
      <c r="AU67">
        <f t="shared" si="23"/>
        <v>-7.9766787539662459E-2</v>
      </c>
      <c r="AW67">
        <v>64</v>
      </c>
      <c r="AX67">
        <f>IF(Z67&gt;0, (R67*SUMPRODUCT(K67:$K$98, X67:$X$98)-K67*$AZ$3)/Z67, 0)</f>
        <v>-6.0592604915603301E+30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1000000</v>
      </c>
      <c r="S68">
        <f t="shared" si="28"/>
        <v>-5.0768370302801639E+31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-361.87405166092714</v>
      </c>
      <c r="AC68">
        <f t="shared" si="29"/>
        <v>-323.10183184011339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-5.2761018406521949E-23</v>
      </c>
      <c r="AI68">
        <f t="shared" si="32"/>
        <v>-5.2761097959457645E-23</v>
      </c>
      <c r="AJ68">
        <f t="shared" si="33"/>
        <v>-38.772219820813746</v>
      </c>
      <c r="AK68">
        <f t="shared" si="22"/>
        <v>-25.331183616264902</v>
      </c>
      <c r="AL68">
        <f t="shared" si="34"/>
        <v>-64.10340343707864</v>
      </c>
      <c r="AN68">
        <f t="shared" si="26"/>
        <v>0</v>
      </c>
      <c r="AO68">
        <f t="shared" si="26"/>
        <v>0</v>
      </c>
      <c r="AP68">
        <f t="shared" si="26"/>
        <v>-7.8915294094486625E-32</v>
      </c>
      <c r="AQ68">
        <f t="shared" si="26"/>
        <v>-5.2338122382772799E-26</v>
      </c>
      <c r="AR68">
        <f t="shared" si="26"/>
        <v>-5.2338201298066887E-26</v>
      </c>
      <c r="AS68">
        <f t="shared" si="26"/>
        <v>-3.8461448382176702E-2</v>
      </c>
      <c r="AT68">
        <f t="shared" si="26"/>
        <v>-2.512814627635537E-2</v>
      </c>
      <c r="AU68">
        <f t="shared" si="23"/>
        <v>-6.3589594658532061E-2</v>
      </c>
      <c r="AW68">
        <v>65</v>
      </c>
      <c r="AX68">
        <f>IF(Z68&gt;0, (R68*SUMPRODUCT(K68:$K$98, X68:$X$98)-K68*$AZ$3)/Z68, 0)</f>
        <v>-5.0768370302801639E+31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-323.10183184011339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-6.3642348555412083E-24</v>
      </c>
      <c r="AI69">
        <f t="shared" si="32"/>
        <v>-6.3642348555412083E-24</v>
      </c>
      <c r="AJ69">
        <f t="shared" si="33"/>
        <v>-323.10183184011339</v>
      </c>
      <c r="AK69">
        <f t="shared" si="22"/>
        <v>-22.617128228807939</v>
      </c>
      <c r="AL69">
        <f t="shared" si="34"/>
        <v>-345.71896006892132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-5.6368067210347579E-27</v>
      </c>
      <c r="AR69">
        <f t="shared" si="26"/>
        <v>-5.6368067210347579E-27</v>
      </c>
      <c r="AS69">
        <f t="shared" si="26"/>
        <v>-0.28617149093881372</v>
      </c>
      <c r="AT69">
        <f t="shared" si="26"/>
        <v>-2.0032004365716963E-2</v>
      </c>
      <c r="AU69">
        <f t="shared" si="23"/>
        <v>-0.30620349530453067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385267.37374194339</v>
      </c>
      <c r="AO71" s="8">
        <f t="shared" si="47"/>
        <v>-38526.737374194337</v>
      </c>
      <c r="AP71" s="8">
        <f t="shared" si="47"/>
        <v>-698.48920569672714</v>
      </c>
      <c r="AQ71" s="8">
        <f t="shared" si="47"/>
        <v>-325712.5193032964</v>
      </c>
      <c r="AR71" s="8">
        <f t="shared" si="47"/>
        <v>20329.627858755721</v>
      </c>
      <c r="AS71" s="8">
        <f t="shared" si="47"/>
        <v>-4028.7815148173031</v>
      </c>
      <c r="AT71" s="8">
        <f t="shared" si="47"/>
        <v>-835.10570553437378</v>
      </c>
      <c r="AU71" s="8">
        <f t="shared" si="47"/>
        <v>15465.740638404121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65947.680559054148</v>
      </c>
      <c r="K3">
        <v>1</v>
      </c>
      <c r="L3" s="2">
        <v>0</v>
      </c>
      <c r="O3">
        <f>$C$3</f>
        <v>65947.680559054148</v>
      </c>
      <c r="P3">
        <f>O3*C5</f>
        <v>6594.7680559054152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65947.680559054148</v>
      </c>
      <c r="AF3">
        <f t="shared" ref="AF3:AG34" si="4">-$Z3*P3</f>
        <v>-6594.7680559054152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58727.955532448737</v>
      </c>
      <c r="AJ3">
        <f t="shared" ref="AJ3:AJ66" si="7">AB3-AC3</f>
        <v>0</v>
      </c>
      <c r="AL3">
        <f t="shared" ref="AL3:AL66" si="8">SUM(AI3:AK3)</f>
        <v>58727.955532448737</v>
      </c>
      <c r="AN3">
        <f t="shared" ref="AN3:AU34" si="9">AE3*$K3</f>
        <v>65947.680559054148</v>
      </c>
      <c r="AO3">
        <f t="shared" si="9"/>
        <v>-6594.7680559054152</v>
      </c>
      <c r="AP3">
        <f t="shared" si="9"/>
        <v>-624.95697070000006</v>
      </c>
      <c r="AQ3">
        <f t="shared" si="9"/>
        <v>0</v>
      </c>
      <c r="AR3">
        <f t="shared" si="9"/>
        <v>58727.955532448737</v>
      </c>
      <c r="AS3">
        <f t="shared" si="9"/>
        <v>0</v>
      </c>
      <c r="AT3">
        <f t="shared" si="9"/>
        <v>0</v>
      </c>
      <c r="AU3">
        <f t="shared" si="9"/>
        <v>58727.955532448737</v>
      </c>
      <c r="AW3">
        <v>0</v>
      </c>
      <c r="AX3">
        <f>IF(Z3&gt;0, (R3*SUMPRODUCT(K3:$K$98, X3:$X$98)-K3*$AZ$3)/Z3, 0)</f>
        <v>0</v>
      </c>
      <c r="AZ3">
        <f>C6*SUMPRODUCT(X4:X98, K4:K98)/1</f>
        <v>49073.625255750099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3328.4885122242686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3291.7190557779977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-3291.7190557779977</v>
      </c>
      <c r="AK4">
        <f>G4*SUM(AB4, AE4:AF4)</f>
        <v>0</v>
      </c>
      <c r="AL4">
        <f t="shared" si="8"/>
        <v>-5385.5050557779978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-3070.9199139639868</v>
      </c>
      <c r="AT4">
        <f t="shared" si="9"/>
        <v>0</v>
      </c>
      <c r="AU4">
        <f t="shared" si="9"/>
        <v>-5024.2607106800988</v>
      </c>
      <c r="AW4">
        <v>1</v>
      </c>
      <c r="AX4">
        <f>IF(Z4&gt;0, (R4*SUMPRODUCT(K4:$K$98, X4:$X$98)-K4*$AZ$3)/Z4, 0)</f>
        <v>3328.4885122242686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2000000</v>
      </c>
      <c r="S5">
        <f t="shared" si="1"/>
        <v>5272.9463557106301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3291.7190557779977</v>
      </c>
      <c r="AC5">
        <f t="shared" si="2"/>
        <v>5157.0340465939153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-2092.0630490472236</v>
      </c>
      <c r="AI5">
        <f t="shared" si="6"/>
        <v>-2104.2882683522921</v>
      </c>
      <c r="AJ5">
        <f t="shared" si="7"/>
        <v>-1865.3149908159176</v>
      </c>
      <c r="AK5">
        <f>G5*SUM(AB5, AE5:AF5)</f>
        <v>134.9604812868979</v>
      </c>
      <c r="AL5">
        <f t="shared" si="8"/>
        <v>-3834.6427778813118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-1788.9398867163363</v>
      </c>
      <c r="AR5">
        <f t="shared" si="9"/>
        <v>-1799.3937697619031</v>
      </c>
      <c r="AS5">
        <f t="shared" si="9"/>
        <v>-1595.0458041311103</v>
      </c>
      <c r="AT5">
        <f t="shared" si="9"/>
        <v>115.40578961734508</v>
      </c>
      <c r="AU5">
        <f t="shared" si="9"/>
        <v>-3279.0337842756685</v>
      </c>
      <c r="AW5">
        <v>2</v>
      </c>
      <c r="AX5">
        <f>IF(Z5&gt;0, (R5*SUMPRODUCT(K5:$K$98, X5:$X$98)-K5*$AZ$3)/Z5, 0)</f>
        <v>5272.9463557106301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2000000</v>
      </c>
      <c r="S6">
        <f t="shared" si="1"/>
        <v>7729.0505388070587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5157.0340465939153</v>
      </c>
      <c r="AC6">
        <f t="shared" si="2"/>
        <v>7475.4578673649521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-2095.3908526782002</v>
      </c>
      <c r="AI6">
        <f t="shared" si="6"/>
        <v>-2107.4807235973885</v>
      </c>
      <c r="AJ6">
        <f t="shared" si="7"/>
        <v>-2318.4238207710368</v>
      </c>
      <c r="AK6">
        <f>G6*SUM(AB6, AE6:AF6)</f>
        <v>301.68649172574408</v>
      </c>
      <c r="AL6">
        <f t="shared" si="8"/>
        <v>-4124.218052642681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-1616.4055194248294</v>
      </c>
      <c r="AR6">
        <f t="shared" si="9"/>
        <v>-1625.7317671069418</v>
      </c>
      <c r="AS6">
        <f t="shared" si="9"/>
        <v>-1788.4553879150822</v>
      </c>
      <c r="AT6">
        <f t="shared" si="9"/>
        <v>232.72398547417748</v>
      </c>
      <c r="AU6">
        <f t="shared" si="9"/>
        <v>-3181.4631695478465</v>
      </c>
      <c r="AW6">
        <v>3</v>
      </c>
      <c r="AX6">
        <f>IF(Z6&gt;0, (R6*SUMPRODUCT(K6:$K$98, X6:$X$98)-K6*$AZ$3)/Z6, 0)</f>
        <v>7729.0505388070587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2000000</v>
      </c>
      <c r="S7">
        <f t="shared" si="1"/>
        <v>9694.3326187858456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7475.4578673649521</v>
      </c>
      <c r="AC7">
        <f t="shared" si="2"/>
        <v>9272.316266110276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-2100.1034288717074</v>
      </c>
      <c r="AI7">
        <f t="shared" si="6"/>
        <v>-2112.0592754352738</v>
      </c>
      <c r="AJ7">
        <f t="shared" si="7"/>
        <v>-1796.8583987453239</v>
      </c>
      <c r="AK7">
        <f>G7*SUM(AB7, AE7:AF7)</f>
        <v>367.04498128761912</v>
      </c>
      <c r="AL7">
        <f t="shared" si="8"/>
        <v>-3541.8726928929786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-1473.9703830089738</v>
      </c>
      <c r="AR7">
        <f t="shared" si="9"/>
        <v>-1482.3616667411109</v>
      </c>
      <c r="AS7">
        <f t="shared" si="9"/>
        <v>-1261.136011588947</v>
      </c>
      <c r="AT7">
        <f t="shared" si="9"/>
        <v>257.61275573969999</v>
      </c>
      <c r="AU7">
        <f t="shared" si="9"/>
        <v>-2485.8849225903577</v>
      </c>
      <c r="AW7">
        <v>4</v>
      </c>
      <c r="AX7">
        <f>IF(Z7&gt;0, (R7*SUMPRODUCT(K7:$K$98, X7:$X$98)-K7*$AZ$3)/Z7, 0)</f>
        <v>9694.3326187858456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2000000</v>
      </c>
      <c r="S8">
        <f t="shared" si="1"/>
        <v>10668.383568589063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9272.316266110276</v>
      </c>
      <c r="AC8">
        <f t="shared" si="2"/>
        <v>10090.662698836943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-2111.3259857077833</v>
      </c>
      <c r="AI8">
        <f t="shared" si="6"/>
        <v>-2123.149078018303</v>
      </c>
      <c r="AJ8">
        <f t="shared" si="7"/>
        <v>-818.34643272666654</v>
      </c>
      <c r="AK8">
        <f>G8*SUM(AB8, AE8:AF8)</f>
        <v>197.50033646814887</v>
      </c>
      <c r="AL8">
        <f t="shared" si="8"/>
        <v>-2743.9951742768208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-1383.2231894702697</v>
      </c>
      <c r="AR8">
        <f t="shared" si="9"/>
        <v>-1390.9690210310348</v>
      </c>
      <c r="AS8">
        <f t="shared" si="9"/>
        <v>-536.13500256727525</v>
      </c>
      <c r="AT8">
        <f t="shared" si="9"/>
        <v>129.39122010538006</v>
      </c>
      <c r="AU8">
        <f t="shared" si="9"/>
        <v>-1797.7128034929299</v>
      </c>
      <c r="AW8">
        <v>5</v>
      </c>
      <c r="AX8">
        <f>IF(Z8&gt;0, (R8*SUMPRODUCT(K8:$K$98, X8:$X$98)-K8*$AZ$3)/Z8, 0)</f>
        <v>10668.383568589063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2000000</v>
      </c>
      <c r="S9">
        <f t="shared" si="1"/>
        <v>11129.360034866093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10090.662698836943</v>
      </c>
      <c r="AC9">
        <f t="shared" si="2"/>
        <v>10409.496620628644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-2140.7704366178223</v>
      </c>
      <c r="AI9">
        <f t="shared" si="6"/>
        <v>-2152.461918190008</v>
      </c>
      <c r="AJ9">
        <f t="shared" si="7"/>
        <v>-318.83392179170187</v>
      </c>
      <c r="AK9">
        <f t="shared" ref="AK9:AK72" si="22">G9*SUM(AB9:AB9, AE9:AF9)</f>
        <v>59.53490992313796</v>
      </c>
      <c r="AL9">
        <f t="shared" si="8"/>
        <v>-2411.7609300585718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-1328.2636174952702</v>
      </c>
      <c r="AR9">
        <f t="shared" si="9"/>
        <v>-1335.5177206636067</v>
      </c>
      <c r="AS9">
        <f t="shared" si="9"/>
        <v>-197.82387270272915</v>
      </c>
      <c r="AT9">
        <f t="shared" si="9"/>
        <v>36.939063371361186</v>
      </c>
      <c r="AU9">
        <f t="shared" si="9"/>
        <v>-1496.4025299949747</v>
      </c>
      <c r="AW9">
        <v>6</v>
      </c>
      <c r="AX9">
        <f>IF(Z9&gt;0, (R9*SUMPRODUCT(K9:$K$98, X9:$X$98)-K9*$AZ$3)/Z9, 0)</f>
        <v>11129.360034866093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2000000</v>
      </c>
      <c r="S10">
        <f t="shared" si="1"/>
        <v>11508.509984095141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10409.496620628644</v>
      </c>
      <c r="AC10">
        <f t="shared" si="2"/>
        <v>10643.940775938965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-2179.3595079892893</v>
      </c>
      <c r="AI10">
        <f t="shared" si="6"/>
        <v>-2190.9204537488285</v>
      </c>
      <c r="AJ10">
        <f t="shared" si="7"/>
        <v>-234.44415531032064</v>
      </c>
      <c r="AK10">
        <f t="shared" si="22"/>
        <v>42.678936144577449</v>
      </c>
      <c r="AL10">
        <f t="shared" si="8"/>
        <v>-2382.6856729145716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-1282.8067680601494</v>
      </c>
      <c r="AR10">
        <f t="shared" si="9"/>
        <v>-1289.6117304406773</v>
      </c>
      <c r="AS10">
        <f t="shared" si="9"/>
        <v>-137.99767686869501</v>
      </c>
      <c r="AT10">
        <f t="shared" si="9"/>
        <v>25.121522144083055</v>
      </c>
      <c r="AU10">
        <f t="shared" si="9"/>
        <v>-1402.4878851652891</v>
      </c>
      <c r="AW10">
        <v>7</v>
      </c>
      <c r="AX10">
        <f>IF(Z10&gt;0, (R10*SUMPRODUCT(K10:$K$98, X10:$X$98)-K10*$AZ$3)/Z10, 0)</f>
        <v>11508.509984095141</v>
      </c>
    </row>
    <row r="11" spans="1:52" x14ac:dyDescent="0.25">
      <c r="A11" t="s">
        <v>33</v>
      </c>
      <c r="C11" s="12">
        <f>AU100</f>
        <v>3927.0574412206765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2000000</v>
      </c>
      <c r="S11">
        <f t="shared" si="1"/>
        <v>11808.796068458258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10643.940775938965</v>
      </c>
      <c r="AC11">
        <f t="shared" si="2"/>
        <v>10799.372655691153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-2215.0827567816386</v>
      </c>
      <c r="AI11">
        <f t="shared" si="6"/>
        <v>-2226.5142488163524</v>
      </c>
      <c r="AJ11">
        <f t="shared" si="7"/>
        <v>-155.43187975218825</v>
      </c>
      <c r="AK11">
        <f t="shared" si="22"/>
        <v>25.545457862253514</v>
      </c>
      <c r="AL11">
        <f t="shared" si="8"/>
        <v>-2356.4006707062872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-1238.914916848242</v>
      </c>
      <c r="AR11">
        <f t="shared" si="9"/>
        <v>-1245.3086490734956</v>
      </c>
      <c r="AS11">
        <f t="shared" si="9"/>
        <v>-86.934392762162318</v>
      </c>
      <c r="AT11">
        <f t="shared" si="9"/>
        <v>14.287795210526296</v>
      </c>
      <c r="AU11">
        <f t="shared" si="9"/>
        <v>-1317.9552466251316</v>
      </c>
      <c r="AW11">
        <v>8</v>
      </c>
      <c r="AX11">
        <f>IF(Z11&gt;0, (R11*SUMPRODUCT(K11:$K$98, X11:$X$98)-K11*$AZ$3)/Z11, 0)</f>
        <v>11808.796068458258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2000000</v>
      </c>
      <c r="S12">
        <f t="shared" si="1"/>
        <v>12081.519829846358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10799.372655691153</v>
      </c>
      <c r="AC12">
        <f t="shared" si="2"/>
        <v>10924.606667445445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-2266.1570324969434</v>
      </c>
      <c r="AI12">
        <f t="shared" si="6"/>
        <v>-2277.4600461298569</v>
      </c>
      <c r="AJ12">
        <f t="shared" si="7"/>
        <v>-125.23401175429171</v>
      </c>
      <c r="AK12">
        <f t="shared" si="22"/>
        <v>24.838557108089653</v>
      </c>
      <c r="AL12">
        <f t="shared" si="8"/>
        <v>-2377.8555007760588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-1204.4865536144</v>
      </c>
      <c r="AR12">
        <f t="shared" si="9"/>
        <v>-1210.4942255192739</v>
      </c>
      <c r="AS12">
        <f t="shared" si="9"/>
        <v>-66.563208572985559</v>
      </c>
      <c r="AT12">
        <f t="shared" si="9"/>
        <v>13.201957154272236</v>
      </c>
      <c r="AU12">
        <f t="shared" si="9"/>
        <v>-1263.8554769379871</v>
      </c>
      <c r="AW12">
        <v>9</v>
      </c>
      <c r="AX12">
        <f>IF(Z12&gt;0, (R12*SUMPRODUCT(K12:$K$98, X12:$X$98)-K12*$AZ$3)/Z12, 0)</f>
        <v>12081.519829846358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2000000</v>
      </c>
      <c r="S13">
        <f t="shared" si="1"/>
        <v>12314.226895686652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10924.606667445445</v>
      </c>
      <c r="AC13">
        <f t="shared" si="2"/>
        <v>11009.401466064264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-2318.9751059474256</v>
      </c>
      <c r="AI13">
        <f t="shared" si="6"/>
        <v>-2330.1505958495977</v>
      </c>
      <c r="AJ13">
        <f t="shared" si="7"/>
        <v>-84.794798618819186</v>
      </c>
      <c r="AK13">
        <f t="shared" si="22"/>
        <v>21.849213334890891</v>
      </c>
      <c r="AL13">
        <f t="shared" si="8"/>
        <v>-2393.096181133526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-1171.6349060328716</v>
      </c>
      <c r="AR13">
        <f t="shared" si="9"/>
        <v>-1177.2811909057975</v>
      </c>
      <c r="AS13">
        <f t="shared" si="9"/>
        <v>-42.84157499450486</v>
      </c>
      <c r="AT13">
        <f t="shared" si="9"/>
        <v>11.039058136873948</v>
      </c>
      <c r="AU13">
        <f t="shared" si="9"/>
        <v>-1209.0837077634283</v>
      </c>
      <c r="AW13">
        <v>10</v>
      </c>
      <c r="AX13">
        <f>IF(Z13&gt;0, (R13*SUMPRODUCT(K13:$K$98, X13:$X$98)-K13*$AZ$3)/Z13, 0)</f>
        <v>12314.226895686652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2000000</v>
      </c>
      <c r="S14">
        <f t="shared" si="1"/>
        <v>14135.253420050607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11009.401466064264</v>
      </c>
      <c r="AC14">
        <f t="shared" si="2"/>
        <v>12494.252862709749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-2383.1168971691109</v>
      </c>
      <c r="AI14">
        <f t="shared" si="6"/>
        <v>-2394.1657376916542</v>
      </c>
      <c r="AJ14">
        <f t="shared" si="7"/>
        <v>-1484.8513966454848</v>
      </c>
      <c r="AK14">
        <f t="shared" si="22"/>
        <v>770.65810262449861</v>
      </c>
      <c r="AL14">
        <f t="shared" si="8"/>
        <v>-3108.3590317126404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-1075.037314174732</v>
      </c>
      <c r="AR14">
        <f t="shared" si="9"/>
        <v>-1080.0215077131227</v>
      </c>
      <c r="AS14">
        <f t="shared" si="9"/>
        <v>-669.82474057171146</v>
      </c>
      <c r="AT14">
        <f t="shared" si="9"/>
        <v>347.64816521446738</v>
      </c>
      <c r="AU14">
        <f t="shared" si="9"/>
        <v>-1402.1980830703669</v>
      </c>
      <c r="AW14">
        <v>11</v>
      </c>
      <c r="AX14">
        <f>IF(Z14&gt;0, (R14*SUMPRODUCT(K14:$K$98, X14:$X$98)-K14*$AZ$3)/Z14, 0)</f>
        <v>14135.253420050607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2000000</v>
      </c>
      <c r="S15">
        <f t="shared" si="1"/>
        <v>15782.35847720023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12494.252862709749</v>
      </c>
      <c r="AC15">
        <f t="shared" si="2"/>
        <v>13791.078318783533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-2478.871896461209</v>
      </c>
      <c r="AI15">
        <f t="shared" si="6"/>
        <v>-2489.7947556291738</v>
      </c>
      <c r="AJ15">
        <f t="shared" si="7"/>
        <v>-1296.8254560737842</v>
      </c>
      <c r="AK15">
        <f t="shared" si="22"/>
        <v>874.59770038968247</v>
      </c>
      <c r="AL15">
        <f t="shared" si="8"/>
        <v>-2912.0225113132756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-998.42225716803148</v>
      </c>
      <c r="AR15">
        <f t="shared" si="9"/>
        <v>-1002.8216881030373</v>
      </c>
      <c r="AS15">
        <f t="shared" si="9"/>
        <v>-522.32606326069219</v>
      </c>
      <c r="AT15">
        <f t="shared" si="9"/>
        <v>352.26419379864927</v>
      </c>
      <c r="AU15">
        <f t="shared" si="9"/>
        <v>-1172.8835575650803</v>
      </c>
      <c r="AW15">
        <v>12</v>
      </c>
      <c r="AX15">
        <f>IF(Z15&gt;0, (R15*SUMPRODUCT(K15:$K$98, X15:$X$98)-K15*$AZ$3)/Z15, 0)</f>
        <v>15782.35847720023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2000000</v>
      </c>
      <c r="S16">
        <f t="shared" si="1"/>
        <v>17261.49213436287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13791.078318783533</v>
      </c>
      <c r="AC16">
        <f t="shared" si="2"/>
        <v>14910.390677908828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-2590.8829704091245</v>
      </c>
      <c r="AI16">
        <f t="shared" si="6"/>
        <v>-2601.6804079668445</v>
      </c>
      <c r="AJ16">
        <f t="shared" si="7"/>
        <v>-1119.3123591252952</v>
      </c>
      <c r="AK16">
        <f t="shared" si="22"/>
        <v>965.37548231484743</v>
      </c>
      <c r="AL16">
        <f t="shared" si="8"/>
        <v>-2755.6172847772923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-931.72970962940565</v>
      </c>
      <c r="AR16">
        <f t="shared" si="9"/>
        <v>-935.61266902019884</v>
      </c>
      <c r="AS16">
        <f t="shared" si="9"/>
        <v>-402.52554486771487</v>
      </c>
      <c r="AT16">
        <f t="shared" si="9"/>
        <v>347.16698055973012</v>
      </c>
      <c r="AU16">
        <f t="shared" si="9"/>
        <v>-990.97123332818364</v>
      </c>
      <c r="AW16">
        <v>13</v>
      </c>
      <c r="AX16">
        <f>IF(Z16&gt;0, (R16*SUMPRODUCT(K16:$K$98, X16:$X$98)-K16*$AZ$3)/Z16, 0)</f>
        <v>17261.49213436287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2000000</v>
      </c>
      <c r="S17">
        <f t="shared" si="1"/>
        <v>18586.77841818416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14910.390677908828</v>
      </c>
      <c r="AC17">
        <f t="shared" si="2"/>
        <v>15869.495447112738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-2702.9147696690397</v>
      </c>
      <c r="AI17">
        <f t="shared" si="6"/>
        <v>-2713.587339633872</v>
      </c>
      <c r="AJ17">
        <f t="shared" si="7"/>
        <v>-959.10476920391011</v>
      </c>
      <c r="AK17">
        <f t="shared" si="22"/>
        <v>1043.727347453618</v>
      </c>
      <c r="AL17">
        <f t="shared" si="8"/>
        <v>-2628.9647613841644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-867.87359693436929</v>
      </c>
      <c r="AR17">
        <f t="shared" si="9"/>
        <v>-871.30043147160734</v>
      </c>
      <c r="AS17">
        <f t="shared" si="9"/>
        <v>-307.9570673949986</v>
      </c>
      <c r="AT17">
        <f t="shared" si="9"/>
        <v>335.12836491113404</v>
      </c>
      <c r="AU17">
        <f t="shared" si="9"/>
        <v>-844.12913395547207</v>
      </c>
      <c r="AW17">
        <v>14</v>
      </c>
      <c r="AX17">
        <f>IF(Z17&gt;0, (R17*SUMPRODUCT(K17:$K$98, X17:$X$98)-K17*$AZ$3)/Z17, 0)</f>
        <v>18586.77841818416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2000000</v>
      </c>
      <c r="S18">
        <f t="shared" si="1"/>
        <v>19778.056300099179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15869.495447112738</v>
      </c>
      <c r="AC18">
        <f t="shared" si="2"/>
        <v>16689.866920565262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-2819.4983170325886</v>
      </c>
      <c r="AI18">
        <f t="shared" si="6"/>
        <v>-2830.0465394332914</v>
      </c>
      <c r="AJ18">
        <f t="shared" si="7"/>
        <v>-820.37147345252379</v>
      </c>
      <c r="AK18">
        <f t="shared" si="22"/>
        <v>1110.8646812978918</v>
      </c>
      <c r="AL18">
        <f t="shared" si="8"/>
        <v>-2539.5533315879234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-808.30998149674417</v>
      </c>
      <c r="AR18">
        <f t="shared" si="9"/>
        <v>-811.33400651638283</v>
      </c>
      <c r="AS18">
        <f t="shared" si="9"/>
        <v>-235.18880877530304</v>
      </c>
      <c r="AT18">
        <f t="shared" si="9"/>
        <v>318.46907109712851</v>
      </c>
      <c r="AU18">
        <f t="shared" si="9"/>
        <v>-728.05374419455745</v>
      </c>
      <c r="AW18">
        <v>15</v>
      </c>
      <c r="AX18">
        <f>IF(Z18&gt;0, (R18*SUMPRODUCT(K18:$K$98, X18:$X$98)-K18*$AZ$3)/Z18, 0)</f>
        <v>19778.056300099179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2000000</v>
      </c>
      <c r="S19">
        <f t="shared" si="1"/>
        <v>20851.487044272028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16689.866920565262</v>
      </c>
      <c r="AC19">
        <f t="shared" si="2"/>
        <v>17388.918609056822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-2955.5984149522305</v>
      </c>
      <c r="AI19">
        <f t="shared" si="6"/>
        <v>-2966.022682638833</v>
      </c>
      <c r="AJ19">
        <f t="shared" si="7"/>
        <v>-699.05168849155962</v>
      </c>
      <c r="AK19">
        <f t="shared" si="22"/>
        <v>1168.2906844395684</v>
      </c>
      <c r="AL19">
        <f t="shared" si="8"/>
        <v>-2496.7836866908242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-756.54280334885652</v>
      </c>
      <c r="AR19">
        <f t="shared" si="9"/>
        <v>-759.21109707190908</v>
      </c>
      <c r="AS19">
        <f t="shared" si="9"/>
        <v>-178.93585320037593</v>
      </c>
      <c r="AT19">
        <f t="shared" si="9"/>
        <v>299.04668545660684</v>
      </c>
      <c r="AU19">
        <f t="shared" si="9"/>
        <v>-639.1002648156782</v>
      </c>
      <c r="AW19">
        <v>16</v>
      </c>
      <c r="AX19">
        <f>IF(Z19&gt;0, (R19*SUMPRODUCT(K19:$K$98, X19:$X$98)-K19*$AZ$3)/Z19, 0)</f>
        <v>20851.487044272028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2000000</v>
      </c>
      <c r="S20">
        <f t="shared" si="1"/>
        <v>21816.6878717084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17388.918609056822</v>
      </c>
      <c r="AC20">
        <f t="shared" si="2"/>
        <v>17978.234439626089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-3086.3271109763805</v>
      </c>
      <c r="AI20">
        <f t="shared" si="6"/>
        <v>-3096.6278464416732</v>
      </c>
      <c r="AJ20">
        <f t="shared" si="7"/>
        <v>-589.31583056926684</v>
      </c>
      <c r="AK20">
        <f t="shared" si="22"/>
        <v>1217.2243026339777</v>
      </c>
      <c r="AL20">
        <f t="shared" si="8"/>
        <v>-2468.7193743769622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-705.36192094965861</v>
      </c>
      <c r="AR20">
        <f t="shared" si="9"/>
        <v>-707.71609349642233</v>
      </c>
      <c r="AS20">
        <f t="shared" si="9"/>
        <v>-134.68466930094073</v>
      </c>
      <c r="AT20">
        <f t="shared" si="9"/>
        <v>278.18945998270817</v>
      </c>
      <c r="AU20">
        <f t="shared" si="9"/>
        <v>-564.21130281465491</v>
      </c>
      <c r="AW20">
        <v>17</v>
      </c>
      <c r="AX20">
        <f>IF(Z20&gt;0, (R20*SUMPRODUCT(K20:$K$98, X20:$X$98)-K20*$AZ$3)/Z20, 0)</f>
        <v>21816.6878717084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2000000</v>
      </c>
      <c r="S21">
        <f t="shared" si="1"/>
        <v>22690.417698195997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17978.234439626089</v>
      </c>
      <c r="AC21">
        <f t="shared" si="2"/>
        <v>18474.532013246186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-3237.0333139098348</v>
      </c>
      <c r="AI21">
        <f t="shared" si="6"/>
        <v>-3247.2108105622624</v>
      </c>
      <c r="AJ21">
        <f t="shared" si="7"/>
        <v>-496.29757362009695</v>
      </c>
      <c r="AK21">
        <f t="shared" si="22"/>
        <v>1258.4764107738263</v>
      </c>
      <c r="AL21">
        <f t="shared" si="8"/>
        <v>-2485.0319734085333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-660.54012306786797</v>
      </c>
      <c r="AR21">
        <f t="shared" si="9"/>
        <v>-662.61691506825605</v>
      </c>
      <c r="AS21">
        <f t="shared" si="9"/>
        <v>-101.27311910835479</v>
      </c>
      <c r="AT21">
        <f t="shared" si="9"/>
        <v>256.80123824444104</v>
      </c>
      <c r="AU21">
        <f t="shared" si="9"/>
        <v>-507.08879593216977</v>
      </c>
      <c r="AW21">
        <v>18</v>
      </c>
      <c r="AX21">
        <f>IF(Z21&gt;0, (R21*SUMPRODUCT(K21:$K$98, X21:$X$98)-K21*$AZ$3)/Z21, 0)</f>
        <v>22690.417698195997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2000000</v>
      </c>
      <c r="S22">
        <f t="shared" si="1"/>
        <v>23480.695521756934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18474.532013246186</v>
      </c>
      <c r="AC22">
        <f t="shared" si="2"/>
        <v>18886.902153187035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-3398.0332711222209</v>
      </c>
      <c r="AI22">
        <f t="shared" si="6"/>
        <v>-3408.0877551001799</v>
      </c>
      <c r="AJ22">
        <f t="shared" si="7"/>
        <v>-412.37013994084919</v>
      </c>
      <c r="AK22">
        <f t="shared" si="22"/>
        <v>1293.2172409272332</v>
      </c>
      <c r="AL22">
        <f t="shared" si="8"/>
        <v>-2527.2406541137962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-619.10118922195431</v>
      </c>
      <c r="AR22">
        <f t="shared" si="9"/>
        <v>-620.93305562557896</v>
      </c>
      <c r="AS22">
        <f t="shared" si="9"/>
        <v>-75.131355012509772</v>
      </c>
      <c r="AT22">
        <f t="shared" si="9"/>
        <v>235.61638980538027</v>
      </c>
      <c r="AU22">
        <f t="shared" si="9"/>
        <v>-460.44802083270844</v>
      </c>
      <c r="AW22">
        <v>19</v>
      </c>
      <c r="AX22">
        <f>IF(Z22&gt;0, (R22*SUMPRODUCT(K22:$K$98, X22:$X$98)-K22*$AZ$3)/Z22, 0)</f>
        <v>23480.695521756934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2000000</v>
      </c>
      <c r="S23">
        <f t="shared" si="1"/>
        <v>24197.668760691216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18886.902153187035</v>
      </c>
      <c r="AC23">
        <f t="shared" si="2"/>
        <v>19225.756555937143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-3571.6841047629387</v>
      </c>
      <c r="AI23">
        <f t="shared" si="6"/>
        <v>-3581.6157208754635</v>
      </c>
      <c r="AJ23">
        <f t="shared" si="7"/>
        <v>-338.85440275010842</v>
      </c>
      <c r="AK23">
        <f t="shared" si="22"/>
        <v>1322.0831507230926</v>
      </c>
      <c r="AL23">
        <f t="shared" si="8"/>
        <v>-2598.3869729024791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-581.01725436083052</v>
      </c>
      <c r="AR23">
        <f t="shared" si="9"/>
        <v>-582.63286205619465</v>
      </c>
      <c r="AS23">
        <f t="shared" si="9"/>
        <v>-55.122527339806403</v>
      </c>
      <c r="AT23">
        <f t="shared" si="9"/>
        <v>215.06748630022852</v>
      </c>
      <c r="AU23">
        <f t="shared" si="9"/>
        <v>-422.68790309577253</v>
      </c>
      <c r="AW23">
        <v>20</v>
      </c>
      <c r="AX23">
        <f>IF(Z23&gt;0, (R23*SUMPRODUCT(K23:$K$98, X23:$X$98)-K23*$AZ$3)/Z23, 0)</f>
        <v>24197.668760691216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2000000</v>
      </c>
      <c r="S24">
        <f t="shared" si="1"/>
        <v>24850.096769527921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19225.756555937143</v>
      </c>
      <c r="AC24">
        <f t="shared" si="2"/>
        <v>19500.056794408509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-3753.0337823539658</v>
      </c>
      <c r="AI24">
        <f t="shared" si="6"/>
        <v>-3762.8426258442255</v>
      </c>
      <c r="AJ24">
        <f t="shared" si="7"/>
        <v>-274.30023847136545</v>
      </c>
      <c r="AK24">
        <f t="shared" si="22"/>
        <v>1345.8029589156001</v>
      </c>
      <c r="AL24">
        <f t="shared" si="8"/>
        <v>-2691.339905399991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-545.10534401256757</v>
      </c>
      <c r="AR24">
        <f t="shared" si="9"/>
        <v>-546.5300189063197</v>
      </c>
      <c r="AS24">
        <f t="shared" si="9"/>
        <v>-39.840442299690658</v>
      </c>
      <c r="AT24">
        <f t="shared" si="9"/>
        <v>195.4696992982276</v>
      </c>
      <c r="AU24">
        <f t="shared" si="9"/>
        <v>-390.90076190778279</v>
      </c>
      <c r="AW24">
        <v>21</v>
      </c>
      <c r="AX24">
        <f>IF(Z24&gt;0, (R24*SUMPRODUCT(K24:$K$98, X24:$X$98)-K24*$AZ$3)/Z24, 0)</f>
        <v>24850.096769527921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2000000</v>
      </c>
      <c r="S25">
        <f t="shared" si="1"/>
        <v>25447.45697145948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19500.056794408509</v>
      </c>
      <c r="AC25">
        <f t="shared" si="2"/>
        <v>19718.627783281838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-3968.4854405136261</v>
      </c>
      <c r="AI25">
        <f t="shared" si="6"/>
        <v>-3978.17139253498</v>
      </c>
      <c r="AJ25">
        <f t="shared" si="7"/>
        <v>-218.57098887332904</v>
      </c>
      <c r="AK25">
        <f t="shared" si="22"/>
        <v>1365.0039756085957</v>
      </c>
      <c r="AL25">
        <f t="shared" si="8"/>
        <v>-2831.7384057997128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-514.64141761963901</v>
      </c>
      <c r="AR25">
        <f t="shared" si="9"/>
        <v>-515.89751195436338</v>
      </c>
      <c r="AS25">
        <f t="shared" si="9"/>
        <v>-28.344738880971633</v>
      </c>
      <c r="AT25">
        <f t="shared" si="9"/>
        <v>177.01654487429104</v>
      </c>
      <c r="AU25">
        <f t="shared" si="9"/>
        <v>-367.22570596104396</v>
      </c>
      <c r="AW25">
        <v>22</v>
      </c>
      <c r="AX25">
        <f>IF(Z25&gt;0, (R25*SUMPRODUCT(K25:$K$98, X25:$X$98)-K25*$AZ$3)/Z25, 0)</f>
        <v>25447.45697145948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2000000</v>
      </c>
      <c r="S26">
        <f t="shared" si="1"/>
        <v>25993.887387136539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19718.627783281838</v>
      </c>
      <c r="AC26">
        <f t="shared" si="2"/>
        <v>19885.840234310312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-4215.0690608075065</v>
      </c>
      <c r="AI26">
        <f t="shared" si="6"/>
        <v>-4224.6318091270168</v>
      </c>
      <c r="AJ26">
        <f t="shared" si="7"/>
        <v>-167.21245102847388</v>
      </c>
      <c r="AK26">
        <f t="shared" si="22"/>
        <v>1380.3039448297288</v>
      </c>
      <c r="AL26">
        <f t="shared" si="8"/>
        <v>-3011.5403153257621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-488.05258268439275</v>
      </c>
      <c r="AR26">
        <f t="shared" si="9"/>
        <v>-489.15983002662341</v>
      </c>
      <c r="AS26">
        <f t="shared" si="9"/>
        <v>-19.361122535392099</v>
      </c>
      <c r="AT26">
        <f t="shared" si="9"/>
        <v>159.82203267496342</v>
      </c>
      <c r="AU26">
        <f t="shared" si="9"/>
        <v>-348.69891988705211</v>
      </c>
      <c r="AW26">
        <v>23</v>
      </c>
      <c r="AX26">
        <f>IF(Z26&gt;0, (R26*SUMPRODUCT(K26:$K$98, X26:$X$98)-K26*$AZ$3)/Z26, 0)</f>
        <v>25993.887387136539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2000000</v>
      </c>
      <c r="S27">
        <f t="shared" si="1"/>
        <v>26529.51082443594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19885.840234310312</v>
      </c>
      <c r="AC27">
        <f t="shared" si="2"/>
        <v>20006.58574863317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-6487.9468149741251</v>
      </c>
      <c r="AI27">
        <f t="shared" si="6"/>
        <v>-6497.3733861428464</v>
      </c>
      <c r="AJ27">
        <f t="shared" si="7"/>
        <v>-120.74551432285807</v>
      </c>
      <c r="AK27">
        <f t="shared" si="22"/>
        <v>1392.008816401722</v>
      </c>
      <c r="AL27">
        <f t="shared" si="8"/>
        <v>-5226.1100840639829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-670.73532436476933</v>
      </c>
      <c r="AR27">
        <f t="shared" si="9"/>
        <v>-671.70985983042806</v>
      </c>
      <c r="AS27">
        <f t="shared" si="9"/>
        <v>-12.482883109955965</v>
      </c>
      <c r="AT27">
        <f t="shared" si="9"/>
        <v>143.90831361825079</v>
      </c>
      <c r="AU27">
        <f t="shared" si="9"/>
        <v>-540.28442932213329</v>
      </c>
      <c r="AW27">
        <v>24</v>
      </c>
      <c r="AX27">
        <f>IF(Z27&gt;0, (R27*SUMPRODUCT(K27:$K$98, X27:$X$98)-K27*$AZ$3)/Z27, 0)</f>
        <v>26529.51082443594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2000000</v>
      </c>
      <c r="S28">
        <f t="shared" si="1"/>
        <v>26787.061574118361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20006.58574863317</v>
      </c>
      <c r="AC28">
        <f t="shared" si="2"/>
        <v>19879.420153739156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-8913.4911953906812</v>
      </c>
      <c r="AI28">
        <f t="shared" si="6"/>
        <v>-8922.7677915277436</v>
      </c>
      <c r="AJ28">
        <f t="shared" si="7"/>
        <v>127.16559489401334</v>
      </c>
      <c r="AK28">
        <f t="shared" si="22"/>
        <v>1400.461002404322</v>
      </c>
      <c r="AL28">
        <f t="shared" si="8"/>
        <v>-7395.141194229408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-822.7610337983557</v>
      </c>
      <c r="AR28">
        <f t="shared" si="9"/>
        <v>-823.61731128386054</v>
      </c>
      <c r="AS28">
        <f t="shared" si="9"/>
        <v>11.738037770507438</v>
      </c>
      <c r="AT28">
        <f t="shared" si="9"/>
        <v>129.26974592495327</v>
      </c>
      <c r="AU28">
        <f t="shared" si="9"/>
        <v>-682.60952758839983</v>
      </c>
      <c r="AW28">
        <v>25</v>
      </c>
      <c r="AX28">
        <f>IF(Z28&gt;0, (R28*SUMPRODUCT(K28:$K$98, X28:$X$98)-K28*$AZ$3)/Z28, 0)</f>
        <v>26787.061574118361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2000000</v>
      </c>
      <c r="S29">
        <f t="shared" si="1"/>
        <v>26806.916782287328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19879.420153739156</v>
      </c>
      <c r="AC29">
        <f t="shared" si="2"/>
        <v>19541.989235539695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-11431.711203539564</v>
      </c>
      <c r="AI29">
        <f t="shared" si="6"/>
        <v>-11440.823585520235</v>
      </c>
      <c r="AJ29">
        <f t="shared" si="7"/>
        <v>337.4309181994613</v>
      </c>
      <c r="AK29">
        <f t="shared" si="22"/>
        <v>1391.559410761741</v>
      </c>
      <c r="AL29">
        <f t="shared" si="8"/>
        <v>-9711.8332565590317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-942.1479275599421</v>
      </c>
      <c r="AR29">
        <f t="shared" si="9"/>
        <v>-942.89892726990377</v>
      </c>
      <c r="AS29">
        <f t="shared" si="9"/>
        <v>27.80947091961503</v>
      </c>
      <c r="AT29">
        <f t="shared" si="9"/>
        <v>114.68578864376585</v>
      </c>
      <c r="AU29">
        <f t="shared" si="9"/>
        <v>-800.40366770652281</v>
      </c>
      <c r="AW29">
        <v>26</v>
      </c>
      <c r="AX29">
        <f>IF(Z29&gt;0, (R29*SUMPRODUCT(K29:$K$98, X29:$X$98)-K29*$AZ$3)/Z29, 0)</f>
        <v>26806.916782287328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2000000</v>
      </c>
      <c r="S30">
        <f t="shared" si="1"/>
        <v>26635.386343704904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19541.989235539695</v>
      </c>
      <c r="AC30">
        <f t="shared" si="2"/>
        <v>19033.171768335906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-14236.996069054247</v>
      </c>
      <c r="AI30">
        <f t="shared" si="6"/>
        <v>-14245.928345989678</v>
      </c>
      <c r="AJ30">
        <f t="shared" si="7"/>
        <v>508.81746720378942</v>
      </c>
      <c r="AK30">
        <f t="shared" si="22"/>
        <v>1367.9392464877787</v>
      </c>
      <c r="AL30">
        <f t="shared" si="8"/>
        <v>-12369.17163229811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-1047.6306482589855</v>
      </c>
      <c r="AR30">
        <f t="shared" si="9"/>
        <v>-1048.2879306682034</v>
      </c>
      <c r="AS30">
        <f t="shared" si="9"/>
        <v>37.441379517611352</v>
      </c>
      <c r="AT30">
        <f t="shared" si="9"/>
        <v>100.659933642315</v>
      </c>
      <c r="AU30">
        <f t="shared" si="9"/>
        <v>-910.18661750827721</v>
      </c>
      <c r="AW30">
        <v>27</v>
      </c>
      <c r="AX30">
        <f>IF(Z30&gt;0, (R30*SUMPRODUCT(K30:$K$98, X30:$X$98)-K30*$AZ$3)/Z30, 0)</f>
        <v>26635.386343704904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2000000</v>
      </c>
      <c r="S31">
        <f t="shared" si="1"/>
        <v>26292.146246179964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19033.171768335906</v>
      </c>
      <c r="AC31">
        <f t="shared" si="2"/>
        <v>18372.443316823483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-17311.345804055949</v>
      </c>
      <c r="AI31">
        <f t="shared" si="6"/>
        <v>-17320.080562310752</v>
      </c>
      <c r="AJ31">
        <f t="shared" si="7"/>
        <v>660.72845151242291</v>
      </c>
      <c r="AK31">
        <f t="shared" si="22"/>
        <v>1332.3220237835135</v>
      </c>
      <c r="AL31">
        <f t="shared" si="8"/>
        <v>-15327.030087014815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-1137.3722791218793</v>
      </c>
      <c r="AR31">
        <f t="shared" si="9"/>
        <v>-1137.94616124614</v>
      </c>
      <c r="AS31">
        <f t="shared" si="9"/>
        <v>43.410502758328811</v>
      </c>
      <c r="AT31">
        <f t="shared" si="9"/>
        <v>87.534854532216244</v>
      </c>
      <c r="AU31">
        <f t="shared" si="9"/>
        <v>-1007.0008039555951</v>
      </c>
      <c r="AW31">
        <v>28</v>
      </c>
      <c r="AX31">
        <f>IF(Z31&gt;0, (R31*SUMPRODUCT(K31:$K$98, X31:$X$98)-K31*$AZ$3)/Z31, 0)</f>
        <v>26292.146246179964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2000000</v>
      </c>
      <c r="S32">
        <f t="shared" si="1"/>
        <v>25796.350550360119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18372.443316823483</v>
      </c>
      <c r="AC32">
        <f t="shared" si="2"/>
        <v>17580.51942765389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-20561.942370908731</v>
      </c>
      <c r="AI32">
        <f t="shared" si="6"/>
        <v>-20570.461269441166</v>
      </c>
      <c r="AJ32">
        <f t="shared" si="7"/>
        <v>791.92388916959317</v>
      </c>
      <c r="AK32">
        <f t="shared" si="22"/>
        <v>1286.0710321776439</v>
      </c>
      <c r="AL32">
        <f t="shared" si="8"/>
        <v>-18492.466348093931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-1206.1961065820333</v>
      </c>
      <c r="AR32">
        <f t="shared" si="9"/>
        <v>-1206.6958386626332</v>
      </c>
      <c r="AS32">
        <f t="shared" si="9"/>
        <v>46.45550963011717</v>
      </c>
      <c r="AT32">
        <f t="shared" si="9"/>
        <v>75.442963695654669</v>
      </c>
      <c r="AU32">
        <f t="shared" si="9"/>
        <v>-1084.7973653368613</v>
      </c>
      <c r="AW32">
        <v>29</v>
      </c>
      <c r="AX32">
        <f>IF(Z32&gt;0, (R32*SUMPRODUCT(K32:$K$98, X32:$X$98)-K32*$AZ$3)/Z32, 0)</f>
        <v>25796.350550360119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2000000</v>
      </c>
      <c r="S33">
        <f t="shared" si="1"/>
        <v>25175.534821592082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17580.51942765389</v>
      </c>
      <c r="AC33">
        <f t="shared" si="2"/>
        <v>16682.759383529257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-24078.335487156091</v>
      </c>
      <c r="AI33">
        <f t="shared" si="6"/>
        <v>-24086.618707106409</v>
      </c>
      <c r="AJ33">
        <f t="shared" si="7"/>
        <v>897.76004412463226</v>
      </c>
      <c r="AK33">
        <f t="shared" si="22"/>
        <v>1230.6363599357724</v>
      </c>
      <c r="AL33">
        <f t="shared" si="8"/>
        <v>-21958.222303046005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-1261.1368716363133</v>
      </c>
      <c r="AR33">
        <f t="shared" si="9"/>
        <v>-1261.5707169949676</v>
      </c>
      <c r="AS33">
        <f t="shared" si="9"/>
        <v>47.021451882807959</v>
      </c>
      <c r="AT33">
        <f t="shared" si="9"/>
        <v>64.456319662095055</v>
      </c>
      <c r="AU33">
        <f t="shared" si="9"/>
        <v>-1150.0929454500645</v>
      </c>
      <c r="AW33">
        <v>30</v>
      </c>
      <c r="AX33">
        <f>IF(Z33&gt;0, (R33*SUMPRODUCT(K33:$K$98, X33:$X$98)-K33*$AZ$3)/Z33, 0)</f>
        <v>25175.534821592082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2000000</v>
      </c>
      <c r="S34">
        <f t="shared" si="1"/>
        <v>24446.054179324656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16682.759383529257</v>
      </c>
      <c r="AC34">
        <f t="shared" si="2"/>
        <v>15697.011853372771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-27845.639542482339</v>
      </c>
      <c r="AI34">
        <f t="shared" si="6"/>
        <v>-27853.66589498601</v>
      </c>
      <c r="AJ34">
        <f t="shared" si="7"/>
        <v>985.74753015648639</v>
      </c>
      <c r="AK34">
        <f t="shared" si="22"/>
        <v>1167.7931568470481</v>
      </c>
      <c r="AL34">
        <f t="shared" si="8"/>
        <v>-25700.125207982474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-1302.1917402549802</v>
      </c>
      <c r="AR34">
        <f t="shared" si="9"/>
        <v>-1302.5670898646995</v>
      </c>
      <c r="AS34">
        <f t="shared" si="9"/>
        <v>46.098143653269901</v>
      </c>
      <c r="AT34">
        <f t="shared" si="9"/>
        <v>54.611444669909368</v>
      </c>
      <c r="AU34">
        <f t="shared" ref="AU34:AU97" si="23">AL34*$K34</f>
        <v>-1201.8575015415202</v>
      </c>
      <c r="AW34">
        <v>31</v>
      </c>
      <c r="AX34">
        <f>IF(Z34&gt;0, (R34*SUMPRODUCT(K34:$K$98, X34:$X$98)-K34*$AZ$3)/Z34, 0)</f>
        <v>24446.054179324656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2000000</v>
      </c>
      <c r="S35">
        <f t="shared" si="1"/>
        <v>23615.715922204516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15697.011853372771</v>
      </c>
      <c r="AC35">
        <f t="shared" si="2"/>
        <v>14640.703453724773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-31462.348925830745</v>
      </c>
      <c r="AI35">
        <f t="shared" ref="AI35:AI66" si="25">SUM(AE35:AH35)</f>
        <v>-31470.098375128597</v>
      </c>
      <c r="AJ35">
        <f t="shared" si="7"/>
        <v>1056.3083996479982</v>
      </c>
      <c r="AK35">
        <f t="shared" si="22"/>
        <v>1098.7908297360941</v>
      </c>
      <c r="AL35">
        <f t="shared" si="8"/>
        <v>-29314.999145744503</v>
      </c>
      <c r="AN35">
        <f t="shared" ref="AN35:AT66" si="26">AE35*$K35</f>
        <v>0</v>
      </c>
      <c r="AO35">
        <f t="shared" si="26"/>
        <v>0</v>
      </c>
      <c r="AP35">
        <f t="shared" si="26"/>
        <v>-0.32357172026206515</v>
      </c>
      <c r="AQ35">
        <f t="shared" si="26"/>
        <v>-1313.6838469593488</v>
      </c>
      <c r="AR35">
        <f t="shared" si="26"/>
        <v>-1314.0074186796107</v>
      </c>
      <c r="AS35">
        <f t="shared" si="26"/>
        <v>44.105266434375579</v>
      </c>
      <c r="AT35">
        <f t="shared" si="26"/>
        <v>45.879084476946851</v>
      </c>
      <c r="AU35">
        <f t="shared" si="23"/>
        <v>-1224.0230677682885</v>
      </c>
      <c r="AW35">
        <v>32</v>
      </c>
      <c r="AX35">
        <f>IF(Z35&gt;0, (R35*SUMPRODUCT(K35:$K$98, X35:$X$98)-K35*$AZ$3)/Z35, 0)</f>
        <v>23615.715922204516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2000000</v>
      </c>
      <c r="S36">
        <f t="shared" si="1"/>
        <v>22719.461775405362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14640.703453724773</v>
      </c>
      <c r="AC36">
        <f t="shared" si="2"/>
        <v>13546.558303735952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-35005.795009482899</v>
      </c>
      <c r="AI36">
        <f t="shared" si="25"/>
        <v>-35013.248178068963</v>
      </c>
      <c r="AJ36">
        <f t="shared" si="7"/>
        <v>1094.1451499888208</v>
      </c>
      <c r="AK36">
        <f t="shared" si="22"/>
        <v>1024.8492417607342</v>
      </c>
      <c r="AL36">
        <f t="shared" si="8"/>
        <v>-32894.253786319408</v>
      </c>
      <c r="AN36">
        <f t="shared" si="26"/>
        <v>0</v>
      </c>
      <c r="AO36">
        <f t="shared" si="26"/>
        <v>0</v>
      </c>
      <c r="AP36">
        <f t="shared" si="26"/>
        <v>-0.27785782946174092</v>
      </c>
      <c r="AQ36">
        <f t="shared" si="26"/>
        <v>-1305.0334374706672</v>
      </c>
      <c r="AR36">
        <f t="shared" si="26"/>
        <v>-1305.3112953001289</v>
      </c>
      <c r="AS36">
        <f t="shared" si="26"/>
        <v>40.790275032889824</v>
      </c>
      <c r="AT36">
        <f t="shared" si="26"/>
        <v>38.206889130839791</v>
      </c>
      <c r="AU36">
        <f t="shared" si="23"/>
        <v>-1226.3141311363995</v>
      </c>
      <c r="AW36">
        <v>33</v>
      </c>
      <c r="AX36">
        <f>IF(Z36&gt;0, (R36*SUMPRODUCT(K36:$K$98, X36:$X$98)-K36*$AZ$3)/Z36, 0)</f>
        <v>22719.461775405362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2000000</v>
      </c>
      <c r="S37">
        <f t="shared" si="1"/>
        <v>21781.852687024631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13546.558303735952</v>
      </c>
      <c r="AC37">
        <f t="shared" si="2"/>
        <v>12437.541559988966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-38572.384575956326</v>
      </c>
      <c r="AI37">
        <f t="shared" si="25"/>
        <v>-38579.522135452928</v>
      </c>
      <c r="AJ37">
        <f t="shared" si="7"/>
        <v>1109.0167437469863</v>
      </c>
      <c r="AK37">
        <f t="shared" si="22"/>
        <v>948.25908126151671</v>
      </c>
      <c r="AL37">
        <f t="shared" si="8"/>
        <v>-36522.246310444425</v>
      </c>
      <c r="AN37">
        <f t="shared" si="26"/>
        <v>0</v>
      </c>
      <c r="AO37">
        <f t="shared" si="26"/>
        <v>0</v>
      </c>
      <c r="AP37">
        <f t="shared" si="26"/>
        <v>-0.23758193369123418</v>
      </c>
      <c r="AQ37">
        <f t="shared" si="26"/>
        <v>-1283.9264904201791</v>
      </c>
      <c r="AR37">
        <f t="shared" si="26"/>
        <v>-1284.1640723538703</v>
      </c>
      <c r="AS37">
        <f t="shared" si="26"/>
        <v>36.914906642921245</v>
      </c>
      <c r="AT37">
        <f t="shared" si="26"/>
        <v>31.563901677265623</v>
      </c>
      <c r="AU37">
        <f t="shared" si="23"/>
        <v>-1215.6852640336833</v>
      </c>
      <c r="AW37">
        <v>34</v>
      </c>
      <c r="AX37">
        <f>IF(Z37&gt;0, (R37*SUMPRODUCT(K37:$K$98, X37:$X$98)-K37*$AZ$3)/Z37, 0)</f>
        <v>21781.852687024631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2000000</v>
      </c>
      <c r="S38">
        <f t="shared" si="1"/>
        <v>20824.077715762047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12437.541559988966</v>
      </c>
      <c r="AC38">
        <f t="shared" si="2"/>
        <v>11328.629974679214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-42557.567167395682</v>
      </c>
      <c r="AI38">
        <f t="shared" si="25"/>
        <v>-42564.36736650252</v>
      </c>
      <c r="AJ38">
        <f t="shared" si="7"/>
        <v>1108.9115853097519</v>
      </c>
      <c r="AK38">
        <f t="shared" si="22"/>
        <v>870.6279091992277</v>
      </c>
      <c r="AL38">
        <f t="shared" si="8"/>
        <v>-40584.827871993541</v>
      </c>
      <c r="AN38">
        <f t="shared" si="26"/>
        <v>0</v>
      </c>
      <c r="AO38">
        <f t="shared" si="26"/>
        <v>0</v>
      </c>
      <c r="AP38">
        <f t="shared" si="26"/>
        <v>-0.20210044859690338</v>
      </c>
      <c r="AQ38">
        <f t="shared" si="26"/>
        <v>-1264.8017036842891</v>
      </c>
      <c r="AR38">
        <f t="shared" si="26"/>
        <v>-1265.003804132886</v>
      </c>
      <c r="AS38">
        <f t="shared" si="26"/>
        <v>32.956612787996683</v>
      </c>
      <c r="AT38">
        <f t="shared" si="26"/>
        <v>25.874873403804585</v>
      </c>
      <c r="AU38">
        <f t="shared" si="23"/>
        <v>-1206.1723179410847</v>
      </c>
      <c r="AW38">
        <v>35</v>
      </c>
      <c r="AX38">
        <f>IF(Z38&gt;0, (R38*SUMPRODUCT(K38:$K$98, X38:$X$98)-K38*$AZ$3)/Z38, 0)</f>
        <v>20824.077715762047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2000000</v>
      </c>
      <c r="S39">
        <f t="shared" si="1"/>
        <v>19827.56957945109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11328.629974679214</v>
      </c>
      <c r="AC39">
        <f t="shared" si="2"/>
        <v>10220.091579129237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-46254.47994283546</v>
      </c>
      <c r="AI39">
        <f t="shared" si="25"/>
        <v>-46260.923049451587</v>
      </c>
      <c r="AJ39">
        <f t="shared" si="7"/>
        <v>1108.5383955499765</v>
      </c>
      <c r="AK39">
        <f t="shared" si="22"/>
        <v>793.004098227545</v>
      </c>
      <c r="AL39">
        <f t="shared" si="8"/>
        <v>-44359.380555674063</v>
      </c>
      <c r="AN39">
        <f t="shared" si="26"/>
        <v>0</v>
      </c>
      <c r="AO39">
        <f t="shared" si="26"/>
        <v>0</v>
      </c>
      <c r="AP39">
        <f t="shared" si="26"/>
        <v>-0.17097119366585184</v>
      </c>
      <c r="AQ39">
        <f t="shared" si="26"/>
        <v>-1227.3867435971811</v>
      </c>
      <c r="AR39">
        <f t="shared" si="26"/>
        <v>-1227.5577147908468</v>
      </c>
      <c r="AS39">
        <f t="shared" si="26"/>
        <v>29.415644347273197</v>
      </c>
      <c r="AT39">
        <f t="shared" si="26"/>
        <v>21.04277723986144</v>
      </c>
      <c r="AU39">
        <f t="shared" si="23"/>
        <v>-1177.099293203712</v>
      </c>
      <c r="AW39">
        <v>36</v>
      </c>
      <c r="AX39">
        <f>IF(Z39&gt;0, (R39*SUMPRODUCT(K39:$K$98, X39:$X$98)-K39*$AZ$3)/Z39, 0)</f>
        <v>19827.56957945109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2000000</v>
      </c>
      <c r="S40">
        <f t="shared" si="1"/>
        <v>18802.672790909877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10220.091579129237</v>
      </c>
      <c r="AC40">
        <f t="shared" si="2"/>
        <v>9132.2256463662634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-49212.821518726982</v>
      </c>
      <c r="AI40">
        <f t="shared" si="25"/>
        <v>-49218.89261414246</v>
      </c>
      <c r="AJ40">
        <f t="shared" si="7"/>
        <v>1087.8659327629739</v>
      </c>
      <c r="AK40">
        <f t="shared" si="22"/>
        <v>715.40641053904665</v>
      </c>
      <c r="AL40">
        <f t="shared" si="8"/>
        <v>-47415.620270840438</v>
      </c>
      <c r="AN40">
        <f t="shared" si="26"/>
        <v>0</v>
      </c>
      <c r="AO40">
        <f t="shared" si="26"/>
        <v>0</v>
      </c>
      <c r="AP40">
        <f t="shared" si="26"/>
        <v>-0.14383900221428356</v>
      </c>
      <c r="AQ40">
        <f t="shared" si="26"/>
        <v>-1165.9713213136724</v>
      </c>
      <c r="AR40">
        <f t="shared" si="26"/>
        <v>-1166.1151603158869</v>
      </c>
      <c r="AS40">
        <f t="shared" si="26"/>
        <v>25.774187292900951</v>
      </c>
      <c r="AT40">
        <f t="shared" si="26"/>
        <v>16.949716192457423</v>
      </c>
      <c r="AU40">
        <f t="shared" si="23"/>
        <v>-1123.3912568305284</v>
      </c>
      <c r="AW40">
        <v>37</v>
      </c>
      <c r="AX40">
        <f>IF(Z40&gt;0, (R40*SUMPRODUCT(K40:$K$98, X40:$X$98)-K40*$AZ$3)/Z40, 0)</f>
        <v>18802.672790909877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2000000</v>
      </c>
      <c r="S41">
        <f t="shared" si="1"/>
        <v>17787.79255035063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9132.2256463662634</v>
      </c>
      <c r="AC41">
        <f t="shared" si="2"/>
        <v>8090.8264775831321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-51956.000360894948</v>
      </c>
      <c r="AI41">
        <f t="shared" si="25"/>
        <v>-51961.686020354013</v>
      </c>
      <c r="AJ41">
        <f t="shared" si="7"/>
        <v>1041.3991687831312</v>
      </c>
      <c r="AK41">
        <f t="shared" si="22"/>
        <v>639.25579524563852</v>
      </c>
      <c r="AL41">
        <f t="shared" si="8"/>
        <v>-50281.031056325242</v>
      </c>
      <c r="AN41">
        <f t="shared" si="26"/>
        <v>0</v>
      </c>
      <c r="AO41">
        <f t="shared" si="26"/>
        <v>0</v>
      </c>
      <c r="AP41">
        <f t="shared" si="26"/>
        <v>-0.12027418558681985</v>
      </c>
      <c r="AQ41">
        <f t="shared" si="26"/>
        <v>-1099.0749049860717</v>
      </c>
      <c r="AR41">
        <f t="shared" si="26"/>
        <v>-1099.1951791716585</v>
      </c>
      <c r="AS41">
        <f t="shared" si="26"/>
        <v>22.02971138140893</v>
      </c>
      <c r="AT41">
        <f t="shared" si="26"/>
        <v>13.522788466030676</v>
      </c>
      <c r="AU41">
        <f t="shared" si="23"/>
        <v>-1063.6426793242188</v>
      </c>
      <c r="AW41">
        <v>38</v>
      </c>
      <c r="AX41">
        <f>IF(Z41&gt;0, (R41*SUMPRODUCT(K41:$K$98, X41:$X$98)-K41*$AZ$3)/Z41, 0)</f>
        <v>17787.79255035063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2000000</v>
      </c>
      <c r="S42">
        <f t="shared" si="1"/>
        <v>16784.200475324062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8090.8264775831321</v>
      </c>
      <c r="AC42">
        <f t="shared" si="2"/>
        <v>7102.9767087850423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-54220.008746600557</v>
      </c>
      <c r="AI42">
        <f t="shared" si="25"/>
        <v>-54225.298674410362</v>
      </c>
      <c r="AJ42">
        <f t="shared" si="7"/>
        <v>987.84976879808983</v>
      </c>
      <c r="AK42">
        <f t="shared" si="22"/>
        <v>566.35785343081932</v>
      </c>
      <c r="AL42">
        <f t="shared" si="8"/>
        <v>-52671.091052181451</v>
      </c>
      <c r="AN42">
        <f t="shared" si="26"/>
        <v>0</v>
      </c>
      <c r="AO42">
        <f t="shared" si="26"/>
        <v>0</v>
      </c>
      <c r="AP42">
        <f t="shared" si="26"/>
        <v>-9.9913299999775801E-2</v>
      </c>
      <c r="AQ42">
        <f t="shared" si="26"/>
        <v>-1024.0782473146776</v>
      </c>
      <c r="AR42">
        <f t="shared" si="26"/>
        <v>-1024.1781606146772</v>
      </c>
      <c r="AS42">
        <f t="shared" si="26"/>
        <v>18.657973010828478</v>
      </c>
      <c r="AT42">
        <f t="shared" si="26"/>
        <v>10.697061311903616</v>
      </c>
      <c r="AU42">
        <f t="shared" si="23"/>
        <v>-994.82312629194507</v>
      </c>
      <c r="AW42">
        <v>39</v>
      </c>
      <c r="AX42">
        <f>IF(Z42&gt;0, (R42*SUMPRODUCT(K42:$K$98, X42:$X$98)-K42*$AZ$3)/Z42, 0)</f>
        <v>16784.200475324062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2000000</v>
      </c>
      <c r="S43">
        <f t="shared" si="1"/>
        <v>15806.772463859654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7102.9767087850423</v>
      </c>
      <c r="AC43">
        <f t="shared" si="2"/>
        <v>6178.2066187810642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-56208.166876985873</v>
      </c>
      <c r="AI43">
        <f t="shared" si="25"/>
        <v>-56213.0526044746</v>
      </c>
      <c r="AJ43">
        <f t="shared" si="7"/>
        <v>924.77009000397811</v>
      </c>
      <c r="AK43">
        <f t="shared" si="22"/>
        <v>497.20836961495303</v>
      </c>
      <c r="AL43">
        <f t="shared" si="8"/>
        <v>-54791.074144855666</v>
      </c>
      <c r="AN43">
        <f t="shared" si="26"/>
        <v>0</v>
      </c>
      <c r="AO43">
        <f t="shared" si="26"/>
        <v>0</v>
      </c>
      <c r="AP43">
        <f t="shared" si="26"/>
        <v>-8.2391948746958599E-2</v>
      </c>
      <c r="AQ43">
        <f t="shared" si="26"/>
        <v>-947.88348616920121</v>
      </c>
      <c r="AR43">
        <f t="shared" si="26"/>
        <v>-947.96587811794814</v>
      </c>
      <c r="AS43">
        <f t="shared" si="26"/>
        <v>15.595141160472275</v>
      </c>
      <c r="AT43">
        <f t="shared" si="26"/>
        <v>8.3848242867371621</v>
      </c>
      <c r="AU43">
        <f t="shared" si="23"/>
        <v>-923.98591267073868</v>
      </c>
      <c r="AW43">
        <v>40</v>
      </c>
      <c r="AX43">
        <f>IF(Z43&gt;0, (R43*SUMPRODUCT(K43:$K$98, X43:$X$98)-K43*$AZ$3)/Z43, 0)</f>
        <v>15806.772463859654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2000000</v>
      </c>
      <c r="S44">
        <f t="shared" si="1"/>
        <v>14860.671195523762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6178.2066187810642</v>
      </c>
      <c r="AC44">
        <f t="shared" si="2"/>
        <v>5318.9911302107021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-58051.200134909195</v>
      </c>
      <c r="AI44">
        <f t="shared" si="25"/>
        <v>-58055.674185122196</v>
      </c>
      <c r="AJ44">
        <f t="shared" si="7"/>
        <v>859.21548857036214</v>
      </c>
      <c r="AK44">
        <f t="shared" si="22"/>
        <v>432.47446331467455</v>
      </c>
      <c r="AL44">
        <f t="shared" si="8"/>
        <v>-56763.984233237155</v>
      </c>
      <c r="AN44">
        <f t="shared" si="26"/>
        <v>0</v>
      </c>
      <c r="AO44">
        <f t="shared" si="26"/>
        <v>0</v>
      </c>
      <c r="AP44">
        <f t="shared" si="26"/>
        <v>-6.7365628596451343E-2</v>
      </c>
      <c r="AQ44">
        <f t="shared" si="26"/>
        <v>-874.07503306621243</v>
      </c>
      <c r="AR44">
        <f t="shared" si="26"/>
        <v>-874.14239869480889</v>
      </c>
      <c r="AS44">
        <f t="shared" si="26"/>
        <v>12.937179676523424</v>
      </c>
      <c r="AT44">
        <f t="shared" si="26"/>
        <v>6.5117539334858048</v>
      </c>
      <c r="AU44">
        <f t="shared" si="23"/>
        <v>-854.69346508479964</v>
      </c>
      <c r="AW44">
        <v>41</v>
      </c>
      <c r="AX44">
        <f>IF(Z44&gt;0, (R44*SUMPRODUCT(K44:$K$98, X44:$X$98)-K44*$AZ$3)/Z44, 0)</f>
        <v>14860.671195523762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2000000</v>
      </c>
      <c r="S45">
        <f t="shared" si="1"/>
        <v>13930.553902788735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5318.9911302107021</v>
      </c>
      <c r="AC45">
        <f t="shared" si="2"/>
        <v>4524.0839521434527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-59169.946160719264</v>
      </c>
      <c r="AI45">
        <f t="shared" si="25"/>
        <v>-59174.005658266629</v>
      </c>
      <c r="AJ45">
        <f t="shared" si="7"/>
        <v>794.90717806724933</v>
      </c>
      <c r="AK45">
        <f t="shared" si="22"/>
        <v>372.3293791147492</v>
      </c>
      <c r="AL45">
        <f t="shared" si="8"/>
        <v>-58006.769101084625</v>
      </c>
      <c r="AN45">
        <f t="shared" si="26"/>
        <v>0</v>
      </c>
      <c r="AO45">
        <f t="shared" si="26"/>
        <v>0</v>
      </c>
      <c r="AP45">
        <f t="shared" si="26"/>
        <v>-5.4574752310679785E-2</v>
      </c>
      <c r="AQ45">
        <f t="shared" si="26"/>
        <v>-795.46424607506879</v>
      </c>
      <c r="AR45">
        <f t="shared" si="26"/>
        <v>-795.5188208273795</v>
      </c>
      <c r="AS45">
        <f t="shared" si="26"/>
        <v>10.686510300066809</v>
      </c>
      <c r="AT45">
        <f t="shared" si="26"/>
        <v>5.0054922822581824</v>
      </c>
      <c r="AU45">
        <f t="shared" si="23"/>
        <v>-779.82681824505448</v>
      </c>
      <c r="AW45">
        <v>42</v>
      </c>
      <c r="AX45">
        <f>IF(Z45&gt;0, (R45*SUMPRODUCT(K45:$K$98, X45:$X$98)-K45*$AZ$3)/Z45, 0)</f>
        <v>13930.553902788735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2000000</v>
      </c>
      <c r="S46">
        <f t="shared" si="1"/>
        <v>13021.480371138345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4524.0839521434527</v>
      </c>
      <c r="AC46">
        <f t="shared" si="2"/>
        <v>3799.3052908888862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-59480.116598801025</v>
      </c>
      <c r="AI46">
        <f t="shared" si="25"/>
        <v>-59483.763750644175</v>
      </c>
      <c r="AJ46">
        <f t="shared" si="7"/>
        <v>724.77866125456649</v>
      </c>
      <c r="AK46">
        <f t="shared" si="22"/>
        <v>316.68587665004173</v>
      </c>
      <c r="AL46">
        <f t="shared" si="8"/>
        <v>-58442.299212739563</v>
      </c>
      <c r="AN46">
        <f t="shared" si="26"/>
        <v>0</v>
      </c>
      <c r="AO46">
        <f t="shared" si="26"/>
        <v>0</v>
      </c>
      <c r="AP46">
        <f t="shared" si="26"/>
        <v>-4.3777939035231431E-2</v>
      </c>
      <c r="AQ46">
        <f t="shared" si="26"/>
        <v>-713.95900973053949</v>
      </c>
      <c r="AR46">
        <f t="shared" si="26"/>
        <v>-714.00278766957479</v>
      </c>
      <c r="AS46">
        <f t="shared" si="26"/>
        <v>8.6997518641980474</v>
      </c>
      <c r="AT46">
        <f t="shared" si="26"/>
        <v>3.8012826439763439</v>
      </c>
      <c r="AU46">
        <f t="shared" si="23"/>
        <v>-701.5017531614003</v>
      </c>
      <c r="AW46">
        <v>43</v>
      </c>
      <c r="AX46">
        <f>IF(Z46&gt;0, (R46*SUMPRODUCT(K46:$K$98, X46:$X$98)-K46*$AZ$3)/Z46, 0)</f>
        <v>13021.480371138345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2000000</v>
      </c>
      <c r="S47">
        <f t="shared" si="1"/>
        <v>12146.619787149653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3799.3052908888862</v>
      </c>
      <c r="AC47">
        <f t="shared" si="2"/>
        <v>3148.4584104623723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-59299.868116462872</v>
      </c>
      <c r="AI47">
        <f t="shared" si="25"/>
        <v>-59303.108172611857</v>
      </c>
      <c r="AJ47">
        <f t="shared" si="7"/>
        <v>650.84688042651396</v>
      </c>
      <c r="AK47">
        <f t="shared" si="22"/>
        <v>265.95137036222206</v>
      </c>
      <c r="AL47">
        <f t="shared" si="8"/>
        <v>-58386.309921823122</v>
      </c>
      <c r="AN47">
        <f t="shared" si="26"/>
        <v>0</v>
      </c>
      <c r="AO47">
        <f t="shared" si="26"/>
        <v>0</v>
      </c>
      <c r="AP47">
        <f t="shared" si="26"/>
        <v>-3.4724498404447343E-2</v>
      </c>
      <c r="AQ47">
        <f t="shared" si="26"/>
        <v>-635.53163312829963</v>
      </c>
      <c r="AR47">
        <f t="shared" si="26"/>
        <v>-635.56635762670408</v>
      </c>
      <c r="AS47">
        <f t="shared" si="26"/>
        <v>6.9752900634038388</v>
      </c>
      <c r="AT47">
        <f t="shared" si="26"/>
        <v>2.8502678691807861</v>
      </c>
      <c r="AU47">
        <f t="shared" si="23"/>
        <v>-625.74079969411946</v>
      </c>
      <c r="AW47">
        <v>44</v>
      </c>
      <c r="AX47">
        <f>IF(Z47&gt;0, (R47*SUMPRODUCT(K47:$K$98, X47:$X$98)-K47*$AZ$3)/Z47, 0)</f>
        <v>12146.619787149653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2000000</v>
      </c>
      <c r="S48">
        <f t="shared" si="1"/>
        <v>11301.669274980659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3148.4584104623723</v>
      </c>
      <c r="AC48">
        <f t="shared" si="2"/>
        <v>2569.2768927840907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-58552.786672786242</v>
      </c>
      <c r="AI48">
        <f t="shared" si="25"/>
        <v>-58555.628373457039</v>
      </c>
      <c r="AJ48">
        <f t="shared" si="7"/>
        <v>579.18151767828158</v>
      </c>
      <c r="AK48">
        <f t="shared" si="22"/>
        <v>220.39208873236609</v>
      </c>
      <c r="AL48">
        <f t="shared" si="8"/>
        <v>-57756.054767046386</v>
      </c>
      <c r="AN48">
        <f t="shared" si="26"/>
        <v>0</v>
      </c>
      <c r="AO48">
        <f t="shared" si="26"/>
        <v>0</v>
      </c>
      <c r="AP48">
        <f t="shared" si="26"/>
        <v>-2.7192162802844998E-2</v>
      </c>
      <c r="AQ48">
        <f t="shared" si="26"/>
        <v>-560.29015445949551</v>
      </c>
      <c r="AR48">
        <f t="shared" si="26"/>
        <v>-560.31734662229837</v>
      </c>
      <c r="AS48">
        <f t="shared" si="26"/>
        <v>5.5421734889156484</v>
      </c>
      <c r="AT48">
        <f t="shared" si="26"/>
        <v>2.1089263970915333</v>
      </c>
      <c r="AU48">
        <f t="shared" si="23"/>
        <v>-552.6662467362911</v>
      </c>
      <c r="AW48">
        <v>45</v>
      </c>
      <c r="AX48">
        <f>IF(Z48&gt;0, (R48*SUMPRODUCT(K48:$K$98, X48:$X$98)-K48*$AZ$3)/Z48, 0)</f>
        <v>11301.669274980659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2000000</v>
      </c>
      <c r="S49">
        <f t="shared" si="1"/>
        <v>10483.171053194326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2569.2768927840907</v>
      </c>
      <c r="AC49">
        <f t="shared" si="2"/>
        <v>2059.2993414049688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-57248.206065485756</v>
      </c>
      <c r="AI49">
        <f t="shared" si="25"/>
        <v>-57250.661547861935</v>
      </c>
      <c r="AJ49">
        <f t="shared" si="7"/>
        <v>509.97755137912191</v>
      </c>
      <c r="AK49">
        <f t="shared" si="22"/>
        <v>179.84938249488636</v>
      </c>
      <c r="AL49">
        <f t="shared" si="8"/>
        <v>-56560.834613987921</v>
      </c>
      <c r="AN49">
        <f t="shared" si="26"/>
        <v>0</v>
      </c>
      <c r="AO49">
        <f t="shared" si="26"/>
        <v>0</v>
      </c>
      <c r="AP49">
        <f t="shared" si="26"/>
        <v>-2.0978972839207514E-2</v>
      </c>
      <c r="AQ49">
        <f t="shared" si="26"/>
        <v>-489.11308498630467</v>
      </c>
      <c r="AR49">
        <f t="shared" si="26"/>
        <v>-489.13406395914393</v>
      </c>
      <c r="AS49">
        <f t="shared" si="26"/>
        <v>4.3571093414433886</v>
      </c>
      <c r="AT49">
        <f t="shared" si="26"/>
        <v>1.5365841543459264</v>
      </c>
      <c r="AU49">
        <f t="shared" si="23"/>
        <v>-483.24037046335457</v>
      </c>
      <c r="AW49">
        <v>46</v>
      </c>
      <c r="AX49">
        <f>IF(Z49&gt;0, (R49*SUMPRODUCT(K49:$K$98, X49:$X$98)-K49*$AZ$3)/Z49, 0)</f>
        <v>10483.171053194326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2000000</v>
      </c>
      <c r="S50">
        <f t="shared" si="1"/>
        <v>9682.7830524313795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2059.2993414049688</v>
      </c>
      <c r="AC50">
        <f t="shared" si="2"/>
        <v>1615.1082234547112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-55344.275213268142</v>
      </c>
      <c r="AI50">
        <f t="shared" si="25"/>
        <v>-55346.360239100475</v>
      </c>
      <c r="AJ50">
        <f t="shared" si="7"/>
        <v>444.19111795025765</v>
      </c>
      <c r="AK50">
        <f t="shared" si="22"/>
        <v>144.15095389834784</v>
      </c>
      <c r="AL50">
        <f t="shared" si="8"/>
        <v>-54758.018167251874</v>
      </c>
      <c r="AN50">
        <f t="shared" si="26"/>
        <v>0</v>
      </c>
      <c r="AO50">
        <f t="shared" si="26"/>
        <v>0</v>
      </c>
      <c r="AP50">
        <f t="shared" si="26"/>
        <v>-1.5905261604576112E-2</v>
      </c>
      <c r="AQ50">
        <f t="shared" si="26"/>
        <v>-422.18430195574206</v>
      </c>
      <c r="AR50">
        <f t="shared" si="26"/>
        <v>-422.20020721734664</v>
      </c>
      <c r="AS50">
        <f t="shared" si="26"/>
        <v>3.3884356845242771</v>
      </c>
      <c r="AT50">
        <f t="shared" si="26"/>
        <v>1.0996308039686511</v>
      </c>
      <c r="AU50">
        <f t="shared" si="23"/>
        <v>-417.7121407288538</v>
      </c>
      <c r="AW50">
        <v>47</v>
      </c>
      <c r="AX50">
        <f>IF(Z50&gt;0, (R50*SUMPRODUCT(K50:$K$98, X50:$X$98)-K50*$AZ$3)/Z50, 0)</f>
        <v>9682.7830524313795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2000000</v>
      </c>
      <c r="S51">
        <f t="shared" si="1"/>
        <v>8886.072933568923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1615.1082234547112</v>
      </c>
      <c r="AC51">
        <f t="shared" si="2"/>
        <v>1233.0328206382956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-52747.790161123645</v>
      </c>
      <c r="AI51">
        <f t="shared" si="25"/>
        <v>-52749.52466300915</v>
      </c>
      <c r="AJ51">
        <f t="shared" si="7"/>
        <v>382.07540281641559</v>
      </c>
      <c r="AK51">
        <f t="shared" si="22"/>
        <v>113.05757564182979</v>
      </c>
      <c r="AL51">
        <f t="shared" si="8"/>
        <v>-52254.391684550901</v>
      </c>
      <c r="AN51">
        <f t="shared" si="26"/>
        <v>0</v>
      </c>
      <c r="AO51">
        <f t="shared" si="26"/>
        <v>0</v>
      </c>
      <c r="AP51">
        <f t="shared" si="26"/>
        <v>-1.1813705226923436E-2</v>
      </c>
      <c r="AQ51">
        <f t="shared" si="26"/>
        <v>-359.26559062515707</v>
      </c>
      <c r="AR51">
        <f t="shared" si="26"/>
        <v>-359.27740433038406</v>
      </c>
      <c r="AS51">
        <f t="shared" si="26"/>
        <v>2.6023184068354208</v>
      </c>
      <c r="AT51">
        <f t="shared" si="26"/>
        <v>0.77003598754638536</v>
      </c>
      <c r="AU51">
        <f t="shared" si="23"/>
        <v>-355.90504993600223</v>
      </c>
      <c r="AW51">
        <v>48</v>
      </c>
      <c r="AX51">
        <f>IF(Z51&gt;0, (R51*SUMPRODUCT(K51:$K$98, X51:$X$98)-K51*$AZ$3)/Z51, 0)</f>
        <v>8886.072933568923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2000000</v>
      </c>
      <c r="S52">
        <f t="shared" si="1"/>
        <v>8079.2694963967215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1233.0328206382956</v>
      </c>
      <c r="AC52">
        <f t="shared" si="2"/>
        <v>909.57874710182455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-49581.48764451559</v>
      </c>
      <c r="AI52">
        <f t="shared" si="25"/>
        <v>-49582.894917084457</v>
      </c>
      <c r="AJ52">
        <f t="shared" si="7"/>
        <v>323.45407353647101</v>
      </c>
      <c r="AK52">
        <f t="shared" si="22"/>
        <v>86.312297444680695</v>
      </c>
      <c r="AL52">
        <f t="shared" si="8"/>
        <v>-49173.128546103304</v>
      </c>
      <c r="AN52">
        <f t="shared" si="26"/>
        <v>0</v>
      </c>
      <c r="AO52">
        <f t="shared" si="26"/>
        <v>0</v>
      </c>
      <c r="AP52">
        <f t="shared" si="26"/>
        <v>-8.557985643309474E-3</v>
      </c>
      <c r="AQ52">
        <f t="shared" si="26"/>
        <v>-301.51775059251275</v>
      </c>
      <c r="AR52">
        <f t="shared" si="26"/>
        <v>-301.52630857815603</v>
      </c>
      <c r="AS52">
        <f t="shared" si="26"/>
        <v>1.9670072300359833</v>
      </c>
      <c r="AT52">
        <f t="shared" si="26"/>
        <v>0.5248872313106302</v>
      </c>
      <c r="AU52">
        <f t="shared" si="23"/>
        <v>-299.03441411680944</v>
      </c>
      <c r="AW52">
        <v>49</v>
      </c>
      <c r="AX52">
        <f>IF(Z52&gt;0, (R52*SUMPRODUCT(K52:$K$98, X52:$X$98)-K52*$AZ$3)/Z52, 0)</f>
        <v>8079.2694963967215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2000000</v>
      </c>
      <c r="S53">
        <f t="shared" si="1"/>
        <v>7217.7847798422345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909.57874710182455</v>
      </c>
      <c r="AC53">
        <f t="shared" si="2"/>
        <v>640.0355653384961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-45562.390552598983</v>
      </c>
      <c r="AI53">
        <f t="shared" si="25"/>
        <v>-45563.498987501211</v>
      </c>
      <c r="AJ53">
        <f t="shared" si="7"/>
        <v>269.54318176332845</v>
      </c>
      <c r="AK53">
        <f t="shared" si="22"/>
        <v>63.670512297127722</v>
      </c>
      <c r="AL53">
        <f t="shared" si="8"/>
        <v>-45230.285293440757</v>
      </c>
      <c r="AN53">
        <f t="shared" si="26"/>
        <v>0</v>
      </c>
      <c r="AO53">
        <f t="shared" si="26"/>
        <v>0</v>
      </c>
      <c r="AP53">
        <f t="shared" si="26"/>
        <v>-6.0184616972935243E-3</v>
      </c>
      <c r="AQ53">
        <f t="shared" si="26"/>
        <v>-247.3898122725189</v>
      </c>
      <c r="AR53">
        <f t="shared" si="26"/>
        <v>-247.39583073421622</v>
      </c>
      <c r="AS53">
        <f t="shared" si="26"/>
        <v>1.4635368409562866</v>
      </c>
      <c r="AT53">
        <f t="shared" si="26"/>
        <v>0.34571136179295658</v>
      </c>
      <c r="AU53">
        <f t="shared" si="23"/>
        <v>-245.58658253146697</v>
      </c>
      <c r="AW53">
        <v>50</v>
      </c>
      <c r="AX53">
        <f>IF(Z53&gt;0, (R53*SUMPRODUCT(K53:$K$98, X53:$X$98)-K53*$AZ$3)/Z53, 0)</f>
        <v>7217.7847798422345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2000000</v>
      </c>
      <c r="S54">
        <f t="shared" si="1"/>
        <v>6246.2363113234105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640.0355653384961</v>
      </c>
      <c r="AC54">
        <f t="shared" si="2"/>
        <v>421.19447523489134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-40712.642993753841</v>
      </c>
      <c r="AI54">
        <f t="shared" si="25"/>
        <v>-40713.485890288335</v>
      </c>
      <c r="AJ54">
        <f t="shared" si="7"/>
        <v>218.84109010360476</v>
      </c>
      <c r="AK54">
        <f t="shared" si="22"/>
        <v>44.802489573694729</v>
      </c>
      <c r="AL54">
        <f t="shared" si="8"/>
        <v>-40449.842310611035</v>
      </c>
      <c r="AN54">
        <f t="shared" si="26"/>
        <v>0</v>
      </c>
      <c r="AO54">
        <f t="shared" si="26"/>
        <v>0</v>
      </c>
      <c r="AP54">
        <f t="shared" si="26"/>
        <v>-4.0863122935113575E-3</v>
      </c>
      <c r="AQ54">
        <f t="shared" si="26"/>
        <v>-197.37247308398122</v>
      </c>
      <c r="AR54">
        <f t="shared" si="26"/>
        <v>-197.37655939627473</v>
      </c>
      <c r="AS54">
        <f t="shared" si="26"/>
        <v>1.0609285958853019</v>
      </c>
      <c r="AT54">
        <f t="shared" si="26"/>
        <v>0.2171998061839433</v>
      </c>
      <c r="AU54">
        <f t="shared" si="23"/>
        <v>-196.09843099420547</v>
      </c>
      <c r="AW54">
        <v>51</v>
      </c>
      <c r="AX54">
        <f>IF(Z54&gt;0, (R54*SUMPRODUCT(K54:$K$98, X54:$X$98)-K54*$AZ$3)/Z54, 0)</f>
        <v>6246.2363113234105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2000000</v>
      </c>
      <c r="S55">
        <f t="shared" si="1"/>
        <v>5071.6186724989529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421.19447523489134</v>
      </c>
      <c r="AC55">
        <f t="shared" si="2"/>
        <v>249.31193265886913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-35198.2976353665</v>
      </c>
      <c r="AI55">
        <f t="shared" si="25"/>
        <v>-35198.912113575425</v>
      </c>
      <c r="AJ55">
        <f t="shared" si="7"/>
        <v>171.88254257602222</v>
      </c>
      <c r="AK55">
        <f t="shared" si="22"/>
        <v>29.483613266442397</v>
      </c>
      <c r="AL55">
        <f t="shared" si="8"/>
        <v>-34997.54595773296</v>
      </c>
      <c r="AN55">
        <f t="shared" si="26"/>
        <v>0</v>
      </c>
      <c r="AO55">
        <f t="shared" si="26"/>
        <v>0</v>
      </c>
      <c r="AP55">
        <f t="shared" si="26"/>
        <v>-2.6597802048394228E-3</v>
      </c>
      <c r="AQ55">
        <f t="shared" si="26"/>
        <v>-152.35647730801278</v>
      </c>
      <c r="AR55">
        <f t="shared" si="26"/>
        <v>-152.35913708821764</v>
      </c>
      <c r="AS55">
        <f t="shared" si="26"/>
        <v>0.74399674009559802</v>
      </c>
      <c r="AT55">
        <f t="shared" si="26"/>
        <v>0.12762036113568942</v>
      </c>
      <c r="AU55">
        <f t="shared" si="23"/>
        <v>-151.48751998698634</v>
      </c>
      <c r="AW55">
        <v>52</v>
      </c>
      <c r="AX55">
        <f>IF(Z55&gt;0, (R55*SUMPRODUCT(K55:$K$98, X55:$X$98)-K55*$AZ$3)/Z55, 0)</f>
        <v>5071.6186724989529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2000000</v>
      </c>
      <c r="S56">
        <f t="shared" si="1"/>
        <v>3509.7386372374513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249.31193265886913</v>
      </c>
      <c r="AC56">
        <f t="shared" si="2"/>
        <v>119.71432187581988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-29114.979777480261</v>
      </c>
      <c r="AI56">
        <f t="shared" si="25"/>
        <v>-29115.406142283489</v>
      </c>
      <c r="AJ56">
        <f t="shared" si="7"/>
        <v>129.59761078304925</v>
      </c>
      <c r="AK56">
        <f t="shared" si="22"/>
        <v>17.45183528612084</v>
      </c>
      <c r="AL56">
        <f t="shared" si="8"/>
        <v>-28968.35669621432</v>
      </c>
      <c r="AN56">
        <f t="shared" si="26"/>
        <v>0</v>
      </c>
      <c r="AO56">
        <f t="shared" si="26"/>
        <v>0</v>
      </c>
      <c r="AP56">
        <f t="shared" si="26"/>
        <v>-1.647792746279952E-3</v>
      </c>
      <c r="AQ56">
        <f t="shared" si="26"/>
        <v>-112.52207527964032</v>
      </c>
      <c r="AR56">
        <f t="shared" si="26"/>
        <v>-112.5237230723866</v>
      </c>
      <c r="AS56">
        <f t="shared" si="26"/>
        <v>0.50086217569249625</v>
      </c>
      <c r="AT56">
        <f t="shared" si="26"/>
        <v>6.7446954758033528E-2</v>
      </c>
      <c r="AU56">
        <f t="shared" si="23"/>
        <v>-111.95541394193607</v>
      </c>
      <c r="AW56">
        <v>53</v>
      </c>
      <c r="AX56">
        <f>IF(Z56&gt;0, (R56*SUMPRODUCT(K56:$K$98, X56:$X$98)-K56*$AZ$3)/Z56, 0)</f>
        <v>3509.7386372374513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2000000</v>
      </c>
      <c r="S57">
        <f t="shared" si="1"/>
        <v>1231.9253977333128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119.71432187581988</v>
      </c>
      <c r="AC57">
        <f t="shared" si="2"/>
        <v>27.5126631363255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-22870.065946292791</v>
      </c>
      <c r="AI57">
        <f t="shared" si="25"/>
        <v>-22870.345109535821</v>
      </c>
      <c r="AJ57">
        <f t="shared" si="7"/>
        <v>92.201658739494377</v>
      </c>
      <c r="AK57">
        <f t="shared" si="22"/>
        <v>8.380002531307392</v>
      </c>
      <c r="AL57">
        <f t="shared" si="8"/>
        <v>-22769.763448265021</v>
      </c>
      <c r="AN57">
        <f t="shared" si="26"/>
        <v>0</v>
      </c>
      <c r="AO57">
        <f t="shared" si="26"/>
        <v>0</v>
      </c>
      <c r="AP57">
        <f t="shared" si="26"/>
        <v>-9.6329976158847233E-4</v>
      </c>
      <c r="AQ57">
        <f t="shared" si="26"/>
        <v>-78.917012262580485</v>
      </c>
      <c r="AR57">
        <f t="shared" si="26"/>
        <v>-78.917975562342065</v>
      </c>
      <c r="AS57">
        <f t="shared" si="26"/>
        <v>0.31815734377252264</v>
      </c>
      <c r="AT57">
        <f t="shared" si="26"/>
        <v>2.8916609338891779E-2</v>
      </c>
      <c r="AU57">
        <f t="shared" si="23"/>
        <v>-78.57090160923066</v>
      </c>
      <c r="AW57">
        <v>54</v>
      </c>
      <c r="AX57">
        <f>IF(Z57&gt;0, (R57*SUMPRODUCT(K57:$K$98, X57:$X$98)-K57*$AZ$3)/Z57, 0)</f>
        <v>1231.9253977333128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2000000</v>
      </c>
      <c r="S58">
        <f t="shared" si="1"/>
        <v>-2433.2890210213327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27.5126631363255</v>
      </c>
      <c r="AC58">
        <f t="shared" si="2"/>
        <v>-33.261120072553197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-16881.052940146597</v>
      </c>
      <c r="AI58">
        <f t="shared" si="25"/>
        <v>-16881.223805176323</v>
      </c>
      <c r="AJ58">
        <f t="shared" si="7"/>
        <v>60.773783208878697</v>
      </c>
      <c r="AK58">
        <f t="shared" si="22"/>
        <v>1.9258864195427852</v>
      </c>
      <c r="AL58">
        <f t="shared" si="8"/>
        <v>-16818.524135547901</v>
      </c>
      <c r="AN58">
        <f t="shared" si="26"/>
        <v>0</v>
      </c>
      <c r="AO58">
        <f t="shared" si="26"/>
        <v>0</v>
      </c>
      <c r="AP58">
        <f t="shared" si="26"/>
        <v>-5.2642727388635716E-4</v>
      </c>
      <c r="AQ58">
        <f t="shared" si="26"/>
        <v>-52.009745317123944</v>
      </c>
      <c r="AR58">
        <f t="shared" si="26"/>
        <v>-52.010271744397826</v>
      </c>
      <c r="AS58">
        <f t="shared" si="26"/>
        <v>0.1872412223253436</v>
      </c>
      <c r="AT58">
        <f t="shared" si="26"/>
        <v>5.9335672096564205E-3</v>
      </c>
      <c r="AU58">
        <f t="shared" si="23"/>
        <v>-51.817096954862826</v>
      </c>
      <c r="AW58">
        <v>55</v>
      </c>
      <c r="AX58">
        <f>IF(Z58&gt;0, (R58*SUMPRODUCT(K58:$K$98, X58:$X$98)-K58*$AZ$3)/Z58, 0)</f>
        <v>-2433.2890210213327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2000000</v>
      </c>
      <c r="S59">
        <f t="shared" si="1"/>
        <v>-8941.3410495245407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-33.261120072553197</v>
      </c>
      <c r="AC59">
        <f t="shared" si="2"/>
        <v>-69.07155373458626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-11615.089126177443</v>
      </c>
      <c r="AI59">
        <f t="shared" si="25"/>
        <v>-11615.185688249832</v>
      </c>
      <c r="AJ59">
        <f t="shared" si="7"/>
        <v>35.810433662033063</v>
      </c>
      <c r="AK59">
        <f t="shared" si="22"/>
        <v>-2.328278405078724</v>
      </c>
      <c r="AL59">
        <f t="shared" si="8"/>
        <v>-11581.703532992879</v>
      </c>
      <c r="AN59">
        <f t="shared" si="26"/>
        <v>0</v>
      </c>
      <c r="AO59">
        <f t="shared" si="26"/>
        <v>0</v>
      </c>
      <c r="AP59">
        <f t="shared" si="26"/>
        <v>-2.6562793770667614E-4</v>
      </c>
      <c r="AQ59">
        <f t="shared" si="26"/>
        <v>-31.951387273716595</v>
      </c>
      <c r="AR59">
        <f t="shared" si="26"/>
        <v>-31.951652901654299</v>
      </c>
      <c r="AS59">
        <f t="shared" si="26"/>
        <v>9.8509191100104157E-2</v>
      </c>
      <c r="AT59">
        <f t="shared" si="26"/>
        <v>-6.4047485295693138E-3</v>
      </c>
      <c r="AU59">
        <f t="shared" si="23"/>
        <v>-31.859548459083765</v>
      </c>
      <c r="AW59">
        <v>56</v>
      </c>
      <c r="AX59">
        <f>IF(Z59&gt;0, (R59*SUMPRODUCT(K59:$K$98, X59:$X$98)-K59*$AZ$3)/Z59, 0)</f>
        <v>-8941.3410495245407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2000000</v>
      </c>
      <c r="S60">
        <f t="shared" si="1"/>
        <v>-21870.20143497445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-69.07155373458626</v>
      </c>
      <c r="AC60">
        <f t="shared" si="2"/>
        <v>-86.559269887686042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-7379.7054593839102</v>
      </c>
      <c r="AI60">
        <f t="shared" si="25"/>
        <v>-7379.7549326764547</v>
      </c>
      <c r="AJ60">
        <f t="shared" si="7"/>
        <v>17.487716153099782</v>
      </c>
      <c r="AK60">
        <f t="shared" si="22"/>
        <v>-4.8350087614210384</v>
      </c>
      <c r="AL60">
        <f t="shared" si="8"/>
        <v>-7367.1022252847761</v>
      </c>
      <c r="AN60">
        <f t="shared" si="26"/>
        <v>0</v>
      </c>
      <c r="AO60">
        <f t="shared" si="26"/>
        <v>0</v>
      </c>
      <c r="AP60">
        <f t="shared" si="26"/>
        <v>-1.2151222251704241E-4</v>
      </c>
      <c r="AQ60">
        <f t="shared" si="26"/>
        <v>-18.125424158645973</v>
      </c>
      <c r="AR60">
        <f t="shared" si="26"/>
        <v>-18.12554567086849</v>
      </c>
      <c r="AS60">
        <f t="shared" si="26"/>
        <v>4.2951886709500252E-2</v>
      </c>
      <c r="AT60">
        <f t="shared" si="26"/>
        <v>-1.1875349916586253E-2</v>
      </c>
      <c r="AU60">
        <f t="shared" si="23"/>
        <v>-18.094469134075577</v>
      </c>
      <c r="AW60">
        <v>57</v>
      </c>
      <c r="AX60">
        <f>IF(Z60&gt;0, (R60*SUMPRODUCT(K60:$K$98, X60:$X$98)-K60*$AZ$3)/Z60, 0)</f>
        <v>-21870.20143497445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2000000</v>
      </c>
      <c r="S61">
        <f t="shared" si="1"/>
        <v>-51182.748822790956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-86.559269887686042</v>
      </c>
      <c r="AC61">
        <f t="shared" si="2"/>
        <v>-91.77070197435269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-4250.5682364322374</v>
      </c>
      <c r="AI61">
        <f t="shared" si="25"/>
        <v>-4250.5906489403787</v>
      </c>
      <c r="AJ61">
        <f t="shared" si="7"/>
        <v>5.2114320866666475</v>
      </c>
      <c r="AK61">
        <f t="shared" si="22"/>
        <v>-6.0591488921380234</v>
      </c>
      <c r="AL61">
        <f t="shared" si="8"/>
        <v>-4251.4383657458502</v>
      </c>
      <c r="AN61">
        <f t="shared" si="26"/>
        <v>0</v>
      </c>
      <c r="AO61">
        <f t="shared" si="26"/>
        <v>0</v>
      </c>
      <c r="AP61">
        <f t="shared" si="26"/>
        <v>-4.9149781058583465E-5</v>
      </c>
      <c r="AQ61">
        <f t="shared" si="26"/>
        <v>-9.3213350723226469</v>
      </c>
      <c r="AR61">
        <f t="shared" si="26"/>
        <v>-9.3213842221037062</v>
      </c>
      <c r="AS61">
        <f t="shared" si="26"/>
        <v>1.1428473085106262E-2</v>
      </c>
      <c r="AT61">
        <f t="shared" si="26"/>
        <v>-1.3287483916295778E-2</v>
      </c>
      <c r="AU61">
        <f t="shared" si="23"/>
        <v>-9.323243232934896</v>
      </c>
      <c r="AW61">
        <v>58</v>
      </c>
      <c r="AX61">
        <f>IF(Z61&gt;0, (R61*SUMPRODUCT(K61:$K$98, X61:$X$98)-K61*$AZ$3)/Z61, 0)</f>
        <v>-51182.748822790956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2000000</v>
      </c>
      <c r="S62">
        <f t="shared" si="1"/>
        <v>-129366.94260398255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-91.77070197435269</v>
      </c>
      <c r="AC62">
        <f t="shared" si="2"/>
        <v>-89.561686982408077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-2165.526562190917</v>
      </c>
      <c r="AI62">
        <f t="shared" si="25"/>
        <v>-2165.535216032963</v>
      </c>
      <c r="AJ62">
        <f t="shared" si="7"/>
        <v>-2.2090149919446134</v>
      </c>
      <c r="AK62">
        <f t="shared" si="22"/>
        <v>-6.4239491382046889</v>
      </c>
      <c r="AL62">
        <f t="shared" si="8"/>
        <v>-2174.1681801631121</v>
      </c>
      <c r="AN62">
        <f t="shared" si="26"/>
        <v>0</v>
      </c>
      <c r="AO62">
        <f t="shared" si="26"/>
        <v>0</v>
      </c>
      <c r="AP62">
        <f t="shared" si="26"/>
        <v>-1.6944239000114945E-5</v>
      </c>
      <c r="AQ62">
        <f t="shared" si="26"/>
        <v>-4.2401050811241259</v>
      </c>
      <c r="AR62">
        <f t="shared" si="26"/>
        <v>-4.2401220253631262</v>
      </c>
      <c r="AS62">
        <f t="shared" si="26"/>
        <v>-4.3252555083634946E-3</v>
      </c>
      <c r="AT62">
        <f t="shared" si="26"/>
        <v>-1.257810449308323E-2</v>
      </c>
      <c r="AU62">
        <f t="shared" si="23"/>
        <v>-4.2570253853645728</v>
      </c>
      <c r="AW62">
        <v>59</v>
      </c>
      <c r="AX62">
        <f>IF(Z62&gt;0, (R62*SUMPRODUCT(K62:$K$98, X62:$X$98)-K62*$AZ$3)/Z62, 0)</f>
        <v>-129366.94260398255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2000000</v>
      </c>
      <c r="S63">
        <f t="shared" si="1"/>
        <v>-384337.32564606488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-89.561686982408077</v>
      </c>
      <c r="AC63">
        <f t="shared" si="2"/>
        <v>-83.50683664900788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-936.2188703699253</v>
      </c>
      <c r="AI63">
        <f t="shared" si="25"/>
        <v>-936.22158630561114</v>
      </c>
      <c r="AJ63">
        <f t="shared" si="7"/>
        <v>-6.0548503334001964</v>
      </c>
      <c r="AK63">
        <f t="shared" si="22"/>
        <v>-6.269318088768566</v>
      </c>
      <c r="AL63">
        <f t="shared" si="8"/>
        <v>-948.54575472777992</v>
      </c>
      <c r="AN63">
        <f t="shared" si="26"/>
        <v>0</v>
      </c>
      <c r="AO63">
        <f t="shared" si="26"/>
        <v>0</v>
      </c>
      <c r="AP63">
        <f t="shared" si="26"/>
        <v>-4.7480421252177751E-6</v>
      </c>
      <c r="AQ63">
        <f t="shared" si="26"/>
        <v>-1.6367127756956981</v>
      </c>
      <c r="AR63">
        <f t="shared" si="26"/>
        <v>-1.6367175237378233</v>
      </c>
      <c r="AS63">
        <f t="shared" si="26"/>
        <v>-1.0585186017117696E-2</v>
      </c>
      <c r="AT63">
        <f t="shared" si="26"/>
        <v>-1.0960121970980164E-2</v>
      </c>
      <c r="AU63">
        <f t="shared" si="23"/>
        <v>-1.6582628317259214</v>
      </c>
      <c r="AW63">
        <v>60</v>
      </c>
      <c r="AX63">
        <f>IF(Z63&gt;0, (R63*SUMPRODUCT(K63:$K$98, X63:$X$98)-K63*$AZ$3)/Z63, 0)</f>
        <v>-384337.32564606488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2000000</v>
      </c>
      <c r="S64">
        <f t="shared" si="1"/>
        <v>-1466766.5195002188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-83.50683664900788</v>
      </c>
      <c r="AC64">
        <f t="shared" si="2"/>
        <v>-75.951624947449716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-326.64086572304421</v>
      </c>
      <c r="AI64">
        <f t="shared" si="25"/>
        <v>-326.64151299396241</v>
      </c>
      <c r="AJ64">
        <f t="shared" si="7"/>
        <v>-7.5552117015581643</v>
      </c>
      <c r="AK64">
        <f t="shared" si="22"/>
        <v>-5.8454785654305521</v>
      </c>
      <c r="AL64">
        <f t="shared" si="8"/>
        <v>-340.04220326095111</v>
      </c>
      <c r="AN64">
        <f t="shared" si="26"/>
        <v>0</v>
      </c>
      <c r="AO64">
        <f t="shared" si="26"/>
        <v>0</v>
      </c>
      <c r="AP64">
        <f t="shared" si="26"/>
        <v>-1.0103297791995008E-6</v>
      </c>
      <c r="AQ64">
        <f t="shared" si="26"/>
        <v>-0.509856050180308</v>
      </c>
      <c r="AR64">
        <f t="shared" si="26"/>
        <v>-0.50985706051008717</v>
      </c>
      <c r="AS64">
        <f t="shared" si="26"/>
        <v>-1.1792983673079733E-2</v>
      </c>
      <c r="AT64">
        <f t="shared" si="26"/>
        <v>-9.1242490623052903E-3</v>
      </c>
      <c r="AU64">
        <f t="shared" si="23"/>
        <v>-0.53077429324547221</v>
      </c>
      <c r="AW64">
        <v>61</v>
      </c>
      <c r="AX64">
        <f>IF(Z64&gt;0, (R64*SUMPRODUCT(K64:$K$98, X64:$X$98)-K64*$AZ$3)/Z64, 0)</f>
        <v>-1466766.5195002188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2000000</v>
      </c>
      <c r="S65">
        <f t="shared" si="1"/>
        <v>-5579107.2814887883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-75.951624947449716</v>
      </c>
      <c r="AC65">
        <f t="shared" si="2"/>
        <v>-68.254405571510489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-78.05985429142045</v>
      </c>
      <c r="AI65">
        <f t="shared" si="25"/>
        <v>-78.060007215540139</v>
      </c>
      <c r="AJ65">
        <f t="shared" si="7"/>
        <v>-7.6972193759392269</v>
      </c>
      <c r="AK65">
        <f t="shared" si="22"/>
        <v>-5.3166137463214804</v>
      </c>
      <c r="AL65">
        <f t="shared" si="8"/>
        <v>-91.073840337800846</v>
      </c>
      <c r="AN65">
        <f t="shared" si="26"/>
        <v>0</v>
      </c>
      <c r="AO65">
        <f t="shared" si="26"/>
        <v>0</v>
      </c>
      <c r="AP65">
        <f t="shared" si="26"/>
        <v>-2.1312530885618808E-7</v>
      </c>
      <c r="AQ65">
        <f t="shared" si="26"/>
        <v>-0.10878944792693931</v>
      </c>
      <c r="AR65">
        <f t="shared" si="26"/>
        <v>-0.10878966105224817</v>
      </c>
      <c r="AS65">
        <f t="shared" si="26"/>
        <v>-1.0727361126691275E-2</v>
      </c>
      <c r="AT65">
        <f t="shared" si="26"/>
        <v>-7.4095894689193828E-3</v>
      </c>
      <c r="AU65">
        <f t="shared" si="23"/>
        <v>-0.12692661164785884</v>
      </c>
      <c r="AW65">
        <v>62</v>
      </c>
      <c r="AX65">
        <f>IF(Z65&gt;0, (R65*SUMPRODUCT(K65:$K$98, X65:$X$98)-K65*$AZ$3)/Z65, 0)</f>
        <v>-5579107.2814887883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2000000</v>
      </c>
      <c r="S66">
        <f t="shared" si="1"/>
        <v>-21317833.586890925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-68.254405571510489</v>
      </c>
      <c r="AC66">
        <f t="shared" si="2"/>
        <v>-61.035449103259282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-18.496946805852797</v>
      </c>
      <c r="AI66">
        <f t="shared" si="25"/>
        <v>-18.496982594813748</v>
      </c>
      <c r="AJ66">
        <f t="shared" si="7"/>
        <v>-7.2189564682512071</v>
      </c>
      <c r="AK66">
        <f t="shared" si="22"/>
        <v>-4.7778083900057347</v>
      </c>
      <c r="AL66">
        <f t="shared" si="8"/>
        <v>-30.493747453070689</v>
      </c>
      <c r="AN66">
        <f t="shared" si="26"/>
        <v>0</v>
      </c>
      <c r="AO66">
        <f t="shared" si="26"/>
        <v>0</v>
      </c>
      <c r="AP66">
        <f t="shared" si="26"/>
        <v>-4.453383582366044E-8</v>
      </c>
      <c r="AQ66">
        <f t="shared" si="26"/>
        <v>-2.3016594235018065E-2</v>
      </c>
      <c r="AR66">
        <f t="shared" si="26"/>
        <v>-2.3016638768853889E-2</v>
      </c>
      <c r="AS66">
        <f t="shared" si="26"/>
        <v>-8.9828766646732287E-3</v>
      </c>
      <c r="AT66">
        <f t="shared" si="26"/>
        <v>-5.9452448125455297E-3</v>
      </c>
      <c r="AU66">
        <f t="shared" si="23"/>
        <v>-3.7944760246072649E-2</v>
      </c>
      <c r="AW66">
        <v>63</v>
      </c>
      <c r="AX66">
        <f>IF(Z66&gt;0, (R66*SUMPRODUCT(K66:$K$98, X66:$X$98)-K66*$AZ$3)/Z66, 0)</f>
        <v>-21317833.586890925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-82222832.221157536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-61.035449103259282</v>
      </c>
      <c r="AC67">
        <f t="shared" ref="AC67:AC98" si="29">S67*Z67</f>
        <v>-54.515835415192392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-4.3429203909582457</v>
      </c>
      <c r="AI67">
        <f t="shared" ref="AI67:AI98" si="33">SUM(AE67:AH67)</f>
        <v>-4.3429286787771435</v>
      </c>
      <c r="AJ67">
        <f t="shared" ref="AJ67:AJ98" si="34">AB67-AC67</f>
        <v>-6.5196136880668902</v>
      </c>
      <c r="AK67">
        <f t="shared" si="22"/>
        <v>-4.2724814372281505</v>
      </c>
      <c r="AL67">
        <f t="shared" ref="AL67:AL98" si="35">SUM(AI67:AK67)</f>
        <v>-15.135023804072183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-4.8250837925375729E-3</v>
      </c>
      <c r="AR67">
        <f t="shared" si="36"/>
        <v>-4.8250930004937499E-3</v>
      </c>
      <c r="AS67">
        <f t="shared" si="36"/>
        <v>-7.2434397842960855E-3</v>
      </c>
      <c r="AT67">
        <f t="shared" si="36"/>
        <v>-4.7468245053735748E-3</v>
      </c>
      <c r="AU67">
        <f t="shared" si="23"/>
        <v>-1.681535729016341E-2</v>
      </c>
      <c r="AW67">
        <v>64</v>
      </c>
      <c r="AX67">
        <f>IF(Z67&gt;0, (R67*SUMPRODUCT(K67:$K$98, X67:$X$98)-K67*$AZ$3)/Z67, 0)</f>
        <v>-82222832.221157536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2000000</v>
      </c>
      <c r="S68">
        <f t="shared" si="28"/>
        <v>-320807526.55337322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-54.515835415192392</v>
      </c>
      <c r="AC68">
        <f t="shared" si="29"/>
        <v>-48.679026318358211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-1.0093124320302724</v>
      </c>
      <c r="AI68">
        <f t="shared" si="33"/>
        <v>-1.0093143287682809</v>
      </c>
      <c r="AJ68">
        <f t="shared" si="34"/>
        <v>-5.8368090968341804</v>
      </c>
      <c r="AK68">
        <f t="shared" si="22"/>
        <v>-3.8161084790634678</v>
      </c>
      <c r="AL68">
        <f t="shared" si="35"/>
        <v>-10.66223190466593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-1.0012224779862196E-3</v>
      </c>
      <c r="AR68">
        <f t="shared" si="36"/>
        <v>-1.001224359521281E-3</v>
      </c>
      <c r="AS68">
        <f t="shared" si="36"/>
        <v>-5.7900252508626075E-3</v>
      </c>
      <c r="AT68">
        <f t="shared" si="36"/>
        <v>-3.7855211789936138E-3</v>
      </c>
      <c r="AU68">
        <f t="shared" si="23"/>
        <v>-1.0576770789377504E-2</v>
      </c>
      <c r="AW68">
        <v>65</v>
      </c>
      <c r="AX68">
        <f>IF(Z68&gt;0, (R68*SUMPRODUCT(K68:$K$98, X68:$X$98)-K68*$AZ$3)/Z68, 0)</f>
        <v>-320807526.55337322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2000000</v>
      </c>
      <c r="S69">
        <f t="shared" si="28"/>
        <v>-1266536693.5753531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-48.679026318358211</v>
      </c>
      <c r="AC69">
        <f t="shared" si="29"/>
        <v>-43.464282736705208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-0.23180844302993919</v>
      </c>
      <c r="AI69">
        <f t="shared" si="33"/>
        <v>-0.23180887199779854</v>
      </c>
      <c r="AJ69">
        <f t="shared" si="34"/>
        <v>-5.2147435816530034</v>
      </c>
      <c r="AK69">
        <f t="shared" si="22"/>
        <v>-3.4075318422850751</v>
      </c>
      <c r="AL69">
        <f t="shared" si="35"/>
        <v>-8.854084295935877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-2.0531288038908285E-4</v>
      </c>
      <c r="AR69">
        <f t="shared" si="36"/>
        <v>-2.0531326032617939E-4</v>
      </c>
      <c r="AS69">
        <f t="shared" si="36"/>
        <v>-4.6187015936316883E-3</v>
      </c>
      <c r="AT69">
        <f t="shared" si="36"/>
        <v>-3.0180530459225276E-3</v>
      </c>
      <c r="AU69">
        <f t="shared" si="23"/>
        <v>-7.8420678998803953E-3</v>
      </c>
      <c r="AW69">
        <v>66</v>
      </c>
      <c r="AX69">
        <f>IF(Z69&gt;0, (R69*SUMPRODUCT(K69:$K$98, X69:$X$98)-K69*$AZ$3)/Z69, 0)</f>
        <v>-1266536693.5753531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2000000</v>
      </c>
      <c r="S70">
        <f t="shared" si="28"/>
        <v>-5065418377.1137676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-43.464282736705208</v>
      </c>
      <c r="AC70">
        <f t="shared" si="29"/>
        <v>-38.807573045897207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-5.2625955021705605E-2</v>
      </c>
      <c r="AI70">
        <f t="shared" si="33"/>
        <v>-5.262605078766746E-2</v>
      </c>
      <c r="AJ70">
        <f t="shared" si="34"/>
        <v>-4.6567096908080003</v>
      </c>
      <c r="AK70">
        <f t="shared" si="22"/>
        <v>-3.042499791569365</v>
      </c>
      <c r="AL70">
        <f t="shared" si="35"/>
        <v>-7.7518355331650328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-4.1616822044901919E-5</v>
      </c>
      <c r="AR70">
        <f t="shared" si="36"/>
        <v>-4.1616897777019098E-5</v>
      </c>
      <c r="AS70">
        <f t="shared" si="36"/>
        <v>-3.6825452086749763E-3</v>
      </c>
      <c r="AT70">
        <f t="shared" si="36"/>
        <v>-2.4060213699717047E-3</v>
      </c>
      <c r="AU70">
        <f t="shared" si="23"/>
        <v>-6.1301834764237E-3</v>
      </c>
      <c r="AW70">
        <v>67</v>
      </c>
      <c r="AX70">
        <f>IF(Z70&gt;0, (R70*SUMPRODUCT(K70:$K$98, X70:$X$98)-K70*$AZ$3)/Z70, 0)</f>
        <v>-5065418377.1137676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2000000</v>
      </c>
      <c r="S71">
        <f t="shared" si="28"/>
        <v>-20539551044.169048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-38.807573045897207</v>
      </c>
      <c r="AC71">
        <f t="shared" si="29"/>
        <v>-34.649654837997481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-1.1795383643437778E-2</v>
      </c>
      <c r="AI71">
        <f t="shared" si="33"/>
        <v>-1.1795404730592242E-2</v>
      </c>
      <c r="AJ71">
        <f t="shared" si="34"/>
        <v>-4.1579182078997263</v>
      </c>
      <c r="AK71">
        <f t="shared" si="22"/>
        <v>-2.7165301132128046</v>
      </c>
      <c r="AL71">
        <f t="shared" si="35"/>
        <v>-6.8862437258431228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-8.3284267687912883E-6</v>
      </c>
      <c r="AR71">
        <f t="shared" si="36"/>
        <v>-8.3284416579061334E-6</v>
      </c>
      <c r="AS71">
        <f t="shared" si="36"/>
        <v>-2.9358025437673805E-3</v>
      </c>
      <c r="AT71">
        <f t="shared" si="36"/>
        <v>-1.9180742905039786E-3</v>
      </c>
      <c r="AU71">
        <f t="shared" si="23"/>
        <v>-4.8622052759292652E-3</v>
      </c>
      <c r="AW71">
        <v>68</v>
      </c>
      <c r="AX71">
        <f>IF(Z71&gt;0, (R71*SUMPRODUCT(K71:$K$98, X71:$X$98)-K71*$AZ$3)/Z71, 0)</f>
        <v>-20539551044.169048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2000000</v>
      </c>
      <c r="S72">
        <f t="shared" si="28"/>
        <v>-84495232612.672623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-34.649654837997481</v>
      </c>
      <c r="AC72">
        <f t="shared" si="29"/>
        <v>-30.937199037208391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-2.6079225551535129E-3</v>
      </c>
      <c r="AI72">
        <f t="shared" si="33"/>
        <v>-2.6079271319204619E-3</v>
      </c>
      <c r="AJ72">
        <f t="shared" si="34"/>
        <v>-3.7124558007890904</v>
      </c>
      <c r="AK72">
        <f t="shared" si="22"/>
        <v>-2.4254758386598239</v>
      </c>
      <c r="AL72">
        <f t="shared" si="35"/>
        <v>-6.1405395665808342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-1.6440974976074264E-6</v>
      </c>
      <c r="AR72">
        <f t="shared" si="36"/>
        <v>-1.6441003829120812E-6</v>
      </c>
      <c r="AS72">
        <f t="shared" si="36"/>
        <v>-2.3404219883731295E-3</v>
      </c>
      <c r="AT72">
        <f t="shared" si="36"/>
        <v>-1.5290786718216624E-3</v>
      </c>
      <c r="AU72">
        <f t="shared" si="23"/>
        <v>-3.8711447605777041E-3</v>
      </c>
      <c r="AW72">
        <v>69</v>
      </c>
      <c r="AX72">
        <f>IF(Z72&gt;0, (R72*SUMPRODUCT(K72:$K$98, X72:$X$98)-K72*$AZ$3)/Z72, 0)</f>
        <v>-84495232612.672623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2000000</v>
      </c>
      <c r="S73">
        <f t="shared" si="28"/>
        <v>-353100836442.4408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-30.937199037208391</v>
      </c>
      <c r="AC73">
        <f t="shared" si="29"/>
        <v>-27.622500565934576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-5.6850315782300059E-4</v>
      </c>
      <c r="AI73">
        <f t="shared" si="33"/>
        <v>-5.6850413567754369E-4</v>
      </c>
      <c r="AJ73">
        <f t="shared" si="34"/>
        <v>-3.3146984712738146</v>
      </c>
      <c r="AK73">
        <f t="shared" ref="AK73:AK98" si="49">G73*SUM(AB73:AB73, AE73:AF73)</f>
        <v>-2.1656039326045877</v>
      </c>
      <c r="AL73">
        <f t="shared" si="35"/>
        <v>-5.4808709080140794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-3.1999834823086396E-7</v>
      </c>
      <c r="AR73">
        <f t="shared" si="36"/>
        <v>-3.1999889864440925E-7</v>
      </c>
      <c r="AS73">
        <f t="shared" si="36"/>
        <v>-1.8657733402093631E-3</v>
      </c>
      <c r="AT73">
        <f t="shared" si="36"/>
        <v>-1.2189724398531639E-3</v>
      </c>
      <c r="AU73">
        <f t="shared" si="23"/>
        <v>-3.0850657789611713E-3</v>
      </c>
      <c r="AW73">
        <v>70</v>
      </c>
      <c r="AX73">
        <f>IF(Z73&gt;0, (R73*SUMPRODUCT(K73:$K$98, X73:$X$98)-K73*$AZ$3)/Z73, 0)</f>
        <v>-353100836442.4408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2000000</v>
      </c>
      <c r="S74">
        <f t="shared" si="28"/>
        <v>-1500024141780.5369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-27.622500565934576</v>
      </c>
      <c r="AC74">
        <f t="shared" si="29"/>
        <v>-24.662947211494252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-1.2200875924822911E-4</v>
      </c>
      <c r="AI74">
        <f t="shared" si="33"/>
        <v>-1.2200896476948144E-4</v>
      </c>
      <c r="AJ74">
        <f t="shared" si="34"/>
        <v>-2.9595533544403239</v>
      </c>
      <c r="AK74">
        <f t="shared" si="49"/>
        <v>-1.9335750396154205</v>
      </c>
      <c r="AL74">
        <f t="shared" si="35"/>
        <v>-4.893250403020514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-6.1317980528398171E-8</v>
      </c>
      <c r="AR74">
        <f t="shared" si="36"/>
        <v>-6.1318083817278629E-8</v>
      </c>
      <c r="AS74">
        <f t="shared" si="36"/>
        <v>-1.4873836606363266E-3</v>
      </c>
      <c r="AT74">
        <f t="shared" si="36"/>
        <v>-9.7175741610581101E-4</v>
      </c>
      <c r="AU74">
        <f t="shared" si="23"/>
        <v>-2.4592023948259551E-3</v>
      </c>
      <c r="AW74">
        <v>71</v>
      </c>
      <c r="AX74">
        <f>IF(Z74&gt;0, (R74*SUMPRODUCT(K74:$K$98, X74:$X$98)-K74*$AZ$3)/Z74, 0)</f>
        <v>-1500024141780.5369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2000000</v>
      </c>
      <c r="S75">
        <f t="shared" si="28"/>
        <v>-6486085430353.709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-24.662947211494252</v>
      </c>
      <c r="AC75">
        <f t="shared" si="29"/>
        <v>-22.020488634920568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-2.5764495880031447E-5</v>
      </c>
      <c r="AI75">
        <f t="shared" si="33"/>
        <v>-2.5764538317972002E-5</v>
      </c>
      <c r="AJ75">
        <f t="shared" si="34"/>
        <v>-2.6424585765736843</v>
      </c>
      <c r="AK75">
        <f t="shared" si="49"/>
        <v>-1.7264063048045979</v>
      </c>
      <c r="AL75">
        <f t="shared" si="35"/>
        <v>-4.3688906459166006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-1.1561134644509824E-8</v>
      </c>
      <c r="AR75">
        <f t="shared" si="36"/>
        <v>-1.1561153687410842E-8</v>
      </c>
      <c r="AS75">
        <f t="shared" si="36"/>
        <v>-1.1857332485199338E-3</v>
      </c>
      <c r="AT75">
        <f t="shared" si="36"/>
        <v>-7.7467907130470358E-4</v>
      </c>
      <c r="AU75">
        <f t="shared" si="23"/>
        <v>-1.9604238809783248E-3</v>
      </c>
      <c r="AW75">
        <v>72</v>
      </c>
      <c r="AX75">
        <f>IF(Z75&gt;0, (R75*SUMPRODUCT(K75:$K$98, X75:$X$98)-K75*$AZ$3)/Z75, 0)</f>
        <v>-6486085430353.709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2000000</v>
      </c>
      <c r="S76">
        <f t="shared" si="28"/>
        <v>-28586002470510.32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-22.020488634920568</v>
      </c>
      <c r="AC76">
        <f t="shared" si="29"/>
        <v>-19.661150576935569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-5.3465909079044439E-6</v>
      </c>
      <c r="AI76">
        <f t="shared" si="33"/>
        <v>-5.3465995052724202E-6</v>
      </c>
      <c r="AJ76">
        <f t="shared" si="34"/>
        <v>-2.3593380579849992</v>
      </c>
      <c r="AK76">
        <f t="shared" si="49"/>
        <v>-1.54143420444444</v>
      </c>
      <c r="AL76">
        <f t="shared" si="35"/>
        <v>-3.9007776090289443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-2.142090142713694E-9</v>
      </c>
      <c r="AR76">
        <f t="shared" si="36"/>
        <v>-2.1420935872145943E-9</v>
      </c>
      <c r="AS76">
        <f t="shared" si="36"/>
        <v>-9.4525930343149829E-4</v>
      </c>
      <c r="AT76">
        <f t="shared" si="36"/>
        <v>-6.1756941420384667E-4</v>
      </c>
      <c r="AU76">
        <f t="shared" si="23"/>
        <v>-1.562830859728932E-3</v>
      </c>
      <c r="AW76">
        <v>73</v>
      </c>
      <c r="AX76">
        <f>IF(Z76&gt;0, (R76*SUMPRODUCT(K76:$K$98, X76:$X$98)-K76*$AZ$3)/Z76, 0)</f>
        <v>-28586002470510.32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2000000</v>
      </c>
      <c r="S77">
        <f t="shared" si="28"/>
        <v>-128507712027299.31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-19.661150576935569</v>
      </c>
      <c r="AC77">
        <f t="shared" si="29"/>
        <v>-17.554598731268609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-1.0886161576224736E-6</v>
      </c>
      <c r="AI77">
        <f t="shared" si="33"/>
        <v>-1.088617865165785E-6</v>
      </c>
      <c r="AJ77">
        <f t="shared" si="34"/>
        <v>-2.1065518456669601</v>
      </c>
      <c r="AK77">
        <f t="shared" si="49"/>
        <v>-1.3762805403854899</v>
      </c>
      <c r="AL77">
        <f t="shared" si="35"/>
        <v>-3.4828334746703149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-3.8941936162978251E-10</v>
      </c>
      <c r="AR77">
        <f t="shared" si="36"/>
        <v>-3.8941997245153235E-10</v>
      </c>
      <c r="AS77">
        <f t="shared" si="36"/>
        <v>-7.5355493232000562E-4</v>
      </c>
      <c r="AT77">
        <f t="shared" si="36"/>
        <v>-4.923225562175372E-4</v>
      </c>
      <c r="AU77">
        <f t="shared" si="23"/>
        <v>-1.2458778779575151E-3</v>
      </c>
      <c r="AW77">
        <v>74</v>
      </c>
      <c r="AX77">
        <f>IF(Z77&gt;0, (R77*SUMPRODUCT(K77:$K$98, X77:$X$98)-K77*$AZ$3)/Z77, 0)</f>
        <v>-128507712027299.31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2000000</v>
      </c>
      <c r="S78">
        <f t="shared" si="28"/>
        <v>-590042931454585.75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-17.554598731268609</v>
      </c>
      <c r="AC78">
        <f t="shared" si="29"/>
        <v>-15.673748867542809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-2.1734737426991409E-7</v>
      </c>
      <c r="AI78">
        <f t="shared" si="33"/>
        <v>-2.1734770631670322E-7</v>
      </c>
      <c r="AJ78">
        <f t="shared" si="34"/>
        <v>-1.8808498637257998</v>
      </c>
      <c r="AK78">
        <f t="shared" si="49"/>
        <v>-1.2288219111888028</v>
      </c>
      <c r="AL78">
        <f t="shared" si="35"/>
        <v>-3.1096719922623088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-6.9419125723660765E-11</v>
      </c>
      <c r="AR78">
        <f t="shared" si="36"/>
        <v>-6.9419231776921719E-11</v>
      </c>
      <c r="AS78">
        <f t="shared" si="36"/>
        <v>-6.0072937893036694E-4</v>
      </c>
      <c r="AT78">
        <f t="shared" si="36"/>
        <v>-3.9247652763851502E-4</v>
      </c>
      <c r="AU78">
        <f t="shared" si="23"/>
        <v>-9.9320597598811372E-4</v>
      </c>
      <c r="AW78">
        <v>75</v>
      </c>
      <c r="AX78">
        <f>IF(Z78&gt;0, (R78*SUMPRODUCT(K78:$K$98, X78:$X$98)-K78*$AZ$3)/Z78, 0)</f>
        <v>-590042931454585.75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2000000</v>
      </c>
      <c r="S79">
        <f t="shared" si="28"/>
        <v>-2768718779857723.5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-15.673748867542809</v>
      </c>
      <c r="AC79">
        <f t="shared" si="29"/>
        <v>-13.994418631795069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-4.2487262283245991E-8</v>
      </c>
      <c r="AI79">
        <f t="shared" si="33"/>
        <v>-4.2487325464177969E-8</v>
      </c>
      <c r="AJ79">
        <f t="shared" si="34"/>
        <v>-1.6793302357477398</v>
      </c>
      <c r="AK79">
        <f t="shared" si="49"/>
        <v>-1.0971624207279966</v>
      </c>
      <c r="AL79">
        <f t="shared" si="35"/>
        <v>-2.7764926989630618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-1.2116173032102873E-11</v>
      </c>
      <c r="AR79">
        <f t="shared" si="36"/>
        <v>-1.2116191049528875E-11</v>
      </c>
      <c r="AS79">
        <f t="shared" si="36"/>
        <v>-4.7889778302767188E-4</v>
      </c>
      <c r="AT79">
        <f t="shared" si="36"/>
        <v>-3.1287988492266901E-4</v>
      </c>
      <c r="AU79">
        <f t="shared" si="23"/>
        <v>-7.9177768006653197E-4</v>
      </c>
      <c r="AW79">
        <v>76</v>
      </c>
      <c r="AX79">
        <f>IF(Z79&gt;0, (R79*SUMPRODUCT(K79:$K$98, X79:$X$98)-K79*$AZ$3)/Z79, 0)</f>
        <v>-2768718779857723.5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2000000</v>
      </c>
      <c r="S80">
        <f t="shared" si="28"/>
        <v>-1.3278987110911468E+16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-13.994418631795069</v>
      </c>
      <c r="AC80">
        <f t="shared" si="29"/>
        <v>-12.495016635541862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-8.1259364739807252E-9</v>
      </c>
      <c r="AI80">
        <f t="shared" si="33"/>
        <v>-8.1259482360004217E-9</v>
      </c>
      <c r="AJ80">
        <f t="shared" si="34"/>
        <v>-1.4994019962532068</v>
      </c>
      <c r="AK80">
        <f t="shared" si="49"/>
        <v>-0.97960930422565495</v>
      </c>
      <c r="AL80">
        <f t="shared" si="35"/>
        <v>-2.47901130860481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-2.0690077591092318E-12</v>
      </c>
      <c r="AR80">
        <f t="shared" si="36"/>
        <v>-2.0690107539283634E-12</v>
      </c>
      <c r="AS80">
        <f t="shared" si="36"/>
        <v>-3.8177438061511417E-4</v>
      </c>
      <c r="AT80">
        <f t="shared" si="36"/>
        <v>-2.4942592867029638E-4</v>
      </c>
      <c r="AU80">
        <f t="shared" si="23"/>
        <v>-6.3120031135442125E-4</v>
      </c>
      <c r="AW80">
        <v>77</v>
      </c>
      <c r="AX80">
        <f>IF(Z80&gt;0, (R80*SUMPRODUCT(K80:$K$98, X80:$X$98)-K80*$AZ$3)/Z80, 0)</f>
        <v>-1.3278987110911468E+16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2000000</v>
      </c>
      <c r="S81">
        <f t="shared" si="28"/>
        <v>-6.5161140940971888E+16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-12.495016635541862</v>
      </c>
      <c r="AC81">
        <f t="shared" si="29"/>
        <v>-11.156264853164179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-1.5206831245389251E-9</v>
      </c>
      <c r="AI81">
        <f t="shared" si="33"/>
        <v>-1.5206852646688961E-9</v>
      </c>
      <c r="AJ81">
        <f t="shared" si="34"/>
        <v>-1.3387517823776829</v>
      </c>
      <c r="AK81">
        <f t="shared" si="49"/>
        <v>-0.87465116448793045</v>
      </c>
      <c r="AL81">
        <f t="shared" si="35"/>
        <v>-2.2134029483862987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-3.4570797667136421E-13</v>
      </c>
      <c r="AR81">
        <f t="shared" si="36"/>
        <v>-3.4570846320270671E-13</v>
      </c>
      <c r="AS81">
        <f t="shared" si="36"/>
        <v>-3.0434819883419078E-4</v>
      </c>
      <c r="AT81">
        <f t="shared" si="36"/>
        <v>-1.9884082323860569E-4</v>
      </c>
      <c r="AU81">
        <f t="shared" si="23"/>
        <v>-5.031890224185049E-4</v>
      </c>
      <c r="AW81">
        <v>78</v>
      </c>
      <c r="AX81">
        <f>IF(Z81&gt;0, (R81*SUMPRODUCT(K81:$K$98, X81:$X$98)-K81*$AZ$3)/Z81, 0)</f>
        <v>-6.5161140940971888E+16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2000000</v>
      </c>
      <c r="S82">
        <f t="shared" si="28"/>
        <v>-3.2746354154005325E+17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-11.156264853164179</v>
      </c>
      <c r="AC82">
        <f t="shared" si="29"/>
        <v>-9.9609507617540327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-2.7815958113691905E-10</v>
      </c>
      <c r="AI82">
        <f t="shared" si="33"/>
        <v>-2.781599613682081E-10</v>
      </c>
      <c r="AJ82">
        <f t="shared" si="34"/>
        <v>-1.1953140914101468</v>
      </c>
      <c r="AK82">
        <f t="shared" si="49"/>
        <v>-0.78093853972149263</v>
      </c>
      <c r="AL82">
        <f t="shared" si="35"/>
        <v>-1.9762526314097992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-5.6460754166319517E-14</v>
      </c>
      <c r="AR82">
        <f t="shared" si="36"/>
        <v>-5.6460831345560471E-14</v>
      </c>
      <c r="AS82">
        <f t="shared" si="36"/>
        <v>-2.4262452075460221E-4</v>
      </c>
      <c r="AT82">
        <f t="shared" si="36"/>
        <v>-1.5851468689304671E-4</v>
      </c>
      <c r="AU82">
        <f t="shared" si="23"/>
        <v>-4.0113920770410973E-4</v>
      </c>
      <c r="AW82">
        <v>79</v>
      </c>
      <c r="AX82">
        <f>IF(Z82&gt;0, (R82*SUMPRODUCT(K82:$K$98, X82:$X$98)-K82*$AZ$3)/Z82, 0)</f>
        <v>-3.2746354154005325E+17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2000000</v>
      </c>
      <c r="S83">
        <f t="shared" si="28"/>
        <v>-1.6867698249377423E+18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-9.9609507617540327</v>
      </c>
      <c r="AC83">
        <f t="shared" si="29"/>
        <v>-8.8937060372804346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-4.968338465962478E-11</v>
      </c>
      <c r="AI83">
        <f t="shared" si="33"/>
        <v>-4.9683450567446835E-11</v>
      </c>
      <c r="AJ83">
        <f t="shared" si="34"/>
        <v>-1.0672447244735981</v>
      </c>
      <c r="AK83">
        <f t="shared" si="49"/>
        <v>-0.69726655332278231</v>
      </c>
      <c r="AL83">
        <f t="shared" si="35"/>
        <v>-1.7645112778460637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-9.0042138887641371E-15</v>
      </c>
      <c r="AR83">
        <f t="shared" si="36"/>
        <v>-9.0042258333635395E-15</v>
      </c>
      <c r="AS83">
        <f t="shared" si="36"/>
        <v>-1.9341878248936516E-4</v>
      </c>
      <c r="AT83">
        <f t="shared" si="36"/>
        <v>-1.2636693789305761E-4</v>
      </c>
      <c r="AU83">
        <f t="shared" si="23"/>
        <v>-3.1978572039142696E-4</v>
      </c>
      <c r="AW83">
        <v>80</v>
      </c>
      <c r="AX83">
        <f>IF(Z83&gt;0, (R83*SUMPRODUCT(K83:$K$98, X83:$X$98)-K83*$AZ$3)/Z83, 0)</f>
        <v>-1.6867698249377423E+18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2000000</v>
      </c>
      <c r="S84">
        <f t="shared" si="28"/>
        <v>-8.9122335293611172E+18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-8.8937060372804346</v>
      </c>
      <c r="AC84">
        <f t="shared" si="29"/>
        <v>-7.9408089618575382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-8.6577970187797872E-12</v>
      </c>
      <c r="AI84">
        <f t="shared" si="33"/>
        <v>-8.6578081562922518E-12</v>
      </c>
      <c r="AJ84">
        <f t="shared" si="34"/>
        <v>-0.95289707542289648</v>
      </c>
      <c r="AK84">
        <f t="shared" si="49"/>
        <v>-0.62255942260963049</v>
      </c>
      <c r="AL84">
        <f t="shared" si="35"/>
        <v>-1.5754564980411847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-1.4009544189648879E-15</v>
      </c>
      <c r="AR84">
        <f t="shared" si="36"/>
        <v>-1.4009562211724552E-15</v>
      </c>
      <c r="AS84">
        <f t="shared" si="36"/>
        <v>-1.5419226920390105E-4</v>
      </c>
      <c r="AT84">
        <f t="shared" si="36"/>
        <v>-1.0073894921321612E-4</v>
      </c>
      <c r="AU84">
        <f t="shared" si="23"/>
        <v>-2.549312184185181E-4</v>
      </c>
      <c r="AW84">
        <v>81</v>
      </c>
      <c r="AX84">
        <f>IF(Z84&gt;0, (R84*SUMPRODUCT(K84:$K$98, X84:$X$98)-K84*$AZ$3)/Z84, 0)</f>
        <v>-8.9122335293611172E+18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2000000</v>
      </c>
      <c r="S85">
        <f t="shared" si="28"/>
        <v>-4.8339702733863387E+19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-7.9408089618575382</v>
      </c>
      <c r="AC85">
        <f t="shared" si="29"/>
        <v>-7.0900080016585179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-1.4708409896702279E-12</v>
      </c>
      <c r="AI85">
        <f t="shared" si="33"/>
        <v>-1.4708428230513826E-12</v>
      </c>
      <c r="AJ85">
        <f t="shared" si="34"/>
        <v>-0.8508009601990203</v>
      </c>
      <c r="AK85">
        <f t="shared" si="49"/>
        <v>-0.55585662733002772</v>
      </c>
      <c r="AL85">
        <f t="shared" si="35"/>
        <v>-1.4066575875305189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-2.1250262909213819E-16</v>
      </c>
      <c r="AR85">
        <f t="shared" si="36"/>
        <v>-2.1250289397346681E-16</v>
      </c>
      <c r="AS85">
        <f t="shared" si="36"/>
        <v>-1.2292113297504947E-4</v>
      </c>
      <c r="AT85">
        <f t="shared" si="36"/>
        <v>-8.0308473543699144E-5</v>
      </c>
      <c r="AU85">
        <f t="shared" si="23"/>
        <v>-2.0322960651896114E-4</v>
      </c>
      <c r="AW85">
        <v>82</v>
      </c>
      <c r="AX85">
        <f>IF(Z85&gt;0, (R85*SUMPRODUCT(K85:$K$98, X85:$X$98)-K85*$AZ$3)/Z85, 0)</f>
        <v>-4.8339702733863387E+19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2000000</v>
      </c>
      <c r="S86">
        <f t="shared" si="28"/>
        <v>-2.6940083660898642E+20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-7.0900080016585179</v>
      </c>
      <c r="AC86">
        <f t="shared" si="29"/>
        <v>-6.3303642871951054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-2.434116979442055E-13</v>
      </c>
      <c r="AI86">
        <f t="shared" si="33"/>
        <v>-2.434119916684366E-13</v>
      </c>
      <c r="AJ86">
        <f t="shared" si="34"/>
        <v>-0.7596437144634125</v>
      </c>
      <c r="AK86">
        <f t="shared" si="49"/>
        <v>-0.4963005601160963</v>
      </c>
      <c r="AL86">
        <f t="shared" si="35"/>
        <v>-1.2559442745797522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-3.1399447497940269E-17</v>
      </c>
      <c r="AR86">
        <f t="shared" si="36"/>
        <v>-3.1399485387567803E-17</v>
      </c>
      <c r="AS86">
        <f t="shared" si="36"/>
        <v>-9.7991974629344479E-5</v>
      </c>
      <c r="AT86">
        <f t="shared" si="36"/>
        <v>-6.4021423424505083E-5</v>
      </c>
      <c r="AU86">
        <f t="shared" si="23"/>
        <v>-1.6201339805388098E-4</v>
      </c>
      <c r="AW86">
        <v>83</v>
      </c>
      <c r="AX86">
        <f>IF(Z86&gt;0, (R86*SUMPRODUCT(K86:$K$98, X86:$X$98)-K86*$AZ$3)/Z86, 0)</f>
        <v>-2.6940083660898642E+20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7"/>
        <v>2000000</v>
      </c>
      <c r="S87">
        <f t="shared" si="28"/>
        <v>-1.5438916467244836E+21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-6.3303642871951054</v>
      </c>
      <c r="AC87">
        <f t="shared" si="29"/>
        <v>-5.6521109707099146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-3.9204017109056318E-14</v>
      </c>
      <c r="AI87">
        <f t="shared" si="33"/>
        <v>-3.9204062870938172E-14</v>
      </c>
      <c r="AJ87">
        <f t="shared" si="34"/>
        <v>-0.67825331648519072</v>
      </c>
      <c r="AK87">
        <f t="shared" si="49"/>
        <v>-0.44312550010365742</v>
      </c>
      <c r="AL87">
        <f t="shared" si="35"/>
        <v>-1.1213788165888874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-4.5153675532058357E-18</v>
      </c>
      <c r="AR87">
        <f t="shared" si="36"/>
        <v>-4.5153728238829687E-18</v>
      </c>
      <c r="AS87">
        <f t="shared" si="36"/>
        <v>-7.8118602223648445E-5</v>
      </c>
      <c r="AT87">
        <f t="shared" si="36"/>
        <v>-5.1037486786116928E-5</v>
      </c>
      <c r="AU87">
        <f t="shared" si="23"/>
        <v>-1.2915608900976989E-4</v>
      </c>
      <c r="AW87">
        <v>84</v>
      </c>
      <c r="AX87">
        <f>IF(Z87&gt;0, (R87*SUMPRODUCT(K87:$K$98, X87:$X$98)-K87*$AZ$3)/Z87, 0)</f>
        <v>-1.5438916467244836E+21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2000000</v>
      </c>
      <c r="S88">
        <f t="shared" si="28"/>
        <v>-9.1043659976603641E+21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-5.6521109707099146</v>
      </c>
      <c r="AC88">
        <f t="shared" si="29"/>
        <v>-5.0465276524195666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-6.1400870109134115E-15</v>
      </c>
      <c r="AI88">
        <f t="shared" si="33"/>
        <v>-6.1400939396326291E-15</v>
      </c>
      <c r="AJ88">
        <f t="shared" si="34"/>
        <v>-0.60558331829034806</v>
      </c>
      <c r="AK88">
        <f t="shared" si="49"/>
        <v>-0.39564776794969408</v>
      </c>
      <c r="AL88">
        <f t="shared" si="35"/>
        <v>-1.0012310862400482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-6.3142102763655103E-19</v>
      </c>
      <c r="AR88">
        <f t="shared" si="36"/>
        <v>-6.3142174015723692E-19</v>
      </c>
      <c r="AS88">
        <f t="shared" si="36"/>
        <v>-6.2275671415535985E-5</v>
      </c>
      <c r="AT88">
        <f t="shared" si="36"/>
        <v>-4.0686771991483512E-5</v>
      </c>
      <c r="AU88">
        <f t="shared" si="23"/>
        <v>-1.0296244340702013E-4</v>
      </c>
      <c r="AW88">
        <v>85</v>
      </c>
      <c r="AX88">
        <f>IF(Z88&gt;0, (R88*SUMPRODUCT(K88:$K$98, X88:$X$98)-K88*$AZ$3)/Z88, 0)</f>
        <v>-9.1043659976603641E+21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2000000</v>
      </c>
      <c r="S89">
        <f t="shared" si="28"/>
        <v>-5.5559219687792774E+22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-5.0465276524195666</v>
      </c>
      <c r="AC89">
        <f t="shared" si="29"/>
        <v>-4.5058282610888991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-9.3531000446657857E-16</v>
      </c>
      <c r="AI89">
        <f t="shared" si="33"/>
        <v>-9.3531101821107648E-16</v>
      </c>
      <c r="AJ89">
        <f t="shared" si="34"/>
        <v>-0.54069939133066747</v>
      </c>
      <c r="AK89">
        <f t="shared" si="49"/>
        <v>-0.35325693566936972</v>
      </c>
      <c r="AL89">
        <f t="shared" si="35"/>
        <v>-0.89395632700003813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-8.5878029777530789E-20</v>
      </c>
      <c r="AR89">
        <f t="shared" si="36"/>
        <v>-8.587812285723673E-20</v>
      </c>
      <c r="AS89">
        <f t="shared" si="36"/>
        <v>-4.9645783972844342E-5</v>
      </c>
      <c r="AT89">
        <f t="shared" si="36"/>
        <v>-3.2435245528924995E-5</v>
      </c>
      <c r="AU89">
        <f t="shared" si="23"/>
        <v>-8.2081029501769424E-5</v>
      </c>
      <c r="AW89">
        <v>86</v>
      </c>
      <c r="AX89">
        <f>IF(Z89&gt;0, (R89*SUMPRODUCT(K89:$K$98, X89:$X$98)-K89*$AZ$3)/Z89, 0)</f>
        <v>-5.5559219687792774E+22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2000000</v>
      </c>
      <c r="S90">
        <f t="shared" si="28"/>
        <v>-3.5121936509146235E+23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-4.5058282610888991</v>
      </c>
      <c r="AC90">
        <f t="shared" si="29"/>
        <v>-4.0230609474008023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-1.3766802180345023E-16</v>
      </c>
      <c r="AI90">
        <f t="shared" si="33"/>
        <v>-1.3766816498536684E-16</v>
      </c>
      <c r="AJ90">
        <f t="shared" si="34"/>
        <v>-0.48276731368809678</v>
      </c>
      <c r="AK90">
        <f t="shared" si="49"/>
        <v>-0.31540797827622297</v>
      </c>
      <c r="AL90">
        <f t="shared" si="35"/>
        <v>-0.79817529196431991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-1.12860388719394E-20</v>
      </c>
      <c r="AR90">
        <f t="shared" si="36"/>
        <v>-1.1286050610007948E-20</v>
      </c>
      <c r="AS90">
        <f t="shared" si="36"/>
        <v>-3.957731502937214E-5</v>
      </c>
      <c r="AT90">
        <f t="shared" si="36"/>
        <v>-2.5857179152523112E-5</v>
      </c>
      <c r="AU90">
        <f t="shared" si="23"/>
        <v>-6.5434494181895272E-5</v>
      </c>
      <c r="AW90">
        <v>87</v>
      </c>
      <c r="AX90">
        <f>IF(Z90&gt;0, (R90*SUMPRODUCT(K90:$K$98, X90:$X$98)-K90*$AZ$3)/Z90, 0)</f>
        <v>-3.5121936509146235E+23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2000000</v>
      </c>
      <c r="S91">
        <f t="shared" si="28"/>
        <v>-2.3023335785499514E+24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-4.0230609474008023</v>
      </c>
      <c r="AC91">
        <f t="shared" si="29"/>
        <v>-3.5920187030364303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-1.9559686949289702E-17</v>
      </c>
      <c r="AI91">
        <f t="shared" si="33"/>
        <v>-1.9559706451343706E-17</v>
      </c>
      <c r="AJ91">
        <f t="shared" si="34"/>
        <v>-0.431042244364372</v>
      </c>
      <c r="AK91">
        <f t="shared" si="49"/>
        <v>-0.28161426631805619</v>
      </c>
      <c r="AL91">
        <f t="shared" si="35"/>
        <v>-0.71265651068242819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-1.4317010610328562E-21</v>
      </c>
      <c r="AR91">
        <f t="shared" si="36"/>
        <v>-1.4317024885153861E-21</v>
      </c>
      <c r="AS91">
        <f t="shared" si="36"/>
        <v>-3.1550793231323448E-5</v>
      </c>
      <c r="AT91">
        <f t="shared" si="36"/>
        <v>-2.0613184911131306E-5</v>
      </c>
      <c r="AU91">
        <f t="shared" si="23"/>
        <v>-5.216397814245475E-5</v>
      </c>
      <c r="AW91">
        <v>88</v>
      </c>
      <c r="AX91">
        <f>IF(Z91&gt;0, (R91*SUMPRODUCT(K91:$K$98, X91:$X$98)-K91*$AZ$3)/Z91, 0)</f>
        <v>-2.3023335785499514E+24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2000000</v>
      </c>
      <c r="S92">
        <f t="shared" si="28"/>
        <v>-1.5667017477099409E+25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-3.5920187030364303</v>
      </c>
      <c r="AC92">
        <f t="shared" si="29"/>
        <v>-3.2071595562825266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-2.6797098979867894E-18</v>
      </c>
      <c r="AI92">
        <f t="shared" si="33"/>
        <v>-2.6797124568333927E-18</v>
      </c>
      <c r="AJ92">
        <f t="shared" si="34"/>
        <v>-0.38485914675390376</v>
      </c>
      <c r="AK92">
        <f t="shared" si="49"/>
        <v>-0.25144130921255015</v>
      </c>
      <c r="AL92">
        <f t="shared" si="35"/>
        <v>-0.6363004559664539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-1.7512986176594302E-22</v>
      </c>
      <c r="AR92">
        <f t="shared" si="36"/>
        <v>-1.7513002899690047E-22</v>
      </c>
      <c r="AS92">
        <f t="shared" si="36"/>
        <v>-2.5152099195889234E-5</v>
      </c>
      <c r="AT92">
        <f t="shared" si="36"/>
        <v>-1.6432704807980948E-5</v>
      </c>
      <c r="AU92">
        <f t="shared" si="23"/>
        <v>-4.1584804003870181E-5</v>
      </c>
      <c r="AW92">
        <v>89</v>
      </c>
      <c r="AX92">
        <f>IF(Z92&gt;0, (R92*SUMPRODUCT(K92:$K$98, X92:$X$98)-K92*$AZ$3)/Z92, 0)</f>
        <v>-1.5667017477099409E+25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2000000</v>
      </c>
      <c r="S93">
        <f t="shared" si="28"/>
        <v>-1.1079066354783769E+26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-3.2071595562825266</v>
      </c>
      <c r="AC93">
        <f t="shared" si="29"/>
        <v>-2.8635353181093985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-3.5362858296819528E-19</v>
      </c>
      <c r="AI93">
        <f t="shared" si="33"/>
        <v>-3.5362890604768889E-19</v>
      </c>
      <c r="AJ93">
        <f t="shared" si="34"/>
        <v>-0.34362423817312804</v>
      </c>
      <c r="AK93">
        <f t="shared" si="49"/>
        <v>-0.22450116893977687</v>
      </c>
      <c r="AL93">
        <f t="shared" si="35"/>
        <v>-0.56812540711290493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-2.0634871207191981E-23</v>
      </c>
      <c r="AR93">
        <f t="shared" si="36"/>
        <v>-2.0634890059468242E-23</v>
      </c>
      <c r="AS93">
        <f t="shared" si="36"/>
        <v>-2.0051099486518821E-5</v>
      </c>
      <c r="AT93">
        <f t="shared" si="36"/>
        <v>-1.3100051664525624E-5</v>
      </c>
      <c r="AU93">
        <f t="shared" si="23"/>
        <v>-3.3151151151044448E-5</v>
      </c>
      <c r="AW93">
        <v>90</v>
      </c>
      <c r="AX93">
        <f>IF(Z93&gt;0, (R93*SUMPRODUCT(K93:$K$98, X93:$X$98)-K93*$AZ$3)/Z93, 0)</f>
        <v>-1.1079066354783769E+26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2000000</v>
      </c>
      <c r="S94">
        <f t="shared" si="28"/>
        <v>-8.1526085664995011E+26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-2.8635353181093985</v>
      </c>
      <c r="AC94">
        <f t="shared" si="29"/>
        <v>-2.5567279625976771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-4.4903620270244696E-20</v>
      </c>
      <c r="AI94">
        <f t="shared" si="33"/>
        <v>-4.4903659471316685E-20</v>
      </c>
      <c r="AJ94">
        <f t="shared" si="34"/>
        <v>-0.30680735551172145</v>
      </c>
      <c r="AK94">
        <f t="shared" si="49"/>
        <v>-0.20044747226765791</v>
      </c>
      <c r="AL94">
        <f t="shared" si="35"/>
        <v>-0.50725482777937936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-2.3394713752750575E-24</v>
      </c>
      <c r="AR94">
        <f t="shared" si="36"/>
        <v>-2.339473417644587E-24</v>
      </c>
      <c r="AS94">
        <f t="shared" si="36"/>
        <v>-1.5984613748819211E-5</v>
      </c>
      <c r="AT94">
        <f t="shared" si="36"/>
        <v>-1.044328098256188E-5</v>
      </c>
      <c r="AU94">
        <f t="shared" si="23"/>
        <v>-2.6427894731381093E-5</v>
      </c>
      <c r="AW94">
        <v>91</v>
      </c>
      <c r="AX94">
        <f>IF(Z94&gt;0, (R94*SUMPRODUCT(K94:$K$98, X94:$X$98)-K94*$AZ$3)/Z94, 0)</f>
        <v>-8.1526085664995011E+26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2000000</v>
      </c>
      <c r="S95">
        <f t="shared" si="28"/>
        <v>-6.2529049190467402E+27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-2.5567279625976771</v>
      </c>
      <c r="AC95">
        <f t="shared" si="29"/>
        <v>-2.282792823747926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-5.4792954659549974E-21</v>
      </c>
      <c r="AI95">
        <f t="shared" si="33"/>
        <v>-5.4793000294196057E-21</v>
      </c>
      <c r="AJ95">
        <f t="shared" si="34"/>
        <v>-0.27393513884975107</v>
      </c>
      <c r="AK95">
        <f t="shared" si="49"/>
        <v>-0.17897095738183741</v>
      </c>
      <c r="AL95">
        <f t="shared" si="35"/>
        <v>-0.45290609623158851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-2.5488429484656846E-25</v>
      </c>
      <c r="AR95">
        <f t="shared" si="36"/>
        <v>-2.5488450712850612E-25</v>
      </c>
      <c r="AS95">
        <f t="shared" si="36"/>
        <v>-1.2742836215576529E-5</v>
      </c>
      <c r="AT95">
        <f t="shared" si="36"/>
        <v>-8.3253196608433351E-6</v>
      </c>
      <c r="AU95">
        <f t="shared" si="23"/>
        <v>-2.1068155876419864E-5</v>
      </c>
      <c r="AW95">
        <v>92</v>
      </c>
      <c r="AX95">
        <f>IF(Z95&gt;0, (R95*SUMPRODUCT(K95:$K$98, X95:$X$98)-K95*$AZ$3)/Z95, 0)</f>
        <v>-6.2529049190467402E+27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2000000</v>
      </c>
      <c r="S96">
        <f t="shared" si="28"/>
        <v>-5.0076875548014463E+28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-2.282792823747926</v>
      </c>
      <c r="AC96">
        <f t="shared" si="29"/>
        <v>-2.0382078783463622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-6.4144963705954542E-22</v>
      </c>
      <c r="AI96">
        <f t="shared" si="33"/>
        <v>-6.4145014582927596E-22</v>
      </c>
      <c r="AJ96">
        <f t="shared" si="34"/>
        <v>-0.24458494540156384</v>
      </c>
      <c r="AK96">
        <f t="shared" si="49"/>
        <v>-0.15979549766235485</v>
      </c>
      <c r="AL96">
        <f t="shared" si="35"/>
        <v>-0.40438044306391868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-2.6641759132396423E-26</v>
      </c>
      <c r="AR96">
        <f t="shared" si="36"/>
        <v>-2.664178026347178E-26</v>
      </c>
      <c r="AS96">
        <f t="shared" si="36"/>
        <v>-1.0158511013693039E-5</v>
      </c>
      <c r="AT96">
        <f t="shared" si="36"/>
        <v>-6.6368938622794437E-6</v>
      </c>
      <c r="AU96">
        <f t="shared" si="23"/>
        <v>-1.6795404875972481E-5</v>
      </c>
      <c r="AW96">
        <v>93</v>
      </c>
      <c r="AX96">
        <f>IF(Z96&gt;0, (R96*SUMPRODUCT(K96:$K$98, X96:$X$98)-K96*$AZ$3)/Z96, 0)</f>
        <v>-5.0076875548014463E+28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2000000</v>
      </c>
      <c r="S97">
        <f t="shared" si="28"/>
        <v>-4.195761784742538E+29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-2.0382078783463622</v>
      </c>
      <c r="AC97">
        <f t="shared" si="29"/>
        <v>-1.8198284628092518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-7.1914521963705832E-23</v>
      </c>
      <c r="AI97">
        <f t="shared" si="33"/>
        <v>-7.1914576179976804E-23</v>
      </c>
      <c r="AJ97">
        <f t="shared" si="34"/>
        <v>-0.21837941553711038</v>
      </c>
      <c r="AK97">
        <f t="shared" si="49"/>
        <v>-0.14267455148424538</v>
      </c>
      <c r="AL97">
        <f t="shared" si="35"/>
        <v>-0.36105396702135573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-2.6668519653240475E-27</v>
      </c>
      <c r="AR97">
        <f t="shared" si="36"/>
        <v>-2.6668539758605127E-27</v>
      </c>
      <c r="AS97">
        <f t="shared" si="36"/>
        <v>-8.0983027851506925E-6</v>
      </c>
      <c r="AT97">
        <f t="shared" si="36"/>
        <v>-5.2908911529651167E-6</v>
      </c>
      <c r="AU97">
        <f t="shared" si="23"/>
        <v>-1.3389193938115809E-5</v>
      </c>
      <c r="AW97">
        <v>94</v>
      </c>
      <c r="AX97">
        <f>IF(Z97&gt;0, (R97*SUMPRODUCT(K97:$K$98, X97:$X$98)-K97*$AZ$3)/Z97, 0)</f>
        <v>-4.195761784742538E+29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-1.8198284628092518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-8.6746033553519333E-24</v>
      </c>
      <c r="AI98">
        <f t="shared" si="33"/>
        <v>-8.6746033553519333E-24</v>
      </c>
      <c r="AJ98">
        <f t="shared" si="34"/>
        <v>-1.8198284628092518</v>
      </c>
      <c r="AK98">
        <f t="shared" si="49"/>
        <v>-0.12738799239664764</v>
      </c>
      <c r="AL98">
        <f t="shared" si="35"/>
        <v>-1.9472164552058995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-2.8721949504041307E-28</v>
      </c>
      <c r="AR98">
        <f t="shared" si="36"/>
        <v>-2.8721949504041307E-28</v>
      </c>
      <c r="AS98">
        <f t="shared" si="36"/>
        <v>-6.0255229056180705E-5</v>
      </c>
      <c r="AT98">
        <f t="shared" si="36"/>
        <v>-4.2178660339326492E-6</v>
      </c>
      <c r="AU98">
        <f t="shared" si="36"/>
        <v>-6.4473095090113359E-5</v>
      </c>
      <c r="AW98">
        <v>95</v>
      </c>
    </row>
    <row r="100" spans="5:50" x14ac:dyDescent="0.25">
      <c r="AN100" s="8">
        <f t="shared" ref="AN100:AU100" si="50">SUM(AN3:AN98)</f>
        <v>65947.680559054148</v>
      </c>
      <c r="AO100" s="8">
        <f t="shared" si="50"/>
        <v>-6594.7680559054152</v>
      </c>
      <c r="AP100" s="8">
        <f t="shared" si="50"/>
        <v>-734.11482168148552</v>
      </c>
      <c r="AQ100" s="8">
        <f t="shared" si="50"/>
        <v>-49073.62525575007</v>
      </c>
      <c r="AR100" s="8">
        <f t="shared" si="50"/>
        <v>9545.1724257171736</v>
      </c>
      <c r="AS100" s="8">
        <f t="shared" si="50"/>
        <v>-10979.136431790123</v>
      </c>
      <c r="AT100" s="8">
        <f t="shared" si="50"/>
        <v>5361.0214472936259</v>
      </c>
      <c r="AU100" s="8">
        <f t="shared" si="50"/>
        <v>3927.0574412206765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140808.98700196401</v>
      </c>
      <c r="K3">
        <v>1</v>
      </c>
      <c r="L3" s="2">
        <v>0</v>
      </c>
      <c r="O3">
        <f>$C$3</f>
        <v>140808.98700196401</v>
      </c>
      <c r="P3">
        <f>O3*C5</f>
        <v>14080.898700196401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140808.98700196401</v>
      </c>
      <c r="AF3">
        <f t="shared" ref="AF3:AG34" si="4">-$Z3*P3</f>
        <v>-14080.898700196401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126103.13133106761</v>
      </c>
      <c r="AJ3">
        <f t="shared" ref="AJ3:AJ66" si="7">AB3-AC3</f>
        <v>0</v>
      </c>
      <c r="AL3">
        <f t="shared" ref="AL3:AL66" si="8">SUM(AI3:AK3)</f>
        <v>126103.13133106761</v>
      </c>
      <c r="AN3">
        <f t="shared" ref="AN3:AU34" si="9">AE3*$K3</f>
        <v>140808.98700196401</v>
      </c>
      <c r="AO3">
        <f t="shared" si="9"/>
        <v>-14080.898700196401</v>
      </c>
      <c r="AP3">
        <f t="shared" si="9"/>
        <v>-624.95697070000006</v>
      </c>
      <c r="AQ3">
        <f t="shared" si="9"/>
        <v>0</v>
      </c>
      <c r="AR3">
        <f t="shared" si="9"/>
        <v>126103.13133106761</v>
      </c>
      <c r="AS3">
        <f t="shared" si="9"/>
        <v>0</v>
      </c>
      <c r="AT3">
        <f t="shared" si="9"/>
        <v>0</v>
      </c>
      <c r="AU3">
        <f t="shared" si="9"/>
        <v>126103.13133106761</v>
      </c>
      <c r="AW3">
        <v>0</v>
      </c>
      <c r="AX3">
        <f>IF(Z3&gt;0, (R3*SUMPRODUCT(K3:$K$98, X3:$X$98)-K3*$AZ$3)/Z3, 0)</f>
        <v>0</v>
      </c>
      <c r="AZ3">
        <f>C6*SUMPRODUCT(X4:X89, K4:K89)/1</f>
        <v>103741.43423227816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7038.0856592932623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6958.6800273353874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-6958.6800273353874</v>
      </c>
      <c r="AK4">
        <f>G4*SUM(AB4, AE4:AF4)</f>
        <v>0</v>
      </c>
      <c r="AL4">
        <f t="shared" si="8"/>
        <v>-9523.2340273353875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-6491.911584415885</v>
      </c>
      <c r="AT4">
        <f t="shared" si="9"/>
        <v>0</v>
      </c>
      <c r="AU4">
        <f t="shared" si="9"/>
        <v>-8884.4426041005572</v>
      </c>
      <c r="AW4">
        <v>1</v>
      </c>
      <c r="AX4">
        <f>IF(Z4&gt;0, (R4*SUMPRODUCT(K4:$K$98, X4:$X$98)-K4*$AZ$3)/Z4, 0)</f>
        <v>7038.0856592932623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2000000</v>
      </c>
      <c r="S5">
        <f t="shared" si="1"/>
        <v>12929.519711033405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6958.6800273353874</v>
      </c>
      <c r="AC5">
        <f t="shared" si="2"/>
        <v>12638.771035743979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-2635.4883911553256</v>
      </c>
      <c r="AI5">
        <f t="shared" si="6"/>
        <v>-2647.7073011750058</v>
      </c>
      <c r="AJ5">
        <f t="shared" si="7"/>
        <v>-5680.0910084085917</v>
      </c>
      <c r="AK5">
        <f>G5*SUM(AB5, AE5:AF5)</f>
        <v>285.30588112075088</v>
      </c>
      <c r="AL5">
        <f t="shared" si="8"/>
        <v>-8042.492428462846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-2253.6272537593122</v>
      </c>
      <c r="AR5">
        <f t="shared" si="9"/>
        <v>-2264.0757416843576</v>
      </c>
      <c r="AS5">
        <f t="shared" si="9"/>
        <v>-4857.0913623987899</v>
      </c>
      <c r="AT5">
        <f t="shared" si="9"/>
        <v>243.96734643542743</v>
      </c>
      <c r="AU5">
        <f t="shared" si="9"/>
        <v>-6877.1997576477197</v>
      </c>
      <c r="AW5">
        <v>2</v>
      </c>
      <c r="AX5">
        <f>IF(Z5&gt;0, (R5*SUMPRODUCT(K5:$K$98, X5:$X$98)-K5*$AZ$3)/Z5, 0)</f>
        <v>12929.519711033405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2000000</v>
      </c>
      <c r="S6">
        <f t="shared" si="1"/>
        <v>19731.730783558454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12638.771035743979</v>
      </c>
      <c r="AC6">
        <f t="shared" si="2"/>
        <v>19068.093119998375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-2741.3838213497861</v>
      </c>
      <c r="AI6">
        <f t="shared" si="6"/>
        <v>-2753.463408620386</v>
      </c>
      <c r="AJ6">
        <f t="shared" si="7"/>
        <v>-6429.322084254396</v>
      </c>
      <c r="AK6">
        <f>G6*SUM(AB6, AE6:AF6)</f>
        <v>739.36810559102287</v>
      </c>
      <c r="AL6">
        <f t="shared" si="8"/>
        <v>-8443.41738728376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-2114.7309744280174</v>
      </c>
      <c r="AR6">
        <f t="shared" si="9"/>
        <v>-2124.049289200469</v>
      </c>
      <c r="AS6">
        <f t="shared" si="9"/>
        <v>-4959.6435385149434</v>
      </c>
      <c r="AT6">
        <f t="shared" si="9"/>
        <v>570.35597212638493</v>
      </c>
      <c r="AU6">
        <f t="shared" si="9"/>
        <v>-6513.3368555890283</v>
      </c>
      <c r="AW6">
        <v>3</v>
      </c>
      <c r="AX6">
        <f>IF(Z6&gt;0, (R6*SUMPRODUCT(K6:$K$98, X6:$X$98)-K6*$AZ$3)/Z6, 0)</f>
        <v>19731.730783558454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2000000</v>
      </c>
      <c r="S7">
        <f t="shared" si="1"/>
        <v>25300.669132506173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19068.093119998375</v>
      </c>
      <c r="AC7">
        <f t="shared" si="2"/>
        <v>24168.987492971515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-2865.2568405127336</v>
      </c>
      <c r="AI7">
        <f t="shared" si="6"/>
        <v>-2877.1977240553742</v>
      </c>
      <c r="AJ7">
        <f t="shared" si="7"/>
        <v>-5100.89437297314</v>
      </c>
      <c r="AK7">
        <f>G7*SUM(AB7, AE7:AF7)</f>
        <v>936.24337219192023</v>
      </c>
      <c r="AL7">
        <f t="shared" si="8"/>
        <v>-7041.8487248365936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-2010.9979654186034</v>
      </c>
      <c r="AR7">
        <f t="shared" si="9"/>
        <v>-2019.378747263366</v>
      </c>
      <c r="AS7">
        <f t="shared" si="9"/>
        <v>-3580.0937845518079</v>
      </c>
      <c r="AT7">
        <f t="shared" si="9"/>
        <v>657.10811330885178</v>
      </c>
      <c r="AU7">
        <f t="shared" si="9"/>
        <v>-4942.3644185063213</v>
      </c>
      <c r="AW7">
        <v>4</v>
      </c>
      <c r="AX7">
        <f>IF(Z7&gt;0, (R7*SUMPRODUCT(K7:$K$98, X7:$X$98)-K7*$AZ$3)/Z7, 0)</f>
        <v>25300.669132506173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2000000</v>
      </c>
      <c r="S8">
        <f t="shared" si="1"/>
        <v>28599.097927265953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24168.987492971515</v>
      </c>
      <c r="AC8">
        <f t="shared" si="2"/>
        <v>27003.93748717141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-2989.1527797931294</v>
      </c>
      <c r="AI8">
        <f t="shared" si="6"/>
        <v>-3000.9555722954701</v>
      </c>
      <c r="AJ8">
        <f t="shared" si="7"/>
        <v>-2834.9499941998947</v>
      </c>
      <c r="AK8">
        <f t="shared" ref="AK8:AK71" si="22">G8*SUM(AB8:AB8, AE8:AF8)</f>
        <v>514.79943360029324</v>
      </c>
      <c r="AL8">
        <f t="shared" si="8"/>
        <v>-5321.1061328950718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-1958.3264118701711</v>
      </c>
      <c r="AR8">
        <f t="shared" si="9"/>
        <v>-1966.0589441272732</v>
      </c>
      <c r="AS8">
        <f t="shared" si="9"/>
        <v>-1857.3013355165685</v>
      </c>
      <c r="AT8">
        <f t="shared" si="9"/>
        <v>337.26791566171784</v>
      </c>
      <c r="AU8">
        <f t="shared" si="9"/>
        <v>-3486.092363982124</v>
      </c>
      <c r="AW8">
        <v>5</v>
      </c>
      <c r="AX8">
        <f>IF(Z8&gt;0, (R8*SUMPRODUCT(K8:$K$98, X8:$X$98)-K8*$AZ$3)/Z8, 0)</f>
        <v>28599.097927265953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2000000</v>
      </c>
      <c r="S9">
        <f t="shared" si="1"/>
        <v>30693.392039075792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27003.93748717141</v>
      </c>
      <c r="AC9">
        <f t="shared" si="2"/>
        <v>28643.752540239715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-3118.0824961831754</v>
      </c>
      <c r="AI9">
        <f t="shared" si="6"/>
        <v>-3129.7477727448918</v>
      </c>
      <c r="AJ9">
        <f t="shared" si="7"/>
        <v>-1639.8150530683051</v>
      </c>
      <c r="AK9">
        <f t="shared" si="22"/>
        <v>159.3232311743113</v>
      </c>
      <c r="AL9">
        <f t="shared" si="8"/>
        <v>-4610.2395946388851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-1934.6472023279</v>
      </c>
      <c r="AR9">
        <f t="shared" si="9"/>
        <v>-1941.8850463208448</v>
      </c>
      <c r="AS9">
        <f t="shared" si="9"/>
        <v>-1017.4405611901434</v>
      </c>
      <c r="AT9">
        <f t="shared" si="9"/>
        <v>98.853780756131414</v>
      </c>
      <c r="AU9">
        <f t="shared" si="9"/>
        <v>-2860.4718267548565</v>
      </c>
      <c r="AW9">
        <v>6</v>
      </c>
      <c r="AX9">
        <f>IF(Z9&gt;0, (R9*SUMPRODUCT(K9:$K$98, X9:$X$98)-K9*$AZ$3)/Z9, 0)</f>
        <v>30693.392039075792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2000000</v>
      </c>
      <c r="S10">
        <f t="shared" si="1"/>
        <v>32542.673315480282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28643.752540239715</v>
      </c>
      <c r="AC10">
        <f t="shared" si="2"/>
        <v>30012.662896414877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-3268.595561038871</v>
      </c>
      <c r="AI10">
        <f t="shared" si="6"/>
        <v>-3280.1237561127136</v>
      </c>
      <c r="AJ10">
        <f t="shared" si="7"/>
        <v>-1368.9103561751617</v>
      </c>
      <c r="AK10">
        <f t="shared" si="22"/>
        <v>117.43938541498284</v>
      </c>
      <c r="AL10">
        <f t="shared" si="8"/>
        <v>-4531.5947268728924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-1923.9489824331595</v>
      </c>
      <c r="AR10">
        <f t="shared" si="9"/>
        <v>-1930.7346672226722</v>
      </c>
      <c r="AS10">
        <f t="shared" si="9"/>
        <v>-805.76309843862498</v>
      </c>
      <c r="AT10">
        <f t="shared" si="9"/>
        <v>69.126749347636661</v>
      </c>
      <c r="AU10">
        <f t="shared" si="9"/>
        <v>-2667.3710163136607</v>
      </c>
      <c r="AW10">
        <v>7</v>
      </c>
      <c r="AX10">
        <f>IF(Z10&gt;0, (R10*SUMPRODUCT(K10:$K$98, X10:$X$98)-K10*$AZ$3)/Z10, 0)</f>
        <v>32542.673315480282</v>
      </c>
    </row>
    <row r="11" spans="1:52" x14ac:dyDescent="0.25">
      <c r="A11" t="s">
        <v>33</v>
      </c>
      <c r="C11" s="12">
        <f>AU91</f>
        <v>7970.5236869530845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2000000</v>
      </c>
      <c r="S11">
        <f t="shared" si="1"/>
        <v>34158.060198018349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30012.662896414877</v>
      </c>
      <c r="AC11">
        <f t="shared" si="2"/>
        <v>31129.144273767757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-3413.1683938578531</v>
      </c>
      <c r="AI11">
        <f t="shared" si="6"/>
        <v>-3424.5599746784956</v>
      </c>
      <c r="AJ11">
        <f t="shared" si="7"/>
        <v>-1116.4813773528804</v>
      </c>
      <c r="AK11">
        <f t="shared" si="22"/>
        <v>72.030390951395702</v>
      </c>
      <c r="AL11">
        <f t="shared" si="8"/>
        <v>-4469.01096107998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-1909.0145611576825</v>
      </c>
      <c r="AR11">
        <f t="shared" si="9"/>
        <v>-1915.3859706962055</v>
      </c>
      <c r="AS11">
        <f t="shared" si="9"/>
        <v>-624.4576770555899</v>
      </c>
      <c r="AT11">
        <f t="shared" si="9"/>
        <v>40.287219763181035</v>
      </c>
      <c r="AU11">
        <f t="shared" si="9"/>
        <v>-2499.5564279886144</v>
      </c>
      <c r="AW11">
        <v>8</v>
      </c>
      <c r="AX11">
        <f>IF(Z11&gt;0, (R11*SUMPRODUCT(K11:$K$98, X11:$X$98)-K11*$AZ$3)/Z11, 0)</f>
        <v>34158.060198018349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2000000</v>
      </c>
      <c r="S12">
        <f t="shared" si="1"/>
        <v>35654.269829758348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31129.144273767757</v>
      </c>
      <c r="AC12">
        <f t="shared" si="2"/>
        <v>32103.93472237077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-3579.8343466602646</v>
      </c>
      <c r="AI12">
        <f t="shared" si="6"/>
        <v>-3591.0896377080339</v>
      </c>
      <c r="AJ12">
        <f t="shared" si="7"/>
        <v>-974.79044860301292</v>
      </c>
      <c r="AK12">
        <f t="shared" si="22"/>
        <v>71.597031829665838</v>
      </c>
      <c r="AL12">
        <f t="shared" si="8"/>
        <v>-4494.2830544813805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-1902.7200114055181</v>
      </c>
      <c r="AR12">
        <f t="shared" si="9"/>
        <v>-1908.7023182490632</v>
      </c>
      <c r="AS12">
        <f t="shared" si="9"/>
        <v>-518.11148614020931</v>
      </c>
      <c r="AT12">
        <f t="shared" si="9"/>
        <v>38.054583544245631</v>
      </c>
      <c r="AU12">
        <f t="shared" si="9"/>
        <v>-2388.7592208450264</v>
      </c>
      <c r="AW12">
        <v>9</v>
      </c>
      <c r="AX12">
        <f>IF(Z12&gt;0, (R12*SUMPRODUCT(K12:$K$98, X12:$X$98)-K12*$AZ$3)/Z12, 0)</f>
        <v>35654.269829758348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2000000</v>
      </c>
      <c r="S13">
        <f t="shared" si="1"/>
        <v>37015.47536128162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32103.93472237077</v>
      </c>
      <c r="AC13">
        <f t="shared" si="2"/>
        <v>32926.749983987167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-3757.8841597910382</v>
      </c>
      <c r="AI13">
        <f t="shared" si="6"/>
        <v>-3769.0034111523314</v>
      </c>
      <c r="AJ13">
        <f t="shared" si="7"/>
        <v>-822.81526161639704</v>
      </c>
      <c r="AK13">
        <f t="shared" si="22"/>
        <v>64.207869444741547</v>
      </c>
      <c r="AL13">
        <f t="shared" si="8"/>
        <v>-4527.6108033239861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-1898.626786957414</v>
      </c>
      <c r="AR13">
        <f t="shared" si="9"/>
        <v>-1904.2446579688074</v>
      </c>
      <c r="AS13">
        <f t="shared" si="9"/>
        <v>-415.71773636288276</v>
      </c>
      <c r="AT13">
        <f t="shared" si="9"/>
        <v>32.440271088087385</v>
      </c>
      <c r="AU13">
        <f t="shared" si="9"/>
        <v>-2287.5221232436024</v>
      </c>
      <c r="AW13">
        <v>10</v>
      </c>
      <c r="AX13">
        <f>IF(Z13&gt;0, (R13*SUMPRODUCT(K13:$K$98, X13:$X$98)-K13*$AZ$3)/Z13, 0)</f>
        <v>37015.47536128162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2000000</v>
      </c>
      <c r="S14">
        <f t="shared" si="1"/>
        <v>41703.864373916418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32926.749983987167</v>
      </c>
      <c r="AC14">
        <f t="shared" si="2"/>
        <v>36643.923896937529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-3949.9245740561555</v>
      </c>
      <c r="AI14">
        <f t="shared" si="6"/>
        <v>-3960.9079458752476</v>
      </c>
      <c r="AJ14">
        <f t="shared" si="7"/>
        <v>-3717.1739129503621</v>
      </c>
      <c r="AK14">
        <f t="shared" si="22"/>
        <v>2304.8724988791018</v>
      </c>
      <c r="AL14">
        <f t="shared" si="8"/>
        <v>-5373.2093599465079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-1781.8329895315976</v>
      </c>
      <c r="AR14">
        <f t="shared" si="9"/>
        <v>-1786.7876497729837</v>
      </c>
      <c r="AS14">
        <f t="shared" si="9"/>
        <v>-1676.8378691139653</v>
      </c>
      <c r="AT14">
        <f t="shared" si="9"/>
        <v>1039.7408300254108</v>
      </c>
      <c r="AU14">
        <f t="shared" si="9"/>
        <v>-2423.8846888615385</v>
      </c>
      <c r="AW14">
        <v>11</v>
      </c>
      <c r="AX14">
        <f>IF(Z14&gt;0, (R14*SUMPRODUCT(K14:$K$98, X14:$X$98)-K14*$AZ$3)/Z14, 0)</f>
        <v>41703.864373916418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2000000</v>
      </c>
      <c r="S15">
        <f t="shared" si="1"/>
        <v>45950.495356757245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36643.923896937529</v>
      </c>
      <c r="AC15">
        <f t="shared" si="2"/>
        <v>39876.198675180727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-4150.4791379546623</v>
      </c>
      <c r="AI15">
        <f t="shared" si="6"/>
        <v>-4161.3267355609514</v>
      </c>
      <c r="AJ15">
        <f t="shared" si="7"/>
        <v>-3232.2747782431979</v>
      </c>
      <c r="AK15">
        <f t="shared" si="22"/>
        <v>2565.0746727856272</v>
      </c>
      <c r="AL15">
        <f t="shared" si="8"/>
        <v>-4828.5268410185217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-1671.7002420178781</v>
      </c>
      <c r="AR15">
        <f t="shared" si="9"/>
        <v>-1676.0693596404481</v>
      </c>
      <c r="AS15">
        <f t="shared" si="9"/>
        <v>-1301.8724704926974</v>
      </c>
      <c r="AT15">
        <f t="shared" si="9"/>
        <v>1033.1423936280253</v>
      </c>
      <c r="AU15">
        <f t="shared" si="9"/>
        <v>-1944.79943650512</v>
      </c>
      <c r="AW15">
        <v>12</v>
      </c>
      <c r="AX15">
        <f>IF(Z15&gt;0, (R15*SUMPRODUCT(K15:$K$98, X15:$X$98)-K15*$AZ$3)/Z15, 0)</f>
        <v>45950.495356757245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2000000</v>
      </c>
      <c r="S16">
        <f t="shared" si="1"/>
        <v>49807.001223539097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39876.198675180727</v>
      </c>
      <c r="AC16">
        <f t="shared" si="2"/>
        <v>42681.380368676073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-4388.7470737867061</v>
      </c>
      <c r="AI16">
        <f t="shared" si="6"/>
        <v>-4399.4587657477214</v>
      </c>
      <c r="AJ16">
        <f t="shared" si="7"/>
        <v>-2805.1816934953458</v>
      </c>
      <c r="AK16">
        <f t="shared" si="22"/>
        <v>2791.3339072626513</v>
      </c>
      <c r="AL16">
        <f t="shared" si="8"/>
        <v>-4413.3065519804159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-1578.2750835907036</v>
      </c>
      <c r="AR16">
        <f t="shared" si="9"/>
        <v>-1582.1272072699528</v>
      </c>
      <c r="AS16">
        <f t="shared" si="9"/>
        <v>-1008.7955166594885</v>
      </c>
      <c r="AT16">
        <f t="shared" si="9"/>
        <v>1003.8155951451018</v>
      </c>
      <c r="AU16">
        <f t="shared" si="9"/>
        <v>-1587.1071287843395</v>
      </c>
      <c r="AW16">
        <v>13</v>
      </c>
      <c r="AX16">
        <f>IF(Z16&gt;0, (R16*SUMPRODUCT(K16:$K$98, X16:$X$98)-K16*$AZ$3)/Z16, 0)</f>
        <v>49807.001223539097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2000000</v>
      </c>
      <c r="S17">
        <f t="shared" si="1"/>
        <v>53307.849318862412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42681.380368676073</v>
      </c>
      <c r="AC17">
        <f t="shared" si="2"/>
        <v>45100.321298936477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-4661.4438388952685</v>
      </c>
      <c r="AI17">
        <f t="shared" si="6"/>
        <v>-4672.0192799126808</v>
      </c>
      <c r="AJ17">
        <f t="shared" si="7"/>
        <v>-2418.9409302604035</v>
      </c>
      <c r="AK17">
        <f t="shared" si="22"/>
        <v>2987.6966258073253</v>
      </c>
      <c r="AL17">
        <f t="shared" si="8"/>
        <v>-4103.263584365759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-1496.7338507181087</v>
      </c>
      <c r="AR17">
        <f t="shared" si="9"/>
        <v>-1500.1294983123066</v>
      </c>
      <c r="AS17">
        <f t="shared" si="9"/>
        <v>-776.69299434621848</v>
      </c>
      <c r="AT17">
        <f t="shared" si="9"/>
        <v>959.31364402791598</v>
      </c>
      <c r="AU17">
        <f t="shared" si="9"/>
        <v>-1317.508848630609</v>
      </c>
      <c r="AW17">
        <v>14</v>
      </c>
      <c r="AX17">
        <f>IF(Z17&gt;0, (R17*SUMPRODUCT(K17:$K$98, X17:$X$98)-K17*$AZ$3)/Z17, 0)</f>
        <v>53307.849318862412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2000000</v>
      </c>
      <c r="S18">
        <f t="shared" si="1"/>
        <v>56562.640194082225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45100.321298936477</v>
      </c>
      <c r="AC18">
        <f t="shared" si="2"/>
        <v>47172.53031772824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-7175.0187888849077</v>
      </c>
      <c r="AI18">
        <f t="shared" si="6"/>
        <v>-7185.4436316247147</v>
      </c>
      <c r="AJ18">
        <f t="shared" si="7"/>
        <v>-2072.2090187917638</v>
      </c>
      <c r="AK18">
        <f t="shared" si="22"/>
        <v>3157.0224909255535</v>
      </c>
      <c r="AL18">
        <f t="shared" si="8"/>
        <v>-6100.6301594909255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-2056.9756220270579</v>
      </c>
      <c r="AR18">
        <f t="shared" si="9"/>
        <v>-2059.9642758564341</v>
      </c>
      <c r="AS18">
        <f t="shared" si="9"/>
        <v>-594.07279072250537</v>
      </c>
      <c r="AT18">
        <f t="shared" si="9"/>
        <v>905.07335145727779</v>
      </c>
      <c r="AU18">
        <f t="shared" si="9"/>
        <v>-1748.9637151216618</v>
      </c>
      <c r="AW18">
        <v>15</v>
      </c>
      <c r="AX18">
        <f>IF(Z18&gt;0, (R18*SUMPRODUCT(K18:$K$98, X18:$X$98)-K18*$AZ$3)/Z18, 0)</f>
        <v>56562.640194082225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2000000</v>
      </c>
      <c r="S19">
        <f t="shared" si="1"/>
        <v>58853.420924466423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47172.53031772824</v>
      </c>
      <c r="AC19">
        <f t="shared" si="2"/>
        <v>48302.11082919217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-9857.4277233410721</v>
      </c>
      <c r="AI19">
        <f t="shared" si="6"/>
        <v>-9867.6867087302107</v>
      </c>
      <c r="AJ19">
        <f t="shared" si="7"/>
        <v>-1129.5805114639297</v>
      </c>
      <c r="AK19">
        <f t="shared" si="22"/>
        <v>3302.0771222409771</v>
      </c>
      <c r="AL19">
        <f t="shared" si="8"/>
        <v>-7695.1900979531638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-2523.2000280882962</v>
      </c>
      <c r="AR19">
        <f t="shared" si="9"/>
        <v>-2525.8260145980157</v>
      </c>
      <c r="AS19">
        <f t="shared" si="9"/>
        <v>-289.13806504560887</v>
      </c>
      <c r="AT19">
        <f t="shared" si="9"/>
        <v>845.23075607844032</v>
      </c>
      <c r="AU19">
        <f t="shared" si="9"/>
        <v>-1969.7333235651845</v>
      </c>
      <c r="AW19">
        <v>16</v>
      </c>
      <c r="AX19">
        <f>IF(Z19&gt;0, (R19*SUMPRODUCT(K19:$K$98, X19:$X$98)-K19*$AZ$3)/Z19, 0)</f>
        <v>58853.420924466423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2000000</v>
      </c>
      <c r="S20">
        <f t="shared" si="1"/>
        <v>60313.35204470079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48302.11082919217</v>
      </c>
      <c r="AC20">
        <f t="shared" si="2"/>
        <v>48624.050206006556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-12642.326611740205</v>
      </c>
      <c r="AI20">
        <f t="shared" si="6"/>
        <v>-12652.403992734129</v>
      </c>
      <c r="AJ20">
        <f t="shared" si="7"/>
        <v>-321.93937681438547</v>
      </c>
      <c r="AK20">
        <f t="shared" si="22"/>
        <v>3381.1477580434521</v>
      </c>
      <c r="AL20">
        <f t="shared" si="8"/>
        <v>-9593.1956115050634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-2889.3294402967467</v>
      </c>
      <c r="AR20">
        <f t="shared" si="9"/>
        <v>-2891.6325664918722</v>
      </c>
      <c r="AS20">
        <f t="shared" si="9"/>
        <v>-73.577352332977895</v>
      </c>
      <c r="AT20">
        <f t="shared" si="9"/>
        <v>772.7414469925294</v>
      </c>
      <c r="AU20">
        <f t="shared" si="9"/>
        <v>-2192.468471832321</v>
      </c>
      <c r="AW20">
        <v>17</v>
      </c>
      <c r="AX20">
        <f>IF(Z20&gt;0, (R20*SUMPRODUCT(K20:$K$98, X20:$X$98)-K20*$AZ$3)/Z20, 0)</f>
        <v>60313.35204470079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2000000</v>
      </c>
      <c r="S21">
        <f t="shared" si="1"/>
        <v>61087.811780860371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48624.050206006556</v>
      </c>
      <c r="AC21">
        <f t="shared" si="2"/>
        <v>48275.023805801466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-15744.690455381329</v>
      </c>
      <c r="AI21">
        <f t="shared" si="6"/>
        <v>-15754.568658249967</v>
      </c>
      <c r="AJ21">
        <f t="shared" si="7"/>
        <v>349.02640020508989</v>
      </c>
      <c r="AK21">
        <f t="shared" si="22"/>
        <v>3403.6835144204592</v>
      </c>
      <c r="AL21">
        <f t="shared" si="8"/>
        <v>-12001.858743624418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-3212.8182698563214</v>
      </c>
      <c r="AR21">
        <f t="shared" si="9"/>
        <v>-3214.8339887896118</v>
      </c>
      <c r="AS21">
        <f t="shared" si="9"/>
        <v>71.221368144321389</v>
      </c>
      <c r="AT21">
        <f t="shared" si="9"/>
        <v>694.54630504985516</v>
      </c>
      <c r="AU21">
        <f t="shared" si="9"/>
        <v>-2449.0663155954353</v>
      </c>
      <c r="AW21">
        <v>18</v>
      </c>
      <c r="AX21">
        <f>IF(Z21&gt;0, (R21*SUMPRODUCT(K21:$K$98, X21:$X$98)-K21*$AZ$3)/Z21, 0)</f>
        <v>61087.811780860371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2000000</v>
      </c>
      <c r="S22">
        <f t="shared" si="1"/>
        <v>61246.73246503291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48275.023805801466</v>
      </c>
      <c r="AC22">
        <f t="shared" si="2"/>
        <v>47330.333250312688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-19144.613072091088</v>
      </c>
      <c r="AI22">
        <f t="shared" si="6"/>
        <v>-19154.27283909934</v>
      </c>
      <c r="AJ22">
        <f t="shared" si="7"/>
        <v>944.69055548877805</v>
      </c>
      <c r="AK22">
        <f t="shared" si="22"/>
        <v>3379.2516664061031</v>
      </c>
      <c r="AL22">
        <f t="shared" si="8"/>
        <v>-14830.330617204458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-3488.0331575480486</v>
      </c>
      <c r="AR22">
        <f t="shared" si="9"/>
        <v>-3489.793108897919</v>
      </c>
      <c r="AS22">
        <f t="shared" si="9"/>
        <v>172.11692755341912</v>
      </c>
      <c r="AT22">
        <f t="shared" si="9"/>
        <v>615.67929399977913</v>
      </c>
      <c r="AU22">
        <f t="shared" si="9"/>
        <v>-2701.9968873447201</v>
      </c>
      <c r="AW22">
        <v>19</v>
      </c>
      <c r="AX22">
        <f>IF(Z22&gt;0, (R22*SUMPRODUCT(K22:$K$98, X22:$X$98)-K22*$AZ$3)/Z22, 0)</f>
        <v>61246.73246503291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2000000</v>
      </c>
      <c r="S23">
        <f t="shared" si="1"/>
        <v>60857.633785618047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47330.333250312688</v>
      </c>
      <c r="AC23">
        <f t="shared" si="2"/>
        <v>45867.414123449955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-22739.447016849073</v>
      </c>
      <c r="AI23">
        <f t="shared" si="6"/>
        <v>-22748.868064643386</v>
      </c>
      <c r="AJ23">
        <f t="shared" si="7"/>
        <v>1462.9191268627328</v>
      </c>
      <c r="AK23">
        <f t="shared" si="22"/>
        <v>3313.1233275218883</v>
      </c>
      <c r="AL23">
        <f t="shared" si="8"/>
        <v>-17972.825610258766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-3699.0984319678905</v>
      </c>
      <c r="AR23">
        <f t="shared" si="9"/>
        <v>-3700.6309838851653</v>
      </c>
      <c r="AS23">
        <f t="shared" si="9"/>
        <v>237.97772409610781</v>
      </c>
      <c r="AT23">
        <f t="shared" si="9"/>
        <v>538.95634738485694</v>
      </c>
      <c r="AU23">
        <f t="shared" si="9"/>
        <v>-2923.6969124042007</v>
      </c>
      <c r="AW23">
        <v>20</v>
      </c>
      <c r="AX23">
        <f>IF(Z23&gt;0, (R23*SUMPRODUCT(K23:$K$98, X23:$X$98)-K23*$AZ$3)/Z23, 0)</f>
        <v>60857.633785618047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2000000</v>
      </c>
      <c r="S24">
        <f t="shared" si="1"/>
        <v>60008.843570687459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45867.414123449955</v>
      </c>
      <c r="AC24">
        <f t="shared" si="2"/>
        <v>43976.45321887968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-26628.225300288344</v>
      </c>
      <c r="AI24">
        <f t="shared" si="6"/>
        <v>-26637.385711196588</v>
      </c>
      <c r="AJ24">
        <f t="shared" si="7"/>
        <v>1890.9609045702746</v>
      </c>
      <c r="AK24">
        <f t="shared" si="22"/>
        <v>3210.7189886414972</v>
      </c>
      <c r="AL24">
        <f t="shared" si="8"/>
        <v>-21535.705817984817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-3867.5878647843301</v>
      </c>
      <c r="AR24">
        <f t="shared" si="9"/>
        <v>-3868.9183587870521</v>
      </c>
      <c r="AS24">
        <f t="shared" si="9"/>
        <v>274.65057715349883</v>
      </c>
      <c r="AT24">
        <f t="shared" si="9"/>
        <v>466.3374166947583</v>
      </c>
      <c r="AU24">
        <f t="shared" si="9"/>
        <v>-3127.9303649387948</v>
      </c>
      <c r="AW24">
        <v>21</v>
      </c>
      <c r="AX24">
        <f>IF(Z24&gt;0, (R24*SUMPRODUCT(K24:$K$98, X24:$X$98)-K24*$AZ$3)/Z24, 0)</f>
        <v>60008.843570687459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2000000</v>
      </c>
      <c r="S25">
        <f t="shared" si="1"/>
        <v>58756.294723093706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43976.45321887968</v>
      </c>
      <c r="AC25">
        <f t="shared" si="2"/>
        <v>41723.273860700348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-30794.485929617487</v>
      </c>
      <c r="AI25">
        <f t="shared" si="6"/>
        <v>-30803.362270879588</v>
      </c>
      <c r="AJ25">
        <f t="shared" si="7"/>
        <v>2253.1793581793318</v>
      </c>
      <c r="AK25">
        <f t="shared" si="22"/>
        <v>3078.3517253215778</v>
      </c>
      <c r="AL25">
        <f t="shared" si="8"/>
        <v>-25471.831187378681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-3993.4927647448317</v>
      </c>
      <c r="AR25">
        <f t="shared" si="9"/>
        <v>-3994.6438670781722</v>
      </c>
      <c r="AS25">
        <f t="shared" si="9"/>
        <v>292.19696945508758</v>
      </c>
      <c r="AT25">
        <f t="shared" si="9"/>
        <v>399.20703240536909</v>
      </c>
      <c r="AU25">
        <f t="shared" si="9"/>
        <v>-3303.2398652177158</v>
      </c>
      <c r="AW25">
        <v>22</v>
      </c>
      <c r="AX25">
        <f>IF(Z25&gt;0, (R25*SUMPRODUCT(K25:$K$98, X25:$X$98)-K25*$AZ$3)/Z25, 0)</f>
        <v>58756.294723093706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2000000</v>
      </c>
      <c r="S26">
        <f t="shared" si="1"/>
        <v>57133.453709985959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41723.273860700348</v>
      </c>
      <c r="AC26">
        <f t="shared" si="2"/>
        <v>39171.217262567137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-34794.203948200644</v>
      </c>
      <c r="AI26">
        <f t="shared" si="6"/>
        <v>-34802.77406227545</v>
      </c>
      <c r="AJ26">
        <f t="shared" si="7"/>
        <v>2552.0565981332111</v>
      </c>
      <c r="AK26">
        <f t="shared" si="22"/>
        <v>2920.6291702490248</v>
      </c>
      <c r="AL26">
        <f t="shared" si="8"/>
        <v>-29330.088293893215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-4028.7361498446217</v>
      </c>
      <c r="AR26">
        <f t="shared" si="9"/>
        <v>-4029.7284624847634</v>
      </c>
      <c r="AS26">
        <f t="shared" si="9"/>
        <v>295.49641913507435</v>
      </c>
      <c r="AT26">
        <f t="shared" si="9"/>
        <v>338.17253977099369</v>
      </c>
      <c r="AU26">
        <f t="shared" si="9"/>
        <v>-3396.0595035786955</v>
      </c>
      <c r="AW26">
        <v>23</v>
      </c>
      <c r="AX26">
        <f>IF(Z26&gt;0, (R26*SUMPRODUCT(K26:$K$98, X26:$X$98)-K26*$AZ$3)/Z26, 0)</f>
        <v>57133.453709985959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2000000</v>
      </c>
      <c r="S27">
        <f t="shared" si="1"/>
        <v>55246.688467586995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39171.217262567137</v>
      </c>
      <c r="AC27">
        <f t="shared" si="2"/>
        <v>36429.477690054307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-38712.900101647188</v>
      </c>
      <c r="AI27">
        <f t="shared" si="6"/>
        <v>-38721.142558955609</v>
      </c>
      <c r="AJ27">
        <f t="shared" si="7"/>
        <v>2741.7395725128299</v>
      </c>
      <c r="AK27">
        <f t="shared" si="22"/>
        <v>2741.9852083797</v>
      </c>
      <c r="AL27">
        <f t="shared" si="8"/>
        <v>-33237.417778063078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-4002.2075314874164</v>
      </c>
      <c r="AR27">
        <f t="shared" si="9"/>
        <v>-4003.0596511847552</v>
      </c>
      <c r="AS27">
        <f t="shared" si="9"/>
        <v>283.4458471898634</v>
      </c>
      <c r="AT27">
        <f t="shared" si="9"/>
        <v>283.47124145673081</v>
      </c>
      <c r="AU27">
        <f t="shared" si="9"/>
        <v>-3436.1425625381607</v>
      </c>
      <c r="AW27">
        <v>24</v>
      </c>
      <c r="AX27">
        <f>IF(Z27&gt;0, (R27*SUMPRODUCT(K27:$K$98, X27:$X$98)-K27*$AZ$3)/Z27, 0)</f>
        <v>55246.688467586995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2000000</v>
      </c>
      <c r="S28">
        <f t="shared" si="1"/>
        <v>53171.425894386433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36429.477690054307</v>
      </c>
      <c r="AC28">
        <f t="shared" si="2"/>
        <v>33576.374245470288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-42657.19062706046</v>
      </c>
      <c r="AI28">
        <f t="shared" si="6"/>
        <v>-42665.084052354374</v>
      </c>
      <c r="AJ28">
        <f t="shared" si="7"/>
        <v>2853.1034445840196</v>
      </c>
      <c r="AK28">
        <f t="shared" si="22"/>
        <v>2550.0634383038018</v>
      </c>
      <c r="AL28">
        <f t="shared" si="8"/>
        <v>-37261.917169466549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-3937.4778624791688</v>
      </c>
      <c r="AR28">
        <f t="shared" si="9"/>
        <v>-3938.2064661892828</v>
      </c>
      <c r="AS28">
        <f t="shared" si="9"/>
        <v>263.35610684324115</v>
      </c>
      <c r="AT28">
        <f t="shared" si="9"/>
        <v>235.38395727985741</v>
      </c>
      <c r="AU28">
        <f t="shared" si="9"/>
        <v>-3439.4664020661839</v>
      </c>
      <c r="AW28">
        <v>25</v>
      </c>
      <c r="AX28">
        <f>IF(Z28&gt;0, (R28*SUMPRODUCT(K28:$K$98, X28:$X$98)-K28*$AZ$3)/Z28, 0)</f>
        <v>53171.425894386433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2000000</v>
      </c>
      <c r="S29">
        <f t="shared" si="1"/>
        <v>50969.916590471847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33576.374245470288</v>
      </c>
      <c r="AC29">
        <f t="shared" si="2"/>
        <v>30664.882174869141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-47064.403075954186</v>
      </c>
      <c r="AI29">
        <f t="shared" si="6"/>
        <v>-47071.923414475939</v>
      </c>
      <c r="AJ29">
        <f t="shared" si="7"/>
        <v>2911.4920706011471</v>
      </c>
      <c r="AK29">
        <f t="shared" si="22"/>
        <v>2350.3461971829202</v>
      </c>
      <c r="AL29">
        <f t="shared" si="8"/>
        <v>-41810.085146691868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-3878.8269779004431</v>
      </c>
      <c r="AR29">
        <f t="shared" si="9"/>
        <v>-3879.4467688684499</v>
      </c>
      <c r="AS29">
        <f t="shared" si="9"/>
        <v>239.95149733792715</v>
      </c>
      <c r="AT29">
        <f t="shared" si="9"/>
        <v>193.70449089359866</v>
      </c>
      <c r="AU29">
        <f t="shared" si="9"/>
        <v>-3445.790780636924</v>
      </c>
      <c r="AW29">
        <v>26</v>
      </c>
      <c r="AX29">
        <f>IF(Z29&gt;0, (R29*SUMPRODUCT(K29:$K$98, X29:$X$98)-K29*$AZ$3)/Z29, 0)</f>
        <v>50969.916590471847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2000000</v>
      </c>
      <c r="S30">
        <f t="shared" si="1"/>
        <v>48597.266842881028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30664.882174869141</v>
      </c>
      <c r="AC30">
        <f t="shared" si="2"/>
        <v>27702.113939716939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-51152.818006148831</v>
      </c>
      <c r="AI30">
        <f t="shared" si="6"/>
        <v>-51159.943436172827</v>
      </c>
      <c r="AJ30">
        <f t="shared" si="7"/>
        <v>2962.7682351522017</v>
      </c>
      <c r="AK30">
        <f t="shared" si="22"/>
        <v>2146.5417522408402</v>
      </c>
      <c r="AL30">
        <f t="shared" si="8"/>
        <v>-46050.633448779787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-3764.0847569339467</v>
      </c>
      <c r="AR30">
        <f t="shared" si="9"/>
        <v>-3764.6090823491504</v>
      </c>
      <c r="AS30">
        <f t="shared" si="9"/>
        <v>218.01556956107387</v>
      </c>
      <c r="AT30">
        <f t="shared" si="9"/>
        <v>157.95346971423552</v>
      </c>
      <c r="AU30">
        <f t="shared" si="9"/>
        <v>-3388.6400430738413</v>
      </c>
      <c r="AW30">
        <v>27</v>
      </c>
      <c r="AX30">
        <f>IF(Z30&gt;0, (R30*SUMPRODUCT(K30:$K$98, X30:$X$98)-K30*$AZ$3)/Z30, 0)</f>
        <v>48597.266842881028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2000000</v>
      </c>
      <c r="S31">
        <f t="shared" si="1"/>
        <v>46089.987772344226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27702.113939716939</v>
      </c>
      <c r="AC31">
        <f t="shared" si="2"/>
        <v>24755.938774522489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-54424.447228196601</v>
      </c>
      <c r="AI31">
        <f t="shared" si="6"/>
        <v>-54431.161251125181</v>
      </c>
      <c r="AJ31">
        <f t="shared" si="7"/>
        <v>2946.1751651944505</v>
      </c>
      <c r="AK31">
        <f t="shared" si="22"/>
        <v>1939.147975780186</v>
      </c>
      <c r="AL31">
        <f t="shared" si="8"/>
        <v>-49545.838110150544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-3575.7391877285127</v>
      </c>
      <c r="AR31">
        <f t="shared" si="9"/>
        <v>-3576.1803055738146</v>
      </c>
      <c r="AS31">
        <f t="shared" si="9"/>
        <v>193.56657768019375</v>
      </c>
      <c r="AT31">
        <f t="shared" si="9"/>
        <v>127.40391057585744</v>
      </c>
      <c r="AU31">
        <f t="shared" si="9"/>
        <v>-3255.2098173177633</v>
      </c>
      <c r="AW31">
        <v>28</v>
      </c>
      <c r="AX31">
        <f>IF(Z31&gt;0, (R31*SUMPRODUCT(K31:$K$98, X31:$X$98)-K31*$AZ$3)/Z31, 0)</f>
        <v>46089.987772344226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2000000</v>
      </c>
      <c r="S32">
        <f t="shared" si="1"/>
        <v>43557.728141293912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24755.938774522489</v>
      </c>
      <c r="AC32">
        <f t="shared" si="2"/>
        <v>21910.476007989975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-57458.128035875241</v>
      </c>
      <c r="AI32">
        <f t="shared" si="6"/>
        <v>-57464.415805274315</v>
      </c>
      <c r="AJ32">
        <f t="shared" si="7"/>
        <v>2845.4627665325133</v>
      </c>
      <c r="AK32">
        <f t="shared" si="22"/>
        <v>1732.9157142165743</v>
      </c>
      <c r="AL32">
        <f t="shared" si="8"/>
        <v>-52886.037324525234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-3370.584795842015</v>
      </c>
      <c r="AR32">
        <f t="shared" si="9"/>
        <v>-3370.9536463538702</v>
      </c>
      <c r="AS32">
        <f t="shared" si="9"/>
        <v>166.91935268097794</v>
      </c>
      <c r="AT32">
        <f t="shared" si="9"/>
        <v>101.65558048057488</v>
      </c>
      <c r="AU32">
        <f t="shared" si="9"/>
        <v>-3102.3787131923177</v>
      </c>
      <c r="AW32">
        <v>29</v>
      </c>
      <c r="AX32">
        <f>IF(Z32&gt;0, (R32*SUMPRODUCT(K32:$K$98, X32:$X$98)-K32*$AZ$3)/Z32, 0)</f>
        <v>43557.728141293912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2000000</v>
      </c>
      <c r="S33">
        <f t="shared" si="1"/>
        <v>41007.473707286394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21910.476007989975</v>
      </c>
      <c r="AC33">
        <f t="shared" si="2"/>
        <v>19191.923731072944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-59961.894353462652</v>
      </c>
      <c r="AI33">
        <f t="shared" si="6"/>
        <v>-59967.744483328024</v>
      </c>
      <c r="AJ33">
        <f t="shared" si="7"/>
        <v>2718.5522769170311</v>
      </c>
      <c r="AK33">
        <f t="shared" si="22"/>
        <v>1533.7333205592984</v>
      </c>
      <c r="AL33">
        <f t="shared" si="8"/>
        <v>-55715.458885851702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-3140.589012170316</v>
      </c>
      <c r="AR33">
        <f t="shared" si="9"/>
        <v>-3140.8954209950048</v>
      </c>
      <c r="AS33">
        <f t="shared" si="9"/>
        <v>142.38801995759798</v>
      </c>
      <c r="AT33">
        <f t="shared" si="9"/>
        <v>80.331451600809302</v>
      </c>
      <c r="AU33">
        <f t="shared" si="9"/>
        <v>-2918.1759494365979</v>
      </c>
      <c r="AW33">
        <v>30</v>
      </c>
      <c r="AX33">
        <f>IF(Z33&gt;0, (R33*SUMPRODUCT(K33:$K$98, X33:$X$98)-K33*$AZ$3)/Z33, 0)</f>
        <v>41007.473707286394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2000000</v>
      </c>
      <c r="S34">
        <f t="shared" si="1"/>
        <v>38481.219515159471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19191.923731072944</v>
      </c>
      <c r="AC34">
        <f t="shared" si="2"/>
        <v>16633.506610799937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-62160.597941455271</v>
      </c>
      <c r="AI34">
        <f t="shared" si="6"/>
        <v>-62166.001066284851</v>
      </c>
      <c r="AJ34">
        <f t="shared" si="7"/>
        <v>2558.4171202730067</v>
      </c>
      <c r="AK34">
        <f t="shared" si="22"/>
        <v>1343.4346611751062</v>
      </c>
      <c r="AL34">
        <f t="shared" si="8"/>
        <v>-58264.149284836734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-2906.9189481240346</v>
      </c>
      <c r="AR34">
        <f t="shared" si="9"/>
        <v>-2907.1716233952889</v>
      </c>
      <c r="AS34">
        <f t="shared" si="9"/>
        <v>119.64349524325725</v>
      </c>
      <c r="AT34">
        <f t="shared" si="9"/>
        <v>62.825259110515567</v>
      </c>
      <c r="AU34">
        <f t="shared" ref="AU34:AU89" si="23">AL34*$K34</f>
        <v>-2724.7028690415159</v>
      </c>
      <c r="AW34">
        <v>31</v>
      </c>
      <c r="AX34">
        <f>IF(Z34&gt;0, (R34*SUMPRODUCT(K34:$K$98, X34:$X$98)-K34*$AZ$3)/Z34, 0)</f>
        <v>38481.219515159471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2000000</v>
      </c>
      <c r="S35">
        <f t="shared" si="1"/>
        <v>35991.342261713377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16633.506610799937</v>
      </c>
      <c r="AC35">
        <f t="shared" si="2"/>
        <v>14246.383994727068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-64198.807968642788</v>
      </c>
      <c r="AI35">
        <f t="shared" ref="AI35:AI66" si="25">SUM(AE35:AH35)</f>
        <v>-64203.755819674268</v>
      </c>
      <c r="AJ35">
        <f t="shared" si="7"/>
        <v>2387.1226160728693</v>
      </c>
      <c r="AK35">
        <f t="shared" si="22"/>
        <v>1164.3454627559956</v>
      </c>
      <c r="AL35">
        <f t="shared" si="8"/>
        <v>-60652.287740845401</v>
      </c>
      <c r="AN35">
        <f t="shared" ref="AN35:AT66" si="26">AE35*$K35</f>
        <v>0</v>
      </c>
      <c r="AO35">
        <f t="shared" si="26"/>
        <v>0</v>
      </c>
      <c r="AP35">
        <f t="shared" si="26"/>
        <v>-0.20659334725909009</v>
      </c>
      <c r="AQ35">
        <f t="shared" si="26"/>
        <v>-2680.567087386476</v>
      </c>
      <c r="AR35">
        <f t="shared" si="26"/>
        <v>-2680.7736807337351</v>
      </c>
      <c r="AS35">
        <f t="shared" si="26"/>
        <v>99.672291755421412</v>
      </c>
      <c r="AT35">
        <f t="shared" si="26"/>
        <v>48.616262895971033</v>
      </c>
      <c r="AU35">
        <f t="shared" si="23"/>
        <v>-2532.4851260823425</v>
      </c>
      <c r="AW35">
        <v>32</v>
      </c>
      <c r="AX35">
        <f>IF(Z35&gt;0, (R35*SUMPRODUCT(K35:$K$98, X35:$X$98)-K35*$AZ$3)/Z35, 0)</f>
        <v>35991.342261713377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2000000</v>
      </c>
      <c r="S36">
        <f t="shared" si="1"/>
        <v>33495.366591301114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14246.383994727068</v>
      </c>
      <c r="AC36">
        <f t="shared" si="2"/>
        <v>12029.920775243416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-65436.028923760852</v>
      </c>
      <c r="AI36">
        <f t="shared" si="25"/>
        <v>-65440.518321101248</v>
      </c>
      <c r="AJ36">
        <f t="shared" si="7"/>
        <v>2216.4632194836522</v>
      </c>
      <c r="AK36">
        <f t="shared" si="22"/>
        <v>997.24687963089491</v>
      </c>
      <c r="AL36">
        <f t="shared" si="8"/>
        <v>-62226.808221986699</v>
      </c>
      <c r="AN36">
        <f t="shared" si="26"/>
        <v>0</v>
      </c>
      <c r="AO36">
        <f t="shared" si="26"/>
        <v>0</v>
      </c>
      <c r="AP36">
        <f t="shared" si="26"/>
        <v>-0.16736696429034767</v>
      </c>
      <c r="AQ36">
        <f t="shared" si="26"/>
        <v>-2439.4876830442563</v>
      </c>
      <c r="AR36">
        <f t="shared" si="26"/>
        <v>-2439.6550500085468</v>
      </c>
      <c r="AS36">
        <f t="shared" si="26"/>
        <v>82.63085050822221</v>
      </c>
      <c r="AT36">
        <f t="shared" si="26"/>
        <v>37.177859350974593</v>
      </c>
      <c r="AU36">
        <f t="shared" si="23"/>
        <v>-2319.84634014935</v>
      </c>
      <c r="AW36">
        <v>33</v>
      </c>
      <c r="AX36">
        <f>IF(Z36&gt;0, (R36*SUMPRODUCT(K36:$K$98, X36:$X$98)-K36*$AZ$3)/Z36, 0)</f>
        <v>33495.366591301114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2000000</v>
      </c>
      <c r="S37">
        <f t="shared" si="1"/>
        <v>31006.255335393631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12029.920775243416</v>
      </c>
      <c r="AC37">
        <f t="shared" si="2"/>
        <v>10004.811545683813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-65779.046335040621</v>
      </c>
      <c r="AI37">
        <f t="shared" si="25"/>
        <v>-65783.079719368019</v>
      </c>
      <c r="AJ37">
        <f t="shared" si="7"/>
        <v>2025.1092295596027</v>
      </c>
      <c r="AK37">
        <f t="shared" si="22"/>
        <v>842.09445426703917</v>
      </c>
      <c r="AL37">
        <f t="shared" si="8"/>
        <v>-62915.876035541376</v>
      </c>
      <c r="AN37">
        <f t="shared" si="26"/>
        <v>0</v>
      </c>
      <c r="AO37">
        <f t="shared" si="26"/>
        <v>0</v>
      </c>
      <c r="AP37">
        <f t="shared" si="26"/>
        <v>-0.13425586830892083</v>
      </c>
      <c r="AQ37">
        <f t="shared" si="26"/>
        <v>-2189.5317344932682</v>
      </c>
      <c r="AR37">
        <f t="shared" si="26"/>
        <v>-2189.6659903615773</v>
      </c>
      <c r="AS37">
        <f t="shared" si="26"/>
        <v>67.408105939260807</v>
      </c>
      <c r="AT37">
        <f t="shared" si="26"/>
        <v>28.030089120891994</v>
      </c>
      <c r="AU37">
        <f t="shared" si="23"/>
        <v>-2094.2277953014245</v>
      </c>
      <c r="AW37">
        <v>34</v>
      </c>
      <c r="AX37">
        <f>IF(Z37&gt;0, (R37*SUMPRODUCT(K37:$K$98, X37:$X$98)-K37*$AZ$3)/Z37, 0)</f>
        <v>31006.255335393631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2000000</v>
      </c>
      <c r="S38">
        <f t="shared" si="1"/>
        <v>28554.477945407092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10004.811545683813</v>
      </c>
      <c r="AC38">
        <f t="shared" si="2"/>
        <v>8185.2605732304255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-65579.709582701762</v>
      </c>
      <c r="AI38">
        <f t="shared" si="25"/>
        <v>-65583.292760000986</v>
      </c>
      <c r="AJ38">
        <f t="shared" si="7"/>
        <v>1819.5509724533877</v>
      </c>
      <c r="AK38">
        <f t="shared" si="22"/>
        <v>700.33680819786696</v>
      </c>
      <c r="AL38">
        <f t="shared" si="8"/>
        <v>-63063.404979349725</v>
      </c>
      <c r="AN38">
        <f t="shared" si="26"/>
        <v>0</v>
      </c>
      <c r="AO38">
        <f t="shared" si="26"/>
        <v>0</v>
      </c>
      <c r="AP38">
        <f t="shared" si="26"/>
        <v>-0.10649125535875444</v>
      </c>
      <c r="AQ38">
        <f t="shared" si="26"/>
        <v>-1949.014803432382</v>
      </c>
      <c r="AR38">
        <f t="shared" si="26"/>
        <v>-1949.1212946877406</v>
      </c>
      <c r="AS38">
        <f t="shared" si="26"/>
        <v>54.076661874191494</v>
      </c>
      <c r="AT38">
        <f t="shared" si="26"/>
        <v>20.81385866530691</v>
      </c>
      <c r="AU38">
        <f t="shared" si="23"/>
        <v>-1874.2307741482421</v>
      </c>
      <c r="AW38">
        <v>35</v>
      </c>
      <c r="AX38">
        <f>IF(Z38&gt;0, (R38*SUMPRODUCT(K38:$K$98, X38:$X$98)-K38*$AZ$3)/Z38, 0)</f>
        <v>28554.477945407092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2000000</v>
      </c>
      <c r="S39">
        <f t="shared" si="1"/>
        <v>26118.939569345886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8185.2605732304255</v>
      </c>
      <c r="AC39">
        <f t="shared" si="2"/>
        <v>6566.5857359050788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-64753.512397663886</v>
      </c>
      <c r="AI39">
        <f t="shared" si="25"/>
        <v>-64756.655033737639</v>
      </c>
      <c r="AJ39">
        <f t="shared" si="7"/>
        <v>1618.6748373253467</v>
      </c>
      <c r="AK39">
        <f t="shared" si="22"/>
        <v>572.96824012612979</v>
      </c>
      <c r="AL39">
        <f t="shared" si="8"/>
        <v>-62565.011956286158</v>
      </c>
      <c r="AN39">
        <f t="shared" si="26"/>
        <v>0</v>
      </c>
      <c r="AO39">
        <f t="shared" si="26"/>
        <v>0</v>
      </c>
      <c r="AP39">
        <f t="shared" si="26"/>
        <v>-8.3391486870944109E-2</v>
      </c>
      <c r="AQ39">
        <f t="shared" si="26"/>
        <v>-1718.2682156727819</v>
      </c>
      <c r="AR39">
        <f t="shared" si="26"/>
        <v>-1718.3516071596528</v>
      </c>
      <c r="AS39">
        <f t="shared" si="26"/>
        <v>42.952380828469096</v>
      </c>
      <c r="AT39">
        <f t="shared" si="26"/>
        <v>15.20401101260134</v>
      </c>
      <c r="AU39">
        <f t="shared" si="23"/>
        <v>-1660.1952153185823</v>
      </c>
      <c r="AW39">
        <v>36</v>
      </c>
      <c r="AX39">
        <f>IF(Z39&gt;0, (R39*SUMPRODUCT(K39:$K$98, X39:$X$98)-K39*$AZ$3)/Z39, 0)</f>
        <v>26118.939569345886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2000000</v>
      </c>
      <c r="S40">
        <f t="shared" si="1"/>
        <v>23675.340842591246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6566.5857359050788</v>
      </c>
      <c r="AC40">
        <f t="shared" si="2"/>
        <v>5143.2639185421522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-63310.777024526702</v>
      </c>
      <c r="AI40">
        <f t="shared" si="25"/>
        <v>-63313.492541883315</v>
      </c>
      <c r="AJ40">
        <f t="shared" si="7"/>
        <v>1423.3218173629266</v>
      </c>
      <c r="AK40">
        <f t="shared" si="22"/>
        <v>459.66100151335553</v>
      </c>
      <c r="AL40">
        <f t="shared" si="8"/>
        <v>-61430.509723007031</v>
      </c>
      <c r="AN40">
        <f t="shared" si="26"/>
        <v>0</v>
      </c>
      <c r="AO40">
        <f t="shared" si="26"/>
        <v>0</v>
      </c>
      <c r="AP40">
        <f t="shared" si="26"/>
        <v>-6.4337204464796252E-2</v>
      </c>
      <c r="AQ40">
        <f t="shared" si="26"/>
        <v>-1499.986143094691</v>
      </c>
      <c r="AR40">
        <f t="shared" si="26"/>
        <v>-1500.0504802991557</v>
      </c>
      <c r="AS40">
        <f t="shared" si="26"/>
        <v>33.721952304923605</v>
      </c>
      <c r="AT40">
        <f t="shared" si="26"/>
        <v>10.890486030900448</v>
      </c>
      <c r="AU40">
        <f t="shared" si="23"/>
        <v>-1455.4380419633317</v>
      </c>
      <c r="AW40">
        <v>37</v>
      </c>
      <c r="AX40">
        <f>IF(Z40&gt;0, (R40*SUMPRODUCT(K40:$K$98, X40:$X$98)-K40*$AZ$3)/Z40, 0)</f>
        <v>23675.340842591246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2000000</v>
      </c>
      <c r="S41">
        <f t="shared" si="1"/>
        <v>21177.968055721169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5143.2639185421522</v>
      </c>
      <c r="AC41">
        <f t="shared" si="2"/>
        <v>3906.6227739384017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-61205.220362768901</v>
      </c>
      <c r="AI41">
        <f t="shared" si="25"/>
        <v>-61207.52619232468</v>
      </c>
      <c r="AJ41">
        <f t="shared" si="7"/>
        <v>1236.6411446037505</v>
      </c>
      <c r="AK41">
        <f t="shared" si="22"/>
        <v>360.02847429795071</v>
      </c>
      <c r="AL41">
        <f t="shared" si="8"/>
        <v>-59610.856573422978</v>
      </c>
      <c r="AN41">
        <f t="shared" si="26"/>
        <v>0</v>
      </c>
      <c r="AO41">
        <f t="shared" si="26"/>
        <v>0</v>
      </c>
      <c r="AP41">
        <f t="shared" si="26"/>
        <v>-4.8777415165305212E-2</v>
      </c>
      <c r="AQ41">
        <f t="shared" si="26"/>
        <v>-1294.732490715209</v>
      </c>
      <c r="AR41">
        <f t="shared" si="26"/>
        <v>-1294.7812681303742</v>
      </c>
      <c r="AS41">
        <f t="shared" si="26"/>
        <v>26.159851394762409</v>
      </c>
      <c r="AT41">
        <f t="shared" si="26"/>
        <v>7.6160262228176752</v>
      </c>
      <c r="AU41">
        <f t="shared" si="23"/>
        <v>-1261.0053905127941</v>
      </c>
      <c r="AW41">
        <v>38</v>
      </c>
      <c r="AX41">
        <f>IF(Z41&gt;0, (R41*SUMPRODUCT(K41:$K$98, X41:$X$98)-K41*$AZ$3)/Z41, 0)</f>
        <v>21177.968055721169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2000000</v>
      </c>
      <c r="S42">
        <f t="shared" si="1"/>
        <v>18552.82099894312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3906.6227739384017</v>
      </c>
      <c r="AC42">
        <f t="shared" si="2"/>
        <v>2847.0197461615326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-58333.768181441206</v>
      </c>
      <c r="AI42">
        <f t="shared" si="25"/>
        <v>-58335.68636665029</v>
      </c>
      <c r="AJ42">
        <f t="shared" si="7"/>
        <v>1059.6030277768691</v>
      </c>
      <c r="AK42">
        <f t="shared" si="22"/>
        <v>273.46359417568812</v>
      </c>
      <c r="AL42">
        <f t="shared" si="8"/>
        <v>-57002.619744697738</v>
      </c>
      <c r="AN42">
        <f t="shared" si="26"/>
        <v>0</v>
      </c>
      <c r="AO42">
        <f t="shared" si="26"/>
        <v>0</v>
      </c>
      <c r="AP42">
        <f t="shared" si="26"/>
        <v>-3.6229646441551751E-2</v>
      </c>
      <c r="AQ42">
        <f t="shared" si="26"/>
        <v>-1101.7767141591698</v>
      </c>
      <c r="AR42">
        <f t="shared" si="26"/>
        <v>-1101.8129438056114</v>
      </c>
      <c r="AS42">
        <f t="shared" si="26"/>
        <v>20.013209820868859</v>
      </c>
      <c r="AT42">
        <f t="shared" si="26"/>
        <v>5.1650327010574149</v>
      </c>
      <c r="AU42">
        <f t="shared" si="23"/>
        <v>-1076.6347012836852</v>
      </c>
      <c r="AW42">
        <v>39</v>
      </c>
      <c r="AX42">
        <f>IF(Z42&gt;0, (R42*SUMPRODUCT(K42:$K$98, X42:$X$98)-K42*$AZ$3)/Z42, 0)</f>
        <v>18552.82099894312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2000000</v>
      </c>
      <c r="S43">
        <f t="shared" si="1"/>
        <v>15703.728813380789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2847.0197461615326</v>
      </c>
      <c r="AC43">
        <f t="shared" si="2"/>
        <v>1955.1800524830244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-54832.15500614162</v>
      </c>
      <c r="AI43">
        <f t="shared" si="25"/>
        <v>-54833.711308529826</v>
      </c>
      <c r="AJ43">
        <f t="shared" si="7"/>
        <v>891.83969367850818</v>
      </c>
      <c r="AK43">
        <f t="shared" si="22"/>
        <v>199.2913822313073</v>
      </c>
      <c r="AL43">
        <f t="shared" si="8"/>
        <v>-53742.580232620014</v>
      </c>
      <c r="AN43">
        <f t="shared" si="26"/>
        <v>0</v>
      </c>
      <c r="AO43">
        <f t="shared" si="26"/>
        <v>0</v>
      </c>
      <c r="AP43">
        <f t="shared" si="26"/>
        <v>-2.6245177795901638E-2</v>
      </c>
      <c r="AQ43">
        <f t="shared" si="26"/>
        <v>-924.67869224662809</v>
      </c>
      <c r="AR43">
        <f t="shared" si="26"/>
        <v>-924.70493742442397</v>
      </c>
      <c r="AS43">
        <f t="shared" si="26"/>
        <v>15.03980942481483</v>
      </c>
      <c r="AT43">
        <f t="shared" si="26"/>
        <v>3.3608107264255311</v>
      </c>
      <c r="AU43">
        <f t="shared" si="23"/>
        <v>-906.30431727318376</v>
      </c>
      <c r="AW43">
        <v>40</v>
      </c>
      <c r="AX43">
        <f>IF(Z43&gt;0, (R43*SUMPRODUCT(K43:$K$98, X43:$X$98)-K43*$AZ$3)/Z43, 0)</f>
        <v>15703.728813380789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2000000</v>
      </c>
      <c r="S44">
        <f t="shared" si="1"/>
        <v>12419.719339574222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1955.1800524830244</v>
      </c>
      <c r="AC44">
        <f t="shared" si="2"/>
        <v>1217.9451285227005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-50387.436519501352</v>
      </c>
      <c r="AI44">
        <f t="shared" si="25"/>
        <v>-50388.662337387432</v>
      </c>
      <c r="AJ44">
        <f t="shared" si="7"/>
        <v>737.23492396032384</v>
      </c>
      <c r="AK44">
        <f t="shared" si="22"/>
        <v>136.86260367381172</v>
      </c>
      <c r="AL44">
        <f t="shared" si="8"/>
        <v>-49514.564809753298</v>
      </c>
      <c r="AN44">
        <f t="shared" si="26"/>
        <v>0</v>
      </c>
      <c r="AO44">
        <f t="shared" si="26"/>
        <v>0</v>
      </c>
      <c r="AP44">
        <f t="shared" si="26"/>
        <v>-1.8457100056808364E-2</v>
      </c>
      <c r="AQ44">
        <f t="shared" si="26"/>
        <v>-758.68199347389282</v>
      </c>
      <c r="AR44">
        <f t="shared" si="26"/>
        <v>-758.70045057394964</v>
      </c>
      <c r="AS44">
        <f t="shared" si="26"/>
        <v>11.100522281031644</v>
      </c>
      <c r="AT44">
        <f t="shared" si="26"/>
        <v>2.0607357738290113</v>
      </c>
      <c r="AU44">
        <f t="shared" si="23"/>
        <v>-745.53919251908906</v>
      </c>
      <c r="AW44">
        <v>41</v>
      </c>
      <c r="AX44">
        <f>IF(Z44&gt;0, (R44*SUMPRODUCT(K44:$K$98, X44:$X$98)-K44*$AZ$3)/Z44, 0)</f>
        <v>12419.719339574222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2000000</v>
      </c>
      <c r="S45">
        <f t="shared" si="1"/>
        <v>8402.852881049701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1217.9451285227005</v>
      </c>
      <c r="AC45">
        <f t="shared" si="2"/>
        <v>626.62364244729429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-45024.101885538046</v>
      </c>
      <c r="AI45">
        <f t="shared" si="25"/>
        <v>-45025.034044608481</v>
      </c>
      <c r="AJ45">
        <f t="shared" si="7"/>
        <v>591.32148607540626</v>
      </c>
      <c r="AK45">
        <f t="shared" si="22"/>
        <v>85.256158996589051</v>
      </c>
      <c r="AL45">
        <f t="shared" si="8"/>
        <v>-44348.456399536481</v>
      </c>
      <c r="AN45">
        <f t="shared" si="26"/>
        <v>0</v>
      </c>
      <c r="AO45">
        <f t="shared" si="26"/>
        <v>0</v>
      </c>
      <c r="AP45">
        <f t="shared" si="26"/>
        <v>-1.2531686443833628E-2</v>
      </c>
      <c r="AQ45">
        <f t="shared" si="26"/>
        <v>-605.29146273523065</v>
      </c>
      <c r="AR45">
        <f t="shared" si="26"/>
        <v>-605.30399442167447</v>
      </c>
      <c r="AS45">
        <f t="shared" si="26"/>
        <v>7.9495610631673506</v>
      </c>
      <c r="AT45">
        <f t="shared" si="26"/>
        <v>1.1461600126399965</v>
      </c>
      <c r="AU45">
        <f t="shared" si="23"/>
        <v>-596.20827334586704</v>
      </c>
      <c r="AW45">
        <v>42</v>
      </c>
      <c r="AX45">
        <f>IF(Z45&gt;0, (R45*SUMPRODUCT(K45:$K$98, X45:$X$98)-K45*$AZ$3)/Z45, 0)</f>
        <v>8402.852881049701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2000000</v>
      </c>
      <c r="S46">
        <f t="shared" si="1"/>
        <v>3141.0653636266993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626.62364244729429</v>
      </c>
      <c r="AC46">
        <f t="shared" si="2"/>
        <v>170.76120417499715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-38925.788708322652</v>
      </c>
      <c r="AI46">
        <f t="shared" si="25"/>
        <v>-38926.468259622954</v>
      </c>
      <c r="AJ46">
        <f t="shared" si="7"/>
        <v>455.86243827229714</v>
      </c>
      <c r="AK46">
        <f t="shared" si="22"/>
        <v>43.863654971310602</v>
      </c>
      <c r="AL46">
        <f t="shared" si="8"/>
        <v>-38426.742166379343</v>
      </c>
      <c r="AN46">
        <f t="shared" si="26"/>
        <v>0</v>
      </c>
      <c r="AO46">
        <f t="shared" si="26"/>
        <v>0</v>
      </c>
      <c r="AP46">
        <f t="shared" si="26"/>
        <v>-8.1568732740985722E-3</v>
      </c>
      <c r="AQ46">
        <f t="shared" si="26"/>
        <v>-467.238787486413</v>
      </c>
      <c r="AR46">
        <f t="shared" si="26"/>
        <v>-467.24694435968706</v>
      </c>
      <c r="AS46">
        <f t="shared" si="26"/>
        <v>5.4718637691574248</v>
      </c>
      <c r="AT46">
        <f t="shared" si="26"/>
        <v>0.52650958769489442</v>
      </c>
      <c r="AU46">
        <f t="shared" si="23"/>
        <v>-461.24857100283469</v>
      </c>
      <c r="AW46">
        <v>43</v>
      </c>
      <c r="AX46">
        <f>IF(Z46&gt;0, (R46*SUMPRODUCT(K46:$K$98, X46:$X$98)-K46*$AZ$3)/Z46, 0)</f>
        <v>3141.0653636266993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2000000</v>
      </c>
      <c r="S47">
        <f t="shared" si="1"/>
        <v>-4322.7207195632818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170.76120417499715</v>
      </c>
      <c r="AC47">
        <f t="shared" si="2"/>
        <v>-163.05881146951143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-32198.248983682217</v>
      </c>
      <c r="AI47">
        <f t="shared" si="25"/>
        <v>-32198.720500413368</v>
      </c>
      <c r="AJ47">
        <f t="shared" si="7"/>
        <v>333.82001564450854</v>
      </c>
      <c r="AK47">
        <f t="shared" si="22"/>
        <v>11.953284292249801</v>
      </c>
      <c r="AL47">
        <f t="shared" si="8"/>
        <v>-31852.94720047661</v>
      </c>
      <c r="AN47">
        <f t="shared" si="26"/>
        <v>0</v>
      </c>
      <c r="AO47">
        <f t="shared" si="26"/>
        <v>0</v>
      </c>
      <c r="AP47">
        <f t="shared" si="26"/>
        <v>-5.0533636534812422E-3</v>
      </c>
      <c r="AQ47">
        <f t="shared" si="26"/>
        <v>-345.07674992265657</v>
      </c>
      <c r="AR47">
        <f t="shared" si="26"/>
        <v>-345.08180328631005</v>
      </c>
      <c r="AS47">
        <f t="shared" si="26"/>
        <v>3.577633246954405</v>
      </c>
      <c r="AT47">
        <f t="shared" si="26"/>
        <v>0.12810636058381669</v>
      </c>
      <c r="AU47">
        <f t="shared" si="23"/>
        <v>-341.37606367877186</v>
      </c>
      <c r="AW47">
        <v>44</v>
      </c>
      <c r="AX47">
        <f>IF(Z47&gt;0, (R47*SUMPRODUCT(K47:$K$98, X47:$X$98)-K47*$AZ$3)/Z47, 0)</f>
        <v>-4322.7207195632818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2000000</v>
      </c>
      <c r="S48">
        <f t="shared" si="1"/>
        <v>-15750.655514522254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-163.05881146951143</v>
      </c>
      <c r="AC48">
        <f t="shared" si="2"/>
        <v>-389.01165796189537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-25292.000311864769</v>
      </c>
      <c r="AI48">
        <f t="shared" si="25"/>
        <v>-25292.309038426662</v>
      </c>
      <c r="AJ48">
        <f t="shared" si="7"/>
        <v>225.95284649238394</v>
      </c>
      <c r="AK48">
        <f t="shared" si="22"/>
        <v>-11.4141168028658</v>
      </c>
      <c r="AL48">
        <f t="shared" si="8"/>
        <v>-25077.770308737145</v>
      </c>
      <c r="AN48">
        <f t="shared" si="26"/>
        <v>0</v>
      </c>
      <c r="AO48">
        <f t="shared" si="26"/>
        <v>0</v>
      </c>
      <c r="AP48">
        <f t="shared" si="26"/>
        <v>-2.9541967663154764E-3</v>
      </c>
      <c r="AQ48">
        <f t="shared" si="26"/>
        <v>-242.01851981044231</v>
      </c>
      <c r="AR48">
        <f t="shared" si="26"/>
        <v>-242.02147400720864</v>
      </c>
      <c r="AS48">
        <f t="shared" si="26"/>
        <v>2.1621371493258126</v>
      </c>
      <c r="AT48">
        <f t="shared" si="26"/>
        <v>-0.10922139884195686</v>
      </c>
      <c r="AU48">
        <f t="shared" si="23"/>
        <v>-239.9685582567248</v>
      </c>
      <c r="AW48">
        <v>45</v>
      </c>
      <c r="AX48">
        <f>IF(Z48&gt;0, (R48*SUMPRODUCT(K48:$K$98, X48:$X$98)-K48*$AZ$3)/Z48, 0)</f>
        <v>-15750.655514522254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2000000</v>
      </c>
      <c r="S49">
        <f t="shared" si="1"/>
        <v>-34707.787091825507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-389.01165796189537</v>
      </c>
      <c r="AC49">
        <f t="shared" si="2"/>
        <v>-524.66954970959478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-18668.752299597214</v>
      </c>
      <c r="AI49">
        <f t="shared" si="25"/>
        <v>-18668.941259191612</v>
      </c>
      <c r="AJ49">
        <f t="shared" si="7"/>
        <v>135.65789174769941</v>
      </c>
      <c r="AK49">
        <f t="shared" si="22"/>
        <v>-27.230816057332678</v>
      </c>
      <c r="AL49">
        <f t="shared" si="8"/>
        <v>-18560.514183501247</v>
      </c>
      <c r="AN49">
        <f t="shared" si="26"/>
        <v>0</v>
      </c>
      <c r="AO49">
        <f t="shared" si="26"/>
        <v>0</v>
      </c>
      <c r="AP49">
        <f t="shared" si="26"/>
        <v>-1.6144193243138431E-3</v>
      </c>
      <c r="AQ49">
        <f t="shared" si="26"/>
        <v>-159.50073648868818</v>
      </c>
      <c r="AR49">
        <f t="shared" si="26"/>
        <v>-159.50235090801246</v>
      </c>
      <c r="AS49">
        <f t="shared" si="26"/>
        <v>1.1590240899349029</v>
      </c>
      <c r="AT49">
        <f t="shared" si="26"/>
        <v>-0.23265267794175334</v>
      </c>
      <c r="AU49">
        <f t="shared" si="23"/>
        <v>-158.57597949601933</v>
      </c>
      <c r="AW49">
        <v>46</v>
      </c>
      <c r="AX49">
        <f>IF(Z49&gt;0, (R49*SUMPRODUCT(K49:$K$98, X49:$X$98)-K49*$AZ$3)/Z49, 0)</f>
        <v>-34707.787091825507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2000000</v>
      </c>
      <c r="S50">
        <f t="shared" si="1"/>
        <v>-68969.078157471813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-524.66954970959478</v>
      </c>
      <c r="AC50">
        <f t="shared" si="2"/>
        <v>-589.20543971369057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-12845.124211337772</v>
      </c>
      <c r="AI50">
        <f t="shared" si="25"/>
        <v>-12845.230999309906</v>
      </c>
      <c r="AJ50">
        <f t="shared" si="7"/>
        <v>64.535890004095791</v>
      </c>
      <c r="AK50">
        <f t="shared" si="22"/>
        <v>-36.726868479671637</v>
      </c>
      <c r="AL50">
        <f t="shared" si="8"/>
        <v>-12817.421977785481</v>
      </c>
      <c r="AN50">
        <f t="shared" si="26"/>
        <v>0</v>
      </c>
      <c r="AO50">
        <f t="shared" si="26"/>
        <v>0</v>
      </c>
      <c r="AP50">
        <f t="shared" si="26"/>
        <v>-8.1461371206208969E-4</v>
      </c>
      <c r="AQ50">
        <f t="shared" si="26"/>
        <v>-97.986824794452019</v>
      </c>
      <c r="AR50">
        <f t="shared" si="26"/>
        <v>-97.987639408164085</v>
      </c>
      <c r="AS50">
        <f t="shared" si="26"/>
        <v>0.49230095737056134</v>
      </c>
      <c r="AT50">
        <f t="shared" si="26"/>
        <v>-0.28016461092606831</v>
      </c>
      <c r="AU50">
        <f t="shared" si="23"/>
        <v>-97.77550306171959</v>
      </c>
      <c r="AW50">
        <v>47</v>
      </c>
      <c r="AX50">
        <f>IF(Z50&gt;0, (R50*SUMPRODUCT(K50:$K$98, X50:$X$98)-K50*$AZ$3)/Z50, 0)</f>
        <v>-68969.078157471813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2000000</v>
      </c>
      <c r="S51">
        <f t="shared" si="1"/>
        <v>-137629.01535227301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-589.20543971369057</v>
      </c>
      <c r="AC51">
        <f t="shared" si="2"/>
        <v>-602.40222300404241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-8161.214454672936</v>
      </c>
      <c r="AI51">
        <f t="shared" si="25"/>
        <v>-8161.2691671750072</v>
      </c>
      <c r="AJ51">
        <f t="shared" si="7"/>
        <v>13.196783290351846</v>
      </c>
      <c r="AK51">
        <f t="shared" si="22"/>
        <v>-41.244380779958341</v>
      </c>
      <c r="AL51">
        <f t="shared" si="8"/>
        <v>-8189.3167646646134</v>
      </c>
      <c r="AN51">
        <f t="shared" si="26"/>
        <v>0</v>
      </c>
      <c r="AO51">
        <f t="shared" si="26"/>
        <v>0</v>
      </c>
      <c r="AP51">
        <f t="shared" si="26"/>
        <v>-3.7264725804116622E-4</v>
      </c>
      <c r="AQ51">
        <f t="shared" si="26"/>
        <v>-55.586092276480358</v>
      </c>
      <c r="AR51">
        <f t="shared" si="26"/>
        <v>-55.586464923738397</v>
      </c>
      <c r="AS51">
        <f t="shared" si="26"/>
        <v>8.9883389023087429E-2</v>
      </c>
      <c r="AT51">
        <f t="shared" si="26"/>
        <v>-0.2809157838767925</v>
      </c>
      <c r="AU51">
        <f t="shared" si="23"/>
        <v>-55.777497318592104</v>
      </c>
      <c r="AW51">
        <v>48</v>
      </c>
      <c r="AX51">
        <f>IF(Z51&gt;0, (R51*SUMPRODUCT(K51:$K$98, X51:$X$98)-K51*$AZ$3)/Z51, 0)</f>
        <v>-137629.01535227301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2000000</v>
      </c>
      <c r="S52">
        <f t="shared" si="1"/>
        <v>-293655.29969796032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-602.40222300404241</v>
      </c>
      <c r="AC52">
        <f t="shared" si="2"/>
        <v>-582.28292108043343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-4700.7023684981159</v>
      </c>
      <c r="AI52">
        <f t="shared" si="25"/>
        <v>-4700.7271544853638</v>
      </c>
      <c r="AJ52">
        <f t="shared" si="7"/>
        <v>-20.119301923608987</v>
      </c>
      <c r="AK52">
        <f t="shared" si="22"/>
        <v>-42.168155610282973</v>
      </c>
      <c r="AL52">
        <f t="shared" si="8"/>
        <v>-4763.0146120192558</v>
      </c>
      <c r="AN52">
        <f t="shared" si="26"/>
        <v>0</v>
      </c>
      <c r="AO52">
        <f t="shared" si="26"/>
        <v>0</v>
      </c>
      <c r="AP52">
        <f t="shared" si="26"/>
        <v>-1.5072994934510367E-4</v>
      </c>
      <c r="AQ52">
        <f t="shared" si="26"/>
        <v>-28.586177456319771</v>
      </c>
      <c r="AR52">
        <f t="shared" si="26"/>
        <v>-28.586328186269117</v>
      </c>
      <c r="AS52">
        <f t="shared" si="26"/>
        <v>-0.12235063826628077</v>
      </c>
      <c r="AT52">
        <f t="shared" si="26"/>
        <v>-0.25643537598965055</v>
      </c>
      <c r="AU52">
        <f t="shared" si="23"/>
        <v>-28.965114200525051</v>
      </c>
      <c r="AW52">
        <v>49</v>
      </c>
      <c r="AX52">
        <f>IF(Z52&gt;0, (R52*SUMPRODUCT(K52:$K$98, X52:$X$98)-K52*$AZ$3)/Z52, 0)</f>
        <v>-293655.29969796032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2000000</v>
      </c>
      <c r="S53">
        <f t="shared" si="1"/>
        <v>-709585.94575402036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-582.28292108043343</v>
      </c>
      <c r="AC53">
        <f t="shared" si="2"/>
        <v>-543.27499657238764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-2394.8552931550398</v>
      </c>
      <c r="AI53">
        <f t="shared" si="25"/>
        <v>-2394.8648634368328</v>
      </c>
      <c r="AJ53">
        <f t="shared" si="7"/>
        <v>-39.007924508045789</v>
      </c>
      <c r="AK53">
        <f t="shared" si="22"/>
        <v>-40.759804475630347</v>
      </c>
      <c r="AL53">
        <f t="shared" si="8"/>
        <v>-2474.6325924205094</v>
      </c>
      <c r="AN53">
        <f t="shared" si="26"/>
        <v>0</v>
      </c>
      <c r="AO53">
        <f t="shared" si="26"/>
        <v>0</v>
      </c>
      <c r="AP53">
        <f t="shared" si="26"/>
        <v>-5.1963696097332401E-5</v>
      </c>
      <c r="AQ53">
        <f t="shared" si="26"/>
        <v>-13.003330031805763</v>
      </c>
      <c r="AR53">
        <f t="shared" si="26"/>
        <v>-13.003381995501861</v>
      </c>
      <c r="AS53">
        <f t="shared" si="26"/>
        <v>-0.21180107110590513</v>
      </c>
      <c r="AT53">
        <f t="shared" si="26"/>
        <v>-0.22131324224197402</v>
      </c>
      <c r="AU53">
        <f t="shared" si="23"/>
        <v>-13.436496308849742</v>
      </c>
      <c r="AW53">
        <v>50</v>
      </c>
      <c r="AX53">
        <f>IF(Z53&gt;0, (R53*SUMPRODUCT(K53:$K$98, X53:$X$98)-K53*$AZ$3)/Z53, 0)</f>
        <v>-709585.94575402036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2000000</v>
      </c>
      <c r="S54">
        <f t="shared" si="1"/>
        <v>-2063916.1129102851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-543.27499657238764</v>
      </c>
      <c r="AC54">
        <f t="shared" si="2"/>
        <v>-495.92644985029563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-1035.3642187554835</v>
      </c>
      <c r="AI54">
        <f t="shared" si="25"/>
        <v>-1035.3672223080912</v>
      </c>
      <c r="AJ54">
        <f t="shared" si="7"/>
        <v>-47.34854672209201</v>
      </c>
      <c r="AK54">
        <f t="shared" si="22"/>
        <v>-38.029249760067138</v>
      </c>
      <c r="AL54">
        <f t="shared" si="8"/>
        <v>-1120.7450187902505</v>
      </c>
      <c r="AN54">
        <f t="shared" si="26"/>
        <v>0</v>
      </c>
      <c r="AO54">
        <f t="shared" si="26"/>
        <v>0</v>
      </c>
      <c r="AP54">
        <f t="shared" si="26"/>
        <v>-1.4561044497216729E-5</v>
      </c>
      <c r="AQ54">
        <f t="shared" si="26"/>
        <v>-5.0193841856394776</v>
      </c>
      <c r="AR54">
        <f t="shared" si="26"/>
        <v>-5.019398746683974</v>
      </c>
      <c r="AS54">
        <f t="shared" si="26"/>
        <v>-0.22954293988983948</v>
      </c>
      <c r="AT54">
        <f t="shared" si="26"/>
        <v>-0.18436354220050058</v>
      </c>
      <c r="AU54">
        <f t="shared" si="23"/>
        <v>-5.4333052287743149</v>
      </c>
      <c r="AW54">
        <v>51</v>
      </c>
      <c r="AX54">
        <f>IF(Z54&gt;0, (R54*SUMPRODUCT(K54:$K$98, X54:$X$98)-K54*$AZ$3)/Z54, 0)</f>
        <v>-2063916.1129102851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2000000</v>
      </c>
      <c r="S55">
        <f t="shared" si="1"/>
        <v>-7806820.4983128347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-495.92644985029563</v>
      </c>
      <c r="AC55">
        <f t="shared" si="2"/>
        <v>-447.06022979138345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-361.23205316223306</v>
      </c>
      <c r="AI55">
        <f t="shared" si="25"/>
        <v>-361.23276897898245</v>
      </c>
      <c r="AJ55">
        <f t="shared" si="7"/>
        <v>-48.866220058912177</v>
      </c>
      <c r="AK55">
        <f t="shared" si="22"/>
        <v>-34.714851489520697</v>
      </c>
      <c r="AL55">
        <f t="shared" si="8"/>
        <v>-444.81384052741532</v>
      </c>
      <c r="AN55">
        <f t="shared" si="26"/>
        <v>0</v>
      </c>
      <c r="AO55">
        <f t="shared" si="26"/>
        <v>0</v>
      </c>
      <c r="AP55">
        <f t="shared" si="26"/>
        <v>-3.0984259372198218E-6</v>
      </c>
      <c r="AQ55">
        <f t="shared" si="26"/>
        <v>-1.5635995717940514</v>
      </c>
      <c r="AR55">
        <f t="shared" si="26"/>
        <v>-1.5636026702199886</v>
      </c>
      <c r="AS55">
        <f t="shared" si="26"/>
        <v>-0.21151833036531145</v>
      </c>
      <c r="AT55">
        <f t="shared" si="26"/>
        <v>-0.15026387179304623</v>
      </c>
      <c r="AU55">
        <f t="shared" si="23"/>
        <v>-1.9253848723783462</v>
      </c>
      <c r="AW55">
        <v>52</v>
      </c>
      <c r="AX55">
        <f>IF(Z55&gt;0, (R55*SUMPRODUCT(K55:$K$98, X55:$X$98)-K55*$AZ$3)/Z55, 0)</f>
        <v>-7806820.4983128347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2000000</v>
      </c>
      <c r="S56">
        <f t="shared" si="1"/>
        <v>-29602844.987694025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-447.06022979138345</v>
      </c>
      <c r="AC56">
        <f t="shared" si="2"/>
        <v>-400.51168271625642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-86.326373685107512</v>
      </c>
      <c r="AI56">
        <f t="shared" si="25"/>
        <v>-86.326542803853911</v>
      </c>
      <c r="AJ56">
        <f t="shared" si="7"/>
        <v>-46.548547075127033</v>
      </c>
      <c r="AK56">
        <f t="shared" si="22"/>
        <v>-31.294216085396844</v>
      </c>
      <c r="AL56">
        <f t="shared" si="8"/>
        <v>-164.16930596437777</v>
      </c>
      <c r="AN56">
        <f t="shared" si="26"/>
        <v>0</v>
      </c>
      <c r="AO56">
        <f t="shared" si="26"/>
        <v>0</v>
      </c>
      <c r="AP56">
        <f t="shared" si="26"/>
        <v>-6.5360142641861571E-7</v>
      </c>
      <c r="AQ56">
        <f t="shared" si="26"/>
        <v>-0.33362972575125344</v>
      </c>
      <c r="AR56">
        <f t="shared" si="26"/>
        <v>-0.33363037935267986</v>
      </c>
      <c r="AS56">
        <f t="shared" si="26"/>
        <v>-0.1798984288560829</v>
      </c>
      <c r="AT56">
        <f t="shared" si="26"/>
        <v>-0.1209442755959593</v>
      </c>
      <c r="AU56">
        <f t="shared" si="23"/>
        <v>-0.634473083804722</v>
      </c>
      <c r="AW56">
        <v>53</v>
      </c>
      <c r="AX56">
        <f>IF(Z56&gt;0, (R56*SUMPRODUCT(K56:$K$98, X56:$X$98)-K56*$AZ$3)/Z56, 0)</f>
        <v>-29602844.987694025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2000000</v>
      </c>
      <c r="S57">
        <f t="shared" si="1"/>
        <v>-113029640.21538877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-400.51168271625642</v>
      </c>
      <c r="AC57">
        <f t="shared" si="2"/>
        <v>-357.88803865011386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-20.45576892872969</v>
      </c>
      <c r="AI57">
        <f t="shared" si="25"/>
        <v>-20.455808507732812</v>
      </c>
      <c r="AJ57">
        <f t="shared" si="7"/>
        <v>-42.62364406614256</v>
      </c>
      <c r="AK57">
        <f t="shared" si="22"/>
        <v>-28.035817790137951</v>
      </c>
      <c r="AL57">
        <f t="shared" si="8"/>
        <v>-91.115270364013327</v>
      </c>
      <c r="AN57">
        <f t="shared" si="26"/>
        <v>0</v>
      </c>
      <c r="AO57">
        <f t="shared" si="26"/>
        <v>0</v>
      </c>
      <c r="AP57">
        <f t="shared" si="26"/>
        <v>-1.3657401260531606E-7</v>
      </c>
      <c r="AQ57">
        <f t="shared" si="26"/>
        <v>-7.0586074005210775E-2</v>
      </c>
      <c r="AR57">
        <f t="shared" si="26"/>
        <v>-7.0586210579223374E-2</v>
      </c>
      <c r="AS57">
        <f t="shared" si="26"/>
        <v>-0.14708005868207366</v>
      </c>
      <c r="AT57">
        <f t="shared" si="26"/>
        <v>-9.674230855002991E-2</v>
      </c>
      <c r="AU57">
        <f t="shared" si="23"/>
        <v>-0.31440857781132697</v>
      </c>
      <c r="AW57">
        <v>54</v>
      </c>
      <c r="AX57">
        <f>IF(Z57&gt;0, (R57*SUMPRODUCT(K57:$K$98, X57:$X$98)-K57*$AZ$3)/Z57, 0)</f>
        <v>-113029640.21538877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2000000</v>
      </c>
      <c r="S58">
        <f t="shared" si="1"/>
        <v>-435879145.54358405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-357.88803865011386</v>
      </c>
      <c r="AC58">
        <f t="shared" si="2"/>
        <v>-319.60391598135681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-4.8028345935016832</v>
      </c>
      <c r="AI58">
        <f t="shared" si="25"/>
        <v>-4.8028437589985664</v>
      </c>
      <c r="AJ58">
        <f t="shared" si="7"/>
        <v>-38.28412266875705</v>
      </c>
      <c r="AK58">
        <f t="shared" si="22"/>
        <v>-25.052162705507971</v>
      </c>
      <c r="AL58">
        <f t="shared" si="8"/>
        <v>-68.13912913326358</v>
      </c>
      <c r="AN58">
        <f t="shared" si="26"/>
        <v>0</v>
      </c>
      <c r="AO58">
        <f t="shared" si="26"/>
        <v>0</v>
      </c>
      <c r="AP58">
        <f t="shared" si="26"/>
        <v>-2.8238473054414852E-8</v>
      </c>
      <c r="AQ58">
        <f t="shared" si="26"/>
        <v>-1.479731180833118E-2</v>
      </c>
      <c r="AR58">
        <f t="shared" si="26"/>
        <v>-1.4797340046804235E-2</v>
      </c>
      <c r="AS58">
        <f t="shared" si="26"/>
        <v>-0.11795161574052229</v>
      </c>
      <c r="AT58">
        <f t="shared" si="26"/>
        <v>-7.7184557537754231E-2</v>
      </c>
      <c r="AU58">
        <f t="shared" si="23"/>
        <v>-0.20993351332508073</v>
      </c>
      <c r="AW58">
        <v>55</v>
      </c>
      <c r="AX58">
        <f>IF(Z58&gt;0, (R58*SUMPRODUCT(K58:$K$98, X58:$X$98)-K58*$AZ$3)/Z58, 0)</f>
        <v>-435879145.54358405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2000000</v>
      </c>
      <c r="S59">
        <f t="shared" si="1"/>
        <v>-1700593251.0437136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-319.60391598135681</v>
      </c>
      <c r="AC59">
        <f t="shared" si="2"/>
        <v>-285.37343762998444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-1.1161983706398806</v>
      </c>
      <c r="AI59">
        <f t="shared" si="25"/>
        <v>-1.1162004682419782</v>
      </c>
      <c r="AJ59">
        <f t="shared" si="7"/>
        <v>-34.230478351372369</v>
      </c>
      <c r="AK59">
        <f t="shared" si="22"/>
        <v>-22.372274118694978</v>
      </c>
      <c r="AL59">
        <f t="shared" si="8"/>
        <v>-57.718952938309329</v>
      </c>
      <c r="AN59">
        <f t="shared" si="26"/>
        <v>0</v>
      </c>
      <c r="AO59">
        <f t="shared" si="26"/>
        <v>0</v>
      </c>
      <c r="AP59">
        <f t="shared" si="26"/>
        <v>-5.7701922245407413E-9</v>
      </c>
      <c r="AQ59">
        <f t="shared" si="26"/>
        <v>-3.0704961474835816E-3</v>
      </c>
      <c r="AR59">
        <f t="shared" si="26"/>
        <v>-3.0705019176758062E-3</v>
      </c>
      <c r="AS59">
        <f t="shared" si="26"/>
        <v>-9.4162968401535957E-2</v>
      </c>
      <c r="AT59">
        <f t="shared" si="26"/>
        <v>-6.1542807532069338E-2</v>
      </c>
      <c r="AU59">
        <f t="shared" si="23"/>
        <v>-0.15877627785128112</v>
      </c>
      <c r="AW59">
        <v>56</v>
      </c>
      <c r="AX59">
        <f>IF(Z59&gt;0, (R59*SUMPRODUCT(K59:$K$98, X59:$X$98)-K59*$AZ$3)/Z59, 0)</f>
        <v>-1700593251.0437136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2000000</v>
      </c>
      <c r="S60">
        <f t="shared" si="1"/>
        <v>-6713817791.7494478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-285.37343762998444</v>
      </c>
      <c r="AC60">
        <f t="shared" si="2"/>
        <v>-254.80036914114919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-0.25635690020196372</v>
      </c>
      <c r="AI60">
        <f t="shared" si="25"/>
        <v>-0.25635737459741398</v>
      </c>
      <c r="AJ60">
        <f t="shared" si="7"/>
        <v>-30.573068488835247</v>
      </c>
      <c r="AK60">
        <f t="shared" si="22"/>
        <v>-19.976140634098911</v>
      </c>
      <c r="AL60">
        <f t="shared" si="8"/>
        <v>-50.805566497531572</v>
      </c>
      <c r="AN60">
        <f t="shared" si="26"/>
        <v>0</v>
      </c>
      <c r="AO60">
        <f t="shared" si="26"/>
        <v>0</v>
      </c>
      <c r="AP60">
        <f t="shared" si="26"/>
        <v>-1.1651709952619731E-9</v>
      </c>
      <c r="AQ60">
        <f t="shared" si="26"/>
        <v>-6.2964268394313187E-4</v>
      </c>
      <c r="AR60">
        <f t="shared" si="26"/>
        <v>-6.2964384911412714E-4</v>
      </c>
      <c r="AS60">
        <f t="shared" si="26"/>
        <v>-7.5091050346301383E-2</v>
      </c>
      <c r="AT60">
        <f t="shared" si="26"/>
        <v>-4.906374977139448E-2</v>
      </c>
      <c r="AU60">
        <f t="shared" si="23"/>
        <v>-0.12478444396680999</v>
      </c>
      <c r="AW60">
        <v>57</v>
      </c>
      <c r="AX60">
        <f>IF(Z60&gt;0, (R60*SUMPRODUCT(K60:$K$98, X60:$X$98)-K60*$AZ$3)/Z60, 0)</f>
        <v>-6713817791.7494478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2000000</v>
      </c>
      <c r="S61">
        <f t="shared" si="1"/>
        <v>-26851351339.851269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-254.80036914114919</v>
      </c>
      <c r="AC61">
        <f t="shared" si="2"/>
        <v>-227.50087469009858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-5.819903073068821E-2</v>
      </c>
      <c r="AI61">
        <f t="shared" si="25"/>
        <v>-5.8199136638241895E-2</v>
      </c>
      <c r="AJ61">
        <f t="shared" si="7"/>
        <v>-27.299494451050606</v>
      </c>
      <c r="AK61">
        <f t="shared" si="22"/>
        <v>-17.836025839880445</v>
      </c>
      <c r="AL61">
        <f t="shared" si="8"/>
        <v>-45.193719427569292</v>
      </c>
      <c r="AN61">
        <f t="shared" si="26"/>
        <v>0</v>
      </c>
      <c r="AO61">
        <f t="shared" si="26"/>
        <v>0</v>
      </c>
      <c r="AP61">
        <f t="shared" si="26"/>
        <v>-2.3225125199881597E-10</v>
      </c>
      <c r="AQ61">
        <f t="shared" si="26"/>
        <v>-1.2762826901009709E-4</v>
      </c>
      <c r="AR61">
        <f t="shared" si="26"/>
        <v>-1.2762850126134907E-4</v>
      </c>
      <c r="AS61">
        <f t="shared" si="26"/>
        <v>-5.9866756849631442E-2</v>
      </c>
      <c r="AT61">
        <f t="shared" si="26"/>
        <v>-3.9113728792101239E-2</v>
      </c>
      <c r="AU61">
        <f t="shared" si="23"/>
        <v>-9.910811414299403E-2</v>
      </c>
      <c r="AW61">
        <v>58</v>
      </c>
      <c r="AX61">
        <f>IF(Z61&gt;0, (R61*SUMPRODUCT(K61:$K$98, X61:$X$98)-K61*$AZ$3)/Z61, 0)</f>
        <v>-26851351339.851269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2000000</v>
      </c>
      <c r="S62">
        <f t="shared" si="1"/>
        <v>-108878356491.85799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-227.50087469009858</v>
      </c>
      <c r="AC62">
        <f t="shared" si="2"/>
        <v>-203.1258915203903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-1.3044511873685771E-2</v>
      </c>
      <c r="AI62">
        <f t="shared" si="25"/>
        <v>-1.3044535193964712E-2</v>
      </c>
      <c r="AJ62">
        <f t="shared" si="7"/>
        <v>-24.374983169708287</v>
      </c>
      <c r="AK62">
        <f t="shared" si="22"/>
        <v>-15.925061228306902</v>
      </c>
      <c r="AL62">
        <f t="shared" si="8"/>
        <v>-40.313088933209158</v>
      </c>
      <c r="AN62">
        <f t="shared" si="26"/>
        <v>0</v>
      </c>
      <c r="AO62">
        <f t="shared" si="26"/>
        <v>0</v>
      </c>
      <c r="AP62">
        <f t="shared" si="26"/>
        <v>-4.5661150020729798E-11</v>
      </c>
      <c r="AQ62">
        <f t="shared" si="26"/>
        <v>-2.5541178779372916E-5</v>
      </c>
      <c r="AR62">
        <f t="shared" si="26"/>
        <v>-2.5541224440522938E-5</v>
      </c>
      <c r="AS62">
        <f t="shared" si="26"/>
        <v>-4.7726262884363276E-2</v>
      </c>
      <c r="AT62">
        <f t="shared" si="26"/>
        <v>-3.1181299832702708E-2</v>
      </c>
      <c r="AU62">
        <f t="shared" si="23"/>
        <v>-7.8933103941506516E-2</v>
      </c>
      <c r="AW62">
        <v>59</v>
      </c>
      <c r="AX62">
        <f>IF(Z62&gt;0, (R62*SUMPRODUCT(K62:$K$98, X62:$X$98)-K62*$AZ$3)/Z62, 0)</f>
        <v>-108878356491.85799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2000000</v>
      </c>
      <c r="S63">
        <f t="shared" si="1"/>
        <v>-447901758660.48065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-203.1258915203903</v>
      </c>
      <c r="AC63">
        <f t="shared" si="2"/>
        <v>-181.3624252776608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-2.8841009130956968E-3</v>
      </c>
      <c r="AI63">
        <f t="shared" si="25"/>
        <v>-2.8841059745411415E-3</v>
      </c>
      <c r="AJ63">
        <f t="shared" si="7"/>
        <v>-21.763466242729493</v>
      </c>
      <c r="AK63">
        <f t="shared" si="22"/>
        <v>-14.218812406427322</v>
      </c>
      <c r="AL63">
        <f t="shared" si="8"/>
        <v>-35.985162755131356</v>
      </c>
      <c r="AN63">
        <f t="shared" si="26"/>
        <v>0</v>
      </c>
      <c r="AO63">
        <f t="shared" si="26"/>
        <v>0</v>
      </c>
      <c r="AP63">
        <f t="shared" si="26"/>
        <v>-8.8484997309250474E-12</v>
      </c>
      <c r="AQ63">
        <f t="shared" si="26"/>
        <v>-5.0420312602694925E-6</v>
      </c>
      <c r="AR63">
        <f t="shared" si="26"/>
        <v>-5.0420401087692241E-6</v>
      </c>
      <c r="AS63">
        <f t="shared" si="26"/>
        <v>-3.8047239134181066E-2</v>
      </c>
      <c r="AT63">
        <f t="shared" si="26"/>
        <v>-2.4857554848926142E-2</v>
      </c>
      <c r="AU63">
        <f t="shared" si="23"/>
        <v>-6.2909836023215981E-2</v>
      </c>
      <c r="AW63">
        <v>60</v>
      </c>
      <c r="AX63">
        <f>IF(Z63&gt;0, (R63*SUMPRODUCT(K63:$K$98, X63:$X$98)-K63*$AZ$3)/Z63, 0)</f>
        <v>-447901758660.48065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2000000</v>
      </c>
      <c r="S64">
        <f t="shared" si="1"/>
        <v>-1871756273632.0457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-181.3624252776608</v>
      </c>
      <c r="AC64">
        <f t="shared" si="2"/>
        <v>-161.93074122691681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-6.2870750258095293E-4</v>
      </c>
      <c r="AI64">
        <f t="shared" si="25"/>
        <v>-6.2870858399005191E-4</v>
      </c>
      <c r="AJ64">
        <f t="shared" si="7"/>
        <v>-19.431684050743996</v>
      </c>
      <c r="AK64">
        <f t="shared" si="22"/>
        <v>-12.695369769436258</v>
      </c>
      <c r="AL64">
        <f t="shared" si="8"/>
        <v>-32.12768252876424</v>
      </c>
      <c r="AN64">
        <f t="shared" si="26"/>
        <v>0</v>
      </c>
      <c r="AO64">
        <f t="shared" si="26"/>
        <v>0</v>
      </c>
      <c r="AP64">
        <f t="shared" si="26"/>
        <v>-1.68797915289328E-12</v>
      </c>
      <c r="AQ64">
        <f t="shared" si="26"/>
        <v>-9.8135401176790332E-7</v>
      </c>
      <c r="AR64">
        <f t="shared" si="26"/>
        <v>-9.8135569974705633E-7</v>
      </c>
      <c r="AS64">
        <f t="shared" si="26"/>
        <v>-3.0331053821245939E-2</v>
      </c>
      <c r="AT64">
        <f t="shared" si="26"/>
        <v>-1.9816292954940595E-2</v>
      </c>
      <c r="AU64">
        <f t="shared" si="23"/>
        <v>-5.0148328131886272E-2</v>
      </c>
      <c r="AW64">
        <v>61</v>
      </c>
      <c r="AX64">
        <f>IF(Z64&gt;0, (R64*SUMPRODUCT(K64:$K$98, X64:$X$98)-K64*$AZ$3)/Z64, 0)</f>
        <v>-1871756273632.0457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2000000</v>
      </c>
      <c r="S65">
        <f t="shared" si="1"/>
        <v>-7951495134346.3916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-161.93074122691681</v>
      </c>
      <c r="AC65">
        <f t="shared" si="2"/>
        <v>-144.58101980400716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-1.349294568805849E-4</v>
      </c>
      <c r="AI65">
        <f t="shared" si="25"/>
        <v>-1.3492968416648737E-4</v>
      </c>
      <c r="AJ65">
        <f t="shared" si="7"/>
        <v>-17.349721422909653</v>
      </c>
      <c r="AK65">
        <f t="shared" si="22"/>
        <v>-11.335151885884178</v>
      </c>
      <c r="AL65">
        <f t="shared" si="8"/>
        <v>-28.685008238477998</v>
      </c>
      <c r="AN65">
        <f t="shared" si="26"/>
        <v>0</v>
      </c>
      <c r="AO65">
        <f t="shared" si="26"/>
        <v>0</v>
      </c>
      <c r="AP65">
        <f t="shared" si="26"/>
        <v>-3.1676087631873345E-13</v>
      </c>
      <c r="AQ65">
        <f t="shared" si="26"/>
        <v>-1.8804673998390939E-7</v>
      </c>
      <c r="AR65">
        <f t="shared" si="26"/>
        <v>-1.8804705674478573E-7</v>
      </c>
      <c r="AS65">
        <f t="shared" si="26"/>
        <v>-2.4179735312316417E-2</v>
      </c>
      <c r="AT65">
        <f t="shared" si="26"/>
        <v>-1.5797427845940518E-2</v>
      </c>
      <c r="AU65">
        <f t="shared" si="23"/>
        <v>-3.9977351205313677E-2</v>
      </c>
      <c r="AW65">
        <v>62</v>
      </c>
      <c r="AX65">
        <f>IF(Z65&gt;0, (R65*SUMPRODUCT(K65:$K$98, X65:$X$98)-K65*$AZ$3)/Z65, 0)</f>
        <v>-7951495134346.3916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2000000</v>
      </c>
      <c r="S66">
        <f t="shared" si="1"/>
        <v>-34382164422863.027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-144.58101980400716</v>
      </c>
      <c r="AC66">
        <f t="shared" si="2"/>
        <v>-129.09019641681854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-2.8492949664555891E-5</v>
      </c>
      <c r="AI66">
        <f t="shared" si="25"/>
        <v>-2.8492996596663929E-5</v>
      </c>
      <c r="AJ66">
        <f t="shared" si="7"/>
        <v>-15.490823387188613</v>
      </c>
      <c r="AK66">
        <f t="shared" si="22"/>
        <v>-10.120671386280502</v>
      </c>
      <c r="AL66">
        <f t="shared" si="8"/>
        <v>-25.61152326646571</v>
      </c>
      <c r="AN66">
        <f t="shared" si="26"/>
        <v>0</v>
      </c>
      <c r="AO66">
        <f t="shared" si="26"/>
        <v>0</v>
      </c>
      <c r="AP66">
        <f t="shared" si="26"/>
        <v>-5.8399761787719841E-14</v>
      </c>
      <c r="AQ66">
        <f t="shared" si="26"/>
        <v>-3.5455076336185696E-8</v>
      </c>
      <c r="AR66">
        <f t="shared" si="26"/>
        <v>-3.5455134735947486E-8</v>
      </c>
      <c r="AS66">
        <f t="shared" si="26"/>
        <v>-1.9275937808094376E-2</v>
      </c>
      <c r="AT66">
        <f t="shared" si="26"/>
        <v>-1.2593612833998541E-2</v>
      </c>
      <c r="AU66">
        <f t="shared" si="23"/>
        <v>-3.1869586097227655E-2</v>
      </c>
      <c r="AW66">
        <v>63</v>
      </c>
      <c r="AX66">
        <f>IF(Z66&gt;0, (R66*SUMPRODUCT(K66:$K$98, X66:$X$98)-K66*$AZ$3)/Z66, 0)</f>
        <v>-34382164422863.027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-151531867325476.66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-129.09019641681854</v>
      </c>
      <c r="AC67">
        <f t="shared" ref="AC67:AC89" si="29">S67*Z67</f>
        <v>-115.25910397438489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-5.9127935716360515E-6</v>
      </c>
      <c r="AI67">
        <f t="shared" ref="AI67:AI89" si="33">SUM(AE67:AH67)</f>
        <v>-5.9128030794631849E-6</v>
      </c>
      <c r="AJ67">
        <f t="shared" ref="AJ67:AJ89" si="34">AB67-AC67</f>
        <v>-13.831092442433658</v>
      </c>
      <c r="AK67">
        <f t="shared" si="22"/>
        <v>-9.0363137491772996</v>
      </c>
      <c r="AL67">
        <f t="shared" ref="AL67:AL89" si="35">SUM(AI67:AK67)</f>
        <v>-22.867412104414036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-6.56924876875915E-9</v>
      </c>
      <c r="AR67">
        <f t="shared" si="36"/>
        <v>-6.5692593321723544E-9</v>
      </c>
      <c r="AS67">
        <f t="shared" si="36"/>
        <v>-1.5366659751815189E-2</v>
      </c>
      <c r="AT67">
        <f t="shared" si="36"/>
        <v>-1.0039551060207085E-2</v>
      </c>
      <c r="AU67">
        <f t="shared" si="23"/>
        <v>-2.5406217381281605E-2</v>
      </c>
      <c r="AW67">
        <v>64</v>
      </c>
      <c r="AX67">
        <f>IF(Z67&gt;0, (R67*SUMPRODUCT(K67:$K$98, X67:$X$98)-K67*$AZ$3)/Z67, 0)</f>
        <v>-151531867325476.66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2000000</v>
      </c>
      <c r="S68">
        <f t="shared" si="28"/>
        <v>-681207999905723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-115.25910397438489</v>
      </c>
      <c r="AC68">
        <f t="shared" si="29"/>
        <v>-102.90991426855345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-1.2039003412909595E-6</v>
      </c>
      <c r="AI68">
        <f t="shared" si="33"/>
        <v>-1.2039022296626883E-6</v>
      </c>
      <c r="AJ68">
        <f t="shared" si="34"/>
        <v>-12.349189705831435</v>
      </c>
      <c r="AK68">
        <f t="shared" si="22"/>
        <v>-8.068137278206942</v>
      </c>
      <c r="AL68">
        <f t="shared" si="35"/>
        <v>-20.417328187940605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-1.1942507044435544E-9</v>
      </c>
      <c r="AR68">
        <f t="shared" si="36"/>
        <v>-1.1942525776793946E-9</v>
      </c>
      <c r="AS68">
        <f t="shared" si="36"/>
        <v>-1.2250207097442766E-2</v>
      </c>
      <c r="AT68">
        <f t="shared" si="36"/>
        <v>-8.0034686406964452E-3</v>
      </c>
      <c r="AU68">
        <f t="shared" si="23"/>
        <v>-2.0253676932391787E-2</v>
      </c>
      <c r="AW68">
        <v>65</v>
      </c>
      <c r="AX68">
        <f>IF(Z68&gt;0, (R68*SUMPRODUCT(K68:$K$98, X68:$X$98)-K68*$AZ$3)/Z68, 0)</f>
        <v>-681207999905723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2000000</v>
      </c>
      <c r="S69">
        <f t="shared" si="28"/>
        <v>-3127765321237378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-102.90991426855345</v>
      </c>
      <c r="AC69">
        <f t="shared" si="29"/>
        <v>-91.88385202653285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-2.4036440781268233E-7</v>
      </c>
      <c r="AI69">
        <f t="shared" si="33"/>
        <v>-2.4036477502314488E-7</v>
      </c>
      <c r="AJ69">
        <f t="shared" si="34"/>
        <v>-11.0260622420206</v>
      </c>
      <c r="AK69">
        <f t="shared" si="22"/>
        <v>-7.2036939987987418</v>
      </c>
      <c r="AL69">
        <f t="shared" si="35"/>
        <v>-18.229756481184118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-2.1289090365299678E-10</v>
      </c>
      <c r="AR69">
        <f t="shared" si="36"/>
        <v>-2.1289122889152905E-10</v>
      </c>
      <c r="AS69">
        <f t="shared" si="36"/>
        <v>-9.7657901009506297E-3</v>
      </c>
      <c r="AT69">
        <f t="shared" si="36"/>
        <v>-6.3803161998887952E-3</v>
      </c>
      <c r="AU69">
        <f t="shared" si="23"/>
        <v>-1.6146106513730656E-2</v>
      </c>
      <c r="AW69">
        <v>66</v>
      </c>
      <c r="AX69">
        <f>IF(Z69&gt;0, (R69*SUMPRODUCT(K69:$K$98, X69:$X$98)-K69*$AZ$3)/Z69, 0)</f>
        <v>-3127765321237378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2000000</v>
      </c>
      <c r="S70">
        <f t="shared" si="28"/>
        <v>-1.46767330345459E+16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-91.88385202653285</v>
      </c>
      <c r="AC70">
        <f t="shared" si="29"/>
        <v>-82.039153595303901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-4.6986652921843768E-8</v>
      </c>
      <c r="AI70">
        <f t="shared" si="33"/>
        <v>-4.6986722793620922E-8</v>
      </c>
      <c r="AJ70">
        <f t="shared" si="34"/>
        <v>-9.8446984312289487</v>
      </c>
      <c r="AK70">
        <f t="shared" si="22"/>
        <v>-6.4318696418573005</v>
      </c>
      <c r="AL70">
        <f t="shared" si="35"/>
        <v>-16.276568120072973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-3.7157238710963487E-11</v>
      </c>
      <c r="AR70">
        <f t="shared" si="36"/>
        <v>-3.7157293965852724E-11</v>
      </c>
      <c r="AS70">
        <f t="shared" si="36"/>
        <v>-7.7852280786010848E-3</v>
      </c>
      <c r="AT70">
        <f t="shared" si="36"/>
        <v>-5.086349011448439E-3</v>
      </c>
      <c r="AU70">
        <f t="shared" si="23"/>
        <v>-1.2871577127206818E-2</v>
      </c>
      <c r="AW70">
        <v>67</v>
      </c>
      <c r="AX70">
        <f>IF(Z70&gt;0, (R70*SUMPRODUCT(K70:$K$98, X70:$X$98)-K70*$AZ$3)/Z70, 0)</f>
        <v>-1.46767330345459E+16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2000000</v>
      </c>
      <c r="S71">
        <f t="shared" si="28"/>
        <v>-7.0390734593117456E+16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-82.039153595303901</v>
      </c>
      <c r="AC71">
        <f t="shared" si="29"/>
        <v>-73.249244281553686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-8.986471150400361E-9</v>
      </c>
      <c r="AI71">
        <f t="shared" si="33"/>
        <v>-8.9864841580150541E-9</v>
      </c>
      <c r="AJ71">
        <f t="shared" si="34"/>
        <v>-8.7899093137502149</v>
      </c>
      <c r="AK71">
        <f t="shared" si="22"/>
        <v>-5.7427407516712732</v>
      </c>
      <c r="AL71">
        <f t="shared" si="35"/>
        <v>-14.532650074407972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-6.345123579562681E-12</v>
      </c>
      <c r="AR71">
        <f t="shared" si="36"/>
        <v>-6.3451327639156175E-12</v>
      </c>
      <c r="AS71">
        <f t="shared" si="36"/>
        <v>-6.2063361597070651E-3</v>
      </c>
      <c r="AT71">
        <f t="shared" si="36"/>
        <v>-4.0548062910235371E-3</v>
      </c>
      <c r="AU71">
        <f t="shared" si="23"/>
        <v>-1.0261142457075736E-2</v>
      </c>
      <c r="AW71">
        <v>68</v>
      </c>
      <c r="AX71">
        <f>IF(Z71&gt;0, (R71*SUMPRODUCT(K71:$K$98, X71:$X$98)-K71*$AZ$3)/Z71, 0)</f>
        <v>-7.0390734593117456E+16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2000000</v>
      </c>
      <c r="S72">
        <f t="shared" si="28"/>
        <v>-3.4541343699259635E+17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-73.249244281553686</v>
      </c>
      <c r="AC72">
        <f t="shared" si="29"/>
        <v>-65.40111096567847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-1.6817230938645593E-9</v>
      </c>
      <c r="AI72">
        <f t="shared" si="33"/>
        <v>-1.6817254606337684E-9</v>
      </c>
      <c r="AJ72">
        <f t="shared" si="34"/>
        <v>-7.8481333158752165</v>
      </c>
      <c r="AK72">
        <f t="shared" ref="AK72:AK89" si="49">G72*SUM(AB72:AB72, AE72:AF72)</f>
        <v>-5.1274470997087587</v>
      </c>
      <c r="AL72">
        <f t="shared" si="35"/>
        <v>-12.9755804172657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-1.0601989406578012E-12</v>
      </c>
      <c r="AR72">
        <f t="shared" si="36"/>
        <v>-1.0602004327263929E-12</v>
      </c>
      <c r="AS72">
        <f t="shared" si="36"/>
        <v>-4.9476531885588862E-3</v>
      </c>
      <c r="AT72">
        <f t="shared" si="36"/>
        <v>-3.2324667498607527E-3</v>
      </c>
      <c r="AU72">
        <f t="shared" si="23"/>
        <v>-8.180119939479839E-3</v>
      </c>
      <c r="AW72">
        <v>69</v>
      </c>
      <c r="AX72">
        <f>IF(Z72&gt;0, (R72*SUMPRODUCT(K72:$K$98, X72:$X$98)-K72*$AZ$3)/Z72, 0)</f>
        <v>-3.4541343699259635E+17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2000000</v>
      </c>
      <c r="S73">
        <f t="shared" si="28"/>
        <v>-1.7358552311964626E+18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-65.40111096567847</v>
      </c>
      <c r="AC73">
        <f t="shared" si="29"/>
        <v>-58.393849076499549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-3.0761661244809558E-10</v>
      </c>
      <c r="AI73">
        <f t="shared" si="33"/>
        <v>-3.0761703294578473E-10</v>
      </c>
      <c r="AJ73">
        <f t="shared" si="34"/>
        <v>-7.0072618891789205</v>
      </c>
      <c r="AK73">
        <f t="shared" si="49"/>
        <v>-4.5780777675974935</v>
      </c>
      <c r="AL73">
        <f t="shared" si="35"/>
        <v>-11.585339657084031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-1.7315085504311659E-13</v>
      </c>
      <c r="AR73">
        <f t="shared" si="36"/>
        <v>-1.7315109173233127E-13</v>
      </c>
      <c r="AS73">
        <f t="shared" si="36"/>
        <v>-3.9442388301675286E-3</v>
      </c>
      <c r="AT73">
        <f t="shared" si="36"/>
        <v>-2.5769027023764559E-3</v>
      </c>
      <c r="AU73">
        <f t="shared" si="23"/>
        <v>-6.5211415327171354E-3</v>
      </c>
      <c r="AW73">
        <v>70</v>
      </c>
      <c r="AX73">
        <f>IF(Z73&gt;0, (R73*SUMPRODUCT(K73:$K$98, X73:$X$98)-K73*$AZ$3)/Z73, 0)</f>
        <v>-1.7358552311964626E+18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2000000</v>
      </c>
      <c r="S74">
        <f t="shared" si="28"/>
        <v>-8.941417449625855E+18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-58.393849076499549</v>
      </c>
      <c r="AC74">
        <f t="shared" si="29"/>
        <v>-52.137365246874744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-5.4944842890119438E-11</v>
      </c>
      <c r="AI74">
        <f t="shared" si="33"/>
        <v>-5.4944915777563657E-11</v>
      </c>
      <c r="AJ74">
        <f t="shared" si="34"/>
        <v>-6.2564838296248055</v>
      </c>
      <c r="AK74">
        <f t="shared" si="49"/>
        <v>-4.0875694353549692</v>
      </c>
      <c r="AL74">
        <f t="shared" si="35"/>
        <v>-10.34405326503472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-2.761364698101494E-14</v>
      </c>
      <c r="AR74">
        <f t="shared" si="36"/>
        <v>-2.7613683612080718E-14</v>
      </c>
      <c r="AS74">
        <f t="shared" si="36"/>
        <v>-3.1443230470089394E-3</v>
      </c>
      <c r="AT74">
        <f t="shared" si="36"/>
        <v>-2.0542910573792222E-3</v>
      </c>
      <c r="AU74">
        <f t="shared" si="23"/>
        <v>-5.1986141044157753E-3</v>
      </c>
      <c r="AW74">
        <v>71</v>
      </c>
      <c r="AX74">
        <f>IF(Z74&gt;0, (R74*SUMPRODUCT(K74:$K$98, X74:$X$98)-K74*$AZ$3)/Z74, 0)</f>
        <v>-8.941417449625855E+18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2000000</v>
      </c>
      <c r="S75">
        <f t="shared" si="28"/>
        <v>-4.7242960608161989E+19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-52.137365246874744</v>
      </c>
      <c r="AC75">
        <f t="shared" si="29"/>
        <v>-46.551218970423896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-9.5746555962395786E-12</v>
      </c>
      <c r="AI75">
        <f t="shared" si="33"/>
        <v>-9.5746679132118778E-12</v>
      </c>
      <c r="AJ75">
        <f t="shared" si="34"/>
        <v>-5.5861462764508474</v>
      </c>
      <c r="AK75">
        <f t="shared" si="49"/>
        <v>-3.6496155672812325</v>
      </c>
      <c r="AL75">
        <f t="shared" si="35"/>
        <v>-9.2357618437416544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-4.2963729249105009E-15</v>
      </c>
      <c r="AR75">
        <f t="shared" si="36"/>
        <v>-4.2963784518253619E-15</v>
      </c>
      <c r="AS75">
        <f t="shared" si="36"/>
        <v>-2.5066350821181531E-3</v>
      </c>
      <c r="AT75">
        <f t="shared" si="36"/>
        <v>-1.6376682536505321E-3</v>
      </c>
      <c r="AU75">
        <f t="shared" si="23"/>
        <v>-4.1443033357729817E-3</v>
      </c>
      <c r="AW75">
        <v>72</v>
      </c>
      <c r="AX75">
        <f>IF(Z75&gt;0, (R75*SUMPRODUCT(K75:$K$98, X75:$X$98)-K75*$AZ$3)/Z75, 0)</f>
        <v>-4.7242960608161989E+19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2000000</v>
      </c>
      <c r="S76">
        <f t="shared" si="28"/>
        <v>-2.5624448288328004E+20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-46.551218970423896</v>
      </c>
      <c r="AC76">
        <f t="shared" si="29"/>
        <v>-41.563588366449913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-1.6266026891572254E-12</v>
      </c>
      <c r="AI76">
        <f t="shared" si="33"/>
        <v>-1.6266047166929941E-12</v>
      </c>
      <c r="AJ76">
        <f t="shared" si="34"/>
        <v>-4.9876306039739831</v>
      </c>
      <c r="AK76">
        <f t="shared" si="49"/>
        <v>-3.2585853279296733</v>
      </c>
      <c r="AL76">
        <f t="shared" si="35"/>
        <v>-8.246215931905283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-6.5169182504762384E-16</v>
      </c>
      <c r="AR76">
        <f t="shared" si="36"/>
        <v>-6.5169263737167468E-16</v>
      </c>
      <c r="AS76">
        <f t="shared" si="36"/>
        <v>-1.9982741407191958E-3</v>
      </c>
      <c r="AT76">
        <f t="shared" si="36"/>
        <v>-1.3055391052698762E-3</v>
      </c>
      <c r="AU76">
        <f t="shared" si="23"/>
        <v>-3.3038132459897239E-3</v>
      </c>
      <c r="AW76">
        <v>73</v>
      </c>
      <c r="AX76">
        <f>IF(Z76&gt;0, (R76*SUMPRODUCT(K76:$K$98, X76:$X$98)-K76*$AZ$3)/Z76, 0)</f>
        <v>-2.5624448288328004E+20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2000000</v>
      </c>
      <c r="S77">
        <f t="shared" si="28"/>
        <v>-1.4280699748042392E+21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-41.563588366449913</v>
      </c>
      <c r="AC77">
        <f t="shared" si="29"/>
        <v>-37.110346755758847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-2.691889369612562E-13</v>
      </c>
      <c r="AI77">
        <f t="shared" si="33"/>
        <v>-2.6918926179081123E-13</v>
      </c>
      <c r="AJ77">
        <f t="shared" si="34"/>
        <v>-4.4532416106910659</v>
      </c>
      <c r="AK77">
        <f t="shared" si="49"/>
        <v>-2.9094511856514944</v>
      </c>
      <c r="AL77">
        <f t="shared" si="35"/>
        <v>-7.362692796342829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-9.6294165078528759E-17</v>
      </c>
      <c r="AR77">
        <f t="shared" si="36"/>
        <v>-9.6294281276434767E-17</v>
      </c>
      <c r="AS77">
        <f t="shared" si="36"/>
        <v>-1.5930119106498724E-3</v>
      </c>
      <c r="AT77">
        <f t="shared" si="36"/>
        <v>-1.0407677816245825E-3</v>
      </c>
      <c r="AU77">
        <f t="shared" si="23"/>
        <v>-2.6337796922745512E-3</v>
      </c>
      <c r="AW77">
        <v>74</v>
      </c>
      <c r="AX77">
        <f>IF(Z77&gt;0, (R77*SUMPRODUCT(K77:$K$98, X77:$X$98)-K77*$AZ$3)/Z77, 0)</f>
        <v>-1.4280699748042392E+21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2000000</v>
      </c>
      <c r="S78">
        <f t="shared" si="28"/>
        <v>-8.1840328812281211E+21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-37.110346755758847</v>
      </c>
      <c r="AC78">
        <f t="shared" si="29"/>
        <v>-33.134238174784684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-4.3355712890252244E-14</v>
      </c>
      <c r="AI78">
        <f t="shared" si="33"/>
        <v>-4.3355763498306145E-14</v>
      </c>
      <c r="AJ78">
        <f t="shared" si="34"/>
        <v>-3.976108580974163</v>
      </c>
      <c r="AK78">
        <f t="shared" si="49"/>
        <v>-2.5977242729031196</v>
      </c>
      <c r="AL78">
        <f t="shared" si="35"/>
        <v>-6.5738328538773256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-1.3847490424382709E-17</v>
      </c>
      <c r="AR78">
        <f t="shared" si="36"/>
        <v>-1.384750658821661E-17</v>
      </c>
      <c r="AS78">
        <f t="shared" si="36"/>
        <v>-1.2699393420359305E-3</v>
      </c>
      <c r="AT78">
        <f t="shared" si="36"/>
        <v>-8.2969370346347448E-4</v>
      </c>
      <c r="AU78">
        <f t="shared" si="23"/>
        <v>-2.0996330454994185E-3</v>
      </c>
      <c r="AW78">
        <v>75</v>
      </c>
      <c r="AX78">
        <f>IF(Z78&gt;0, (R78*SUMPRODUCT(K78:$K$98, X78:$X$98)-K78*$AZ$3)/Z78, 0)</f>
        <v>-8.1840328812281211E+21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2000000</v>
      </c>
      <c r="S79">
        <f t="shared" si="28"/>
        <v>-4.8261437805994262E+22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-33.134238174784684</v>
      </c>
      <c r="AC79">
        <f t="shared" si="29"/>
        <v>-29.584141227486331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-6.7903207170275841E-15</v>
      </c>
      <c r="AI79">
        <f t="shared" si="33"/>
        <v>-6.7903283794964649E-15</v>
      </c>
      <c r="AJ79">
        <f t="shared" si="34"/>
        <v>-3.5500969472983535</v>
      </c>
      <c r="AK79">
        <f t="shared" si="49"/>
        <v>-2.319396672234928</v>
      </c>
      <c r="AL79">
        <f t="shared" si="35"/>
        <v>-5.8694936195332881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-1.9364086158929019E-18</v>
      </c>
      <c r="AR79">
        <f t="shared" si="36"/>
        <v>-1.9364108010136611E-18</v>
      </c>
      <c r="AS79">
        <f t="shared" si="36"/>
        <v>-1.0123878683322132E-3</v>
      </c>
      <c r="AT79">
        <f t="shared" si="36"/>
        <v>-6.6142674064371368E-4</v>
      </c>
      <c r="AU79">
        <f t="shared" si="23"/>
        <v>-1.6738146089759287E-3</v>
      </c>
      <c r="AW79">
        <v>76</v>
      </c>
      <c r="AX79">
        <f>IF(Z79&gt;0, (R79*SUMPRODUCT(K79:$K$98, X79:$X$98)-K79*$AZ$3)/Z79, 0)</f>
        <v>-4.8261437805994262E+22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2000000</v>
      </c>
      <c r="S80">
        <f t="shared" si="28"/>
        <v>-2.9451450284413412E+23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-29.584141227486331</v>
      </c>
      <c r="AC80">
        <f t="shared" si="29"/>
        <v>-26.414411810255643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-1.0343591041762406E-15</v>
      </c>
      <c r="AI80">
        <f t="shared" si="33"/>
        <v>-1.0343602252760318E-15</v>
      </c>
      <c r="AJ80">
        <f t="shared" si="34"/>
        <v>-3.1697294172306876</v>
      </c>
      <c r="AK80">
        <f t="shared" si="49"/>
        <v>-2.0708898859240432</v>
      </c>
      <c r="AL80">
        <f t="shared" si="35"/>
        <v>-5.2406193031547321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-2.6336620020332589E-19</v>
      </c>
      <c r="AR80">
        <f t="shared" si="36"/>
        <v>-2.633664856552457E-19</v>
      </c>
      <c r="AS80">
        <f t="shared" si="36"/>
        <v>-8.0706941034137253E-4</v>
      </c>
      <c r="AT80">
        <f t="shared" si="36"/>
        <v>-5.2728534808969515E-4</v>
      </c>
      <c r="AU80">
        <f t="shared" si="23"/>
        <v>-1.334354758431068E-3</v>
      </c>
      <c r="AW80">
        <v>77</v>
      </c>
      <c r="AX80">
        <f>IF(Z80&gt;0, (R80*SUMPRODUCT(K80:$K$98, X80:$X$98)-K80*$AZ$3)/Z80, 0)</f>
        <v>-2.9451450284413412E+23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2000000</v>
      </c>
      <c r="S81">
        <f t="shared" si="28"/>
        <v>-1.8617827478572682E+24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-26.414411810255643</v>
      </c>
      <c r="AC81">
        <f t="shared" si="29"/>
        <v>-23.584296259156822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-1.5224703149363168E-16</v>
      </c>
      <c r="AI81">
        <f t="shared" si="33"/>
        <v>-1.5224718983847809E-16</v>
      </c>
      <c r="AJ81">
        <f t="shared" si="34"/>
        <v>-2.830115551098821</v>
      </c>
      <c r="AK81">
        <f t="shared" si="49"/>
        <v>-1.8490088267178952</v>
      </c>
      <c r="AL81">
        <f t="shared" si="35"/>
        <v>-4.6791243778167164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-3.4611427168854346E-20</v>
      </c>
      <c r="AR81">
        <f t="shared" si="36"/>
        <v>-3.4611463166542219E-20</v>
      </c>
      <c r="AS81">
        <f t="shared" si="36"/>
        <v>-6.4339079268285271E-4</v>
      </c>
      <c r="AT81">
        <f t="shared" si="36"/>
        <v>-4.2034865121946352E-4</v>
      </c>
      <c r="AU81">
        <f t="shared" si="23"/>
        <v>-1.0637394439023163E-3</v>
      </c>
      <c r="AW81">
        <v>78</v>
      </c>
      <c r="AX81">
        <f>IF(Z81&gt;0, (R81*SUMPRODUCT(K81:$K$98, X81:$X$98)-K81*$AZ$3)/Z81, 0)</f>
        <v>-1.8617827478572682E+24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2000000</v>
      </c>
      <c r="S82">
        <f t="shared" si="28"/>
        <v>-1.2204466388806722E+25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-23.584296259156822</v>
      </c>
      <c r="AC82">
        <f t="shared" si="29"/>
        <v>-21.057407374247163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-2.1631052992289413E-17</v>
      </c>
      <c r="AI82">
        <f t="shared" si="33"/>
        <v>-2.1631074559606148E-17</v>
      </c>
      <c r="AJ82">
        <f t="shared" si="34"/>
        <v>-2.5268888849096598</v>
      </c>
      <c r="AK82">
        <f t="shared" si="49"/>
        <v>-1.6509007381409777</v>
      </c>
      <c r="AL82">
        <f t="shared" si="35"/>
        <v>-4.1777896230506375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-4.3906651008189323E-21</v>
      </c>
      <c r="AR82">
        <f t="shared" si="36"/>
        <v>-4.3906694785468657E-21</v>
      </c>
      <c r="AS82">
        <f t="shared" si="36"/>
        <v>-5.129072007994676E-4</v>
      </c>
      <c r="AT82">
        <f t="shared" si="36"/>
        <v>-3.3509937118898553E-4</v>
      </c>
      <c r="AU82">
        <f t="shared" si="23"/>
        <v>-8.4800657198845313E-4</v>
      </c>
      <c r="AW82">
        <v>79</v>
      </c>
      <c r="AX82">
        <f>IF(Z82&gt;0, (R82*SUMPRODUCT(K82:$K$98, X82:$X$98)-K82*$AZ$3)/Z82, 0)</f>
        <v>-1.2204466388806722E+25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2000000</v>
      </c>
      <c r="S83">
        <f t="shared" si="28"/>
        <v>-8.3049472063267671E+25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-21.057407374247163</v>
      </c>
      <c r="AC83">
        <f t="shared" si="29"/>
        <v>-18.80125658414925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-2.9634905179001149E-18</v>
      </c>
      <c r="AI83">
        <f t="shared" si="33"/>
        <v>-2.9634933477279449E-18</v>
      </c>
      <c r="AJ83">
        <f t="shared" si="34"/>
        <v>-2.2561507900979123</v>
      </c>
      <c r="AK83">
        <f t="shared" si="49"/>
        <v>-1.4740185161973016</v>
      </c>
      <c r="AL83">
        <f t="shared" si="35"/>
        <v>-3.7301693062952141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-5.3707899860900023E-22</v>
      </c>
      <c r="AR83">
        <f t="shared" si="36"/>
        <v>-5.3707951146405682E-22</v>
      </c>
      <c r="AS83">
        <f t="shared" si="36"/>
        <v>-4.0888648022916775E-4</v>
      </c>
      <c r="AT83">
        <f t="shared" si="36"/>
        <v>-2.6713916708305605E-4</v>
      </c>
      <c r="AU83">
        <f t="shared" si="23"/>
        <v>-6.7602564731222381E-4</v>
      </c>
      <c r="AW83">
        <v>80</v>
      </c>
      <c r="AX83">
        <f>IF(Z83&gt;0, (R83*SUMPRODUCT(K83:$K$98, X83:$X$98)-K83*$AZ$3)/Z83, 0)</f>
        <v>-8.3049472063267671E+25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2000000</v>
      </c>
      <c r="S84">
        <f t="shared" si="28"/>
        <v>-5.8729149505554281E+26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-18.80125658414925</v>
      </c>
      <c r="AC84">
        <f t="shared" si="29"/>
        <v>-16.786836235847545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-3.9107776303398451E-19</v>
      </c>
      <c r="AI84">
        <f t="shared" si="33"/>
        <v>-3.9107812032751713E-19</v>
      </c>
      <c r="AJ84">
        <f t="shared" si="34"/>
        <v>-2.0144203483017051</v>
      </c>
      <c r="AK84">
        <f t="shared" si="49"/>
        <v>-1.3160879608904477</v>
      </c>
      <c r="AL84">
        <f t="shared" si="35"/>
        <v>-3.3305083091921528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-6.328193177698006E-23</v>
      </c>
      <c r="AR84">
        <f t="shared" si="36"/>
        <v>-6.3281989592143937E-23</v>
      </c>
      <c r="AS84">
        <f t="shared" si="36"/>
        <v>-3.2596179865207849E-4</v>
      </c>
      <c r="AT84">
        <f t="shared" si="36"/>
        <v>-2.1296170845269132E-4</v>
      </c>
      <c r="AU84">
        <f t="shared" si="23"/>
        <v>-5.3892350710476981E-4</v>
      </c>
      <c r="AW84">
        <v>81</v>
      </c>
      <c r="AX84">
        <f>IF(Z84&gt;0, (R84*SUMPRODUCT(K84:$K$98, X84:$X$98)-K84*$AZ$3)/Z84, 0)</f>
        <v>-5.8729149505554281E+26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2000000</v>
      </c>
      <c r="S85">
        <f t="shared" si="28"/>
        <v>-4.3216255957838473E+27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-16.786836235847545</v>
      </c>
      <c r="AC85">
        <f t="shared" si="29"/>
        <v>-14.988246639149596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-4.9658902626075843E-20</v>
      </c>
      <c r="AI85">
        <f t="shared" si="33"/>
        <v>-4.9658945978531727E-20</v>
      </c>
      <c r="AJ85">
        <f t="shared" si="34"/>
        <v>-1.7985895966979495</v>
      </c>
      <c r="AK85">
        <f t="shared" si="49"/>
        <v>-1.1750785365093284</v>
      </c>
      <c r="AL85">
        <f t="shared" si="35"/>
        <v>-2.9736681332072781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-7.1745670945963879E-24</v>
      </c>
      <c r="AR85">
        <f t="shared" si="36"/>
        <v>-7.1745733580272536E-24</v>
      </c>
      <c r="AS85">
        <f t="shared" si="36"/>
        <v>-2.5985475020095519E-4</v>
      </c>
      <c r="AT85">
        <f t="shared" si="36"/>
        <v>-1.6977177013129092E-4</v>
      </c>
      <c r="AU85">
        <f t="shared" si="23"/>
        <v>-4.2962652033224616E-4</v>
      </c>
      <c r="AW85">
        <v>82</v>
      </c>
      <c r="AX85">
        <f>IF(Z85&gt;0, (R85*SUMPRODUCT(K85:$K$98, X85:$X$98)-K85*$AZ$3)/Z85, 0)</f>
        <v>-4.3216255957838473E+27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2000000</v>
      </c>
      <c r="S86">
        <f t="shared" si="28"/>
        <v>-3.3146095173998881E+28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-14.988246639149596</v>
      </c>
      <c r="AC86">
        <f t="shared" si="29"/>
        <v>-13.38236307066928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-6.0595515097846535E-21</v>
      </c>
      <c r="AI86">
        <f t="shared" si="33"/>
        <v>-6.0595565565190424E-21</v>
      </c>
      <c r="AJ86">
        <f t="shared" si="34"/>
        <v>-1.6058835684803157</v>
      </c>
      <c r="AK86">
        <f t="shared" si="49"/>
        <v>-1.0491772647404718</v>
      </c>
      <c r="AL86">
        <f t="shared" si="35"/>
        <v>-2.6550608332207872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-7.8166567629859991E-25</v>
      </c>
      <c r="AR86">
        <f t="shared" si="36"/>
        <v>-7.8166632731362019E-25</v>
      </c>
      <c r="AS86">
        <f t="shared" si="36"/>
        <v>-2.0715461591275174E-4</v>
      </c>
      <c r="AT86">
        <f t="shared" si="36"/>
        <v>-1.3534101572966432E-4</v>
      </c>
      <c r="AU86">
        <f t="shared" si="23"/>
        <v>-3.4249563164241606E-4</v>
      </c>
      <c r="AW86">
        <v>83</v>
      </c>
      <c r="AX86">
        <f>IF(Z86&gt;0, (R86*SUMPRODUCT(K86:$K$98, X86:$X$98)-K86*$AZ$3)/Z86, 0)</f>
        <v>-3.3146095173998881E+28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2000000</v>
      </c>
      <c r="S87">
        <f t="shared" si="28"/>
        <v>-2.654530821146775E+29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-13.38236307066928</v>
      </c>
      <c r="AC87">
        <f t="shared" si="29"/>
        <v>-11.948538455954713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-7.0937899604899904E-22</v>
      </c>
      <c r="AI87">
        <f t="shared" si="33"/>
        <v>-7.0937955869731906E-22</v>
      </c>
      <c r="AJ87">
        <f t="shared" si="34"/>
        <v>-1.4338246147145668</v>
      </c>
      <c r="AK87">
        <f t="shared" si="49"/>
        <v>-0.93676541494684973</v>
      </c>
      <c r="AL87">
        <f t="shared" si="35"/>
        <v>-2.3705900296614164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-8.1703538001605644E-26</v>
      </c>
      <c r="AR87">
        <f t="shared" si="36"/>
        <v>-8.1703602805270048E-26</v>
      </c>
      <c r="AS87">
        <f t="shared" si="36"/>
        <v>-1.6514239151207876E-4</v>
      </c>
      <c r="AT87">
        <f t="shared" si="36"/>
        <v>-1.0789302912122474E-4</v>
      </c>
      <c r="AU87">
        <f t="shared" si="23"/>
        <v>-2.730354206333035E-4</v>
      </c>
      <c r="AW87">
        <v>84</v>
      </c>
      <c r="AX87">
        <f>IF(Z87&gt;0, (R87*SUMPRODUCT(K87:$K$98, X87:$X$98)-K87*$AZ$3)/Z87, 0)</f>
        <v>-2.654530821146775E+29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2000000</v>
      </c>
      <c r="S88">
        <f t="shared" si="28"/>
        <v>-2.2241361614323973E+30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-11.948538455954713</v>
      </c>
      <c r="AC88">
        <f t="shared" si="29"/>
        <v>-10.668337907102423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-7.953025217351813E-23</v>
      </c>
      <c r="AI88">
        <f t="shared" si="33"/>
        <v>-7.9530312131278882E-23</v>
      </c>
      <c r="AJ88">
        <f t="shared" si="34"/>
        <v>-1.2802005488522905</v>
      </c>
      <c r="AK88">
        <f t="shared" si="49"/>
        <v>-0.83639769191683</v>
      </c>
      <c r="AL88">
        <f t="shared" si="35"/>
        <v>-2.1165982407691204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-8.1785605751744014E-27</v>
      </c>
      <c r="AR88">
        <f t="shared" si="36"/>
        <v>-8.1785667409813109E-27</v>
      </c>
      <c r="AS88">
        <f t="shared" si="36"/>
        <v>-1.3165050343756266E-4</v>
      </c>
      <c r="AT88">
        <f t="shared" si="36"/>
        <v>-8.6011662245874296E-5</v>
      </c>
      <c r="AU88">
        <f t="shared" si="23"/>
        <v>-2.1766216568343694E-4</v>
      </c>
      <c r="AW88">
        <v>85</v>
      </c>
      <c r="AX88">
        <f>IF(Z88&gt;0, (R88*SUMPRODUCT(K88:$K$98, X88:$X$98)-K88*$AZ$3)/Z88, 0)</f>
        <v>-2.2241361614323973E+30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-10.668337907102423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-9.5932417197261486E-24</v>
      </c>
      <c r="AI89">
        <f t="shared" si="33"/>
        <v>-9.5932417197261486E-24</v>
      </c>
      <c r="AJ89">
        <f t="shared" si="34"/>
        <v>-10.668337907102423</v>
      </c>
      <c r="AK89">
        <f t="shared" si="49"/>
        <v>-0.74678365349716969</v>
      </c>
      <c r="AL89">
        <f t="shared" si="35"/>
        <v>-11.415121560599593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-8.808295582591851E-28</v>
      </c>
      <c r="AR89">
        <f t="shared" si="36"/>
        <v>-8.808295582591851E-28</v>
      </c>
      <c r="AS89">
        <f t="shared" si="36"/>
        <v>-9.79542436291389E-4</v>
      </c>
      <c r="AT89">
        <f t="shared" si="36"/>
        <v>-6.8567970540397245E-5</v>
      </c>
      <c r="AU89">
        <f t="shared" si="23"/>
        <v>-1.0481104068317862E-3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140808.98700196401</v>
      </c>
      <c r="AO91" s="8">
        <f t="shared" si="50"/>
        <v>-14080.898700196401</v>
      </c>
      <c r="AP91" s="8">
        <f t="shared" si="50"/>
        <v>-731.12140721250751</v>
      </c>
      <c r="AQ91" s="8">
        <f t="shared" si="50"/>
        <v>-103741.43423227813</v>
      </c>
      <c r="AR91" s="8">
        <f t="shared" si="50"/>
        <v>22255.532662276917</v>
      </c>
      <c r="AS91" s="8">
        <f t="shared" si="50"/>
        <v>-27405.579787802792</v>
      </c>
      <c r="AT91" s="8">
        <f t="shared" si="50"/>
        <v>13120.570812478958</v>
      </c>
      <c r="AU91" s="8">
        <f t="shared" si="50"/>
        <v>7970.5236869530845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361735.75718477345</v>
      </c>
      <c r="K3">
        <v>1</v>
      </c>
      <c r="L3" s="2">
        <v>0</v>
      </c>
      <c r="O3">
        <f>$C$3</f>
        <v>361735.75718477345</v>
      </c>
      <c r="P3">
        <f>O3*C5</f>
        <v>36173.575718477347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361735.75718477345</v>
      </c>
      <c r="AF3">
        <f t="shared" ref="AF3:AG34" si="4">-$Z3*P3</f>
        <v>-36173.575718477347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324937.22449559608</v>
      </c>
      <c r="AJ3">
        <f t="shared" ref="AJ3:AJ66" si="7">AB3-AC3</f>
        <v>0</v>
      </c>
      <c r="AL3">
        <f t="shared" ref="AL3:AL66" si="8">SUM(AI3:AK3)</f>
        <v>324937.22449559608</v>
      </c>
      <c r="AN3">
        <f t="shared" ref="AN3:AU34" si="9">AE3*$K3</f>
        <v>361735.75718477345</v>
      </c>
      <c r="AO3">
        <f t="shared" si="9"/>
        <v>-36173.575718477347</v>
      </c>
      <c r="AP3">
        <f t="shared" si="9"/>
        <v>-624.95697070000006</v>
      </c>
      <c r="AQ3">
        <f t="shared" si="9"/>
        <v>0</v>
      </c>
      <c r="AR3">
        <f t="shared" si="9"/>
        <v>324937.22449559608</v>
      </c>
      <c r="AS3">
        <f t="shared" si="9"/>
        <v>0</v>
      </c>
      <c r="AT3">
        <f t="shared" si="9"/>
        <v>0</v>
      </c>
      <c r="AU3">
        <f t="shared" si="9"/>
        <v>324937.22449559608</v>
      </c>
      <c r="AW3">
        <v>0</v>
      </c>
      <c r="AX3">
        <f>IF(Z3&gt;0, (R3*SUMPRODUCT(K3:$K$98, X3:$X$98)-K3*$AZ$3)/Z3, 0)</f>
        <v>0</v>
      </c>
      <c r="AZ3">
        <f>C6*ABS(SUMPRODUCT(X4:X79, K4:K79))/1</f>
        <v>276550.36338271655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18779.702796033736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18550.21095924743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-18550.21095924743</v>
      </c>
      <c r="AK4">
        <f>G4*SUM(AB4, AE4:AF4)</f>
        <v>0</v>
      </c>
      <c r="AL4">
        <f t="shared" si="8"/>
        <v>-22990.62295924743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-17305.915625755602</v>
      </c>
      <c r="AT4">
        <f t="shared" si="9"/>
        <v>0</v>
      </c>
      <c r="AU4">
        <f t="shared" si="9"/>
        <v>-21448.477431894233</v>
      </c>
      <c r="AW4">
        <v>1</v>
      </c>
      <c r="AX4">
        <f>IF(Z4&gt;0, (R4*SUMPRODUCT(K4:$K$98, X4:$X$98)-K4*$AZ$3)/Z4, 0)</f>
        <v>18779.702796033736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2000000</v>
      </c>
      <c r="S5">
        <f t="shared" si="1"/>
        <v>36827.088931890677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18550.21095924743</v>
      </c>
      <c r="AC5">
        <f t="shared" si="2"/>
        <v>35927.368557816138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-4665.8707082596366</v>
      </c>
      <c r="AI5">
        <f t="shared" si="6"/>
        <v>-4678.0653215184602</v>
      </c>
      <c r="AJ5">
        <f t="shared" si="7"/>
        <v>-17377.157598568709</v>
      </c>
      <c r="AK5">
        <f>G5*SUM(AB5, AE5:AF5)</f>
        <v>760.5586493291446</v>
      </c>
      <c r="AL5">
        <f t="shared" si="8"/>
        <v>-21294.664270758025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-3989.8234520553651</v>
      </c>
      <c r="AR5">
        <f t="shared" si="9"/>
        <v>-4000.2511636253985</v>
      </c>
      <c r="AS5">
        <f t="shared" si="9"/>
        <v>-14859.346786892042</v>
      </c>
      <c r="AT5">
        <f t="shared" si="9"/>
        <v>650.35979895140213</v>
      </c>
      <c r="AU5">
        <f t="shared" si="9"/>
        <v>-18209.238151566038</v>
      </c>
      <c r="AW5">
        <v>2</v>
      </c>
      <c r="AX5">
        <f>IF(Z5&gt;0, (R5*SUMPRODUCT(K5:$K$98, X5:$X$98)-K5*$AZ$3)/Z5, 0)</f>
        <v>36827.088931890677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2000000</v>
      </c>
      <c r="S6">
        <f t="shared" si="1"/>
        <v>57180.104715720292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35927.368557816138</v>
      </c>
      <c r="AC6">
        <f t="shared" si="2"/>
        <v>55084.254156311683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-4933.7258993265832</v>
      </c>
      <c r="AI6">
        <f t="shared" si="6"/>
        <v>-4945.767730665948</v>
      </c>
      <c r="AJ6">
        <f t="shared" si="7"/>
        <v>-19156.885598495544</v>
      </c>
      <c r="AK6">
        <f>G6*SUM(AB6, AE6:AF6)</f>
        <v>2101.7510606322444</v>
      </c>
      <c r="AL6">
        <f t="shared" si="8"/>
        <v>-22000.902268529248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-3805.9256414180145</v>
      </c>
      <c r="AR6">
        <f t="shared" si="9"/>
        <v>-3815.2148308864394</v>
      </c>
      <c r="AS6">
        <f t="shared" si="9"/>
        <v>-14777.813684172706</v>
      </c>
      <c r="AT6">
        <f t="shared" si="9"/>
        <v>1621.3118476301217</v>
      </c>
      <c r="AU6">
        <f t="shared" si="9"/>
        <v>-16971.716667429024</v>
      </c>
      <c r="AW6">
        <v>3</v>
      </c>
      <c r="AX6">
        <f>IF(Z6&gt;0, (R6*SUMPRODUCT(K6:$K$98, X6:$X$98)-K6*$AZ$3)/Z6, 0)</f>
        <v>57180.104715720292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2000000</v>
      </c>
      <c r="S7">
        <f t="shared" si="1"/>
        <v>74139.440582911586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55084.254156311683</v>
      </c>
      <c r="AC7">
        <f t="shared" si="2"/>
        <v>70513.495510844601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-5240.2851678509933</v>
      </c>
      <c r="AI7">
        <f t="shared" si="6"/>
        <v>-5252.1738290946651</v>
      </c>
      <c r="AJ7">
        <f t="shared" si="7"/>
        <v>-15429.241354532918</v>
      </c>
      <c r="AK7">
        <f>G7*SUM(AB7, AE7:AF7)</f>
        <v>2704.6368790749034</v>
      </c>
      <c r="AL7">
        <f t="shared" si="8"/>
        <v>-17976.778304552681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-3677.9260629479331</v>
      </c>
      <c r="AR7">
        <f t="shared" si="9"/>
        <v>-3686.270192254085</v>
      </c>
      <c r="AS7">
        <f t="shared" si="9"/>
        <v>-10829.107022170421</v>
      </c>
      <c r="AT7">
        <f t="shared" si="9"/>
        <v>1898.2658671682807</v>
      </c>
      <c r="AU7">
        <f t="shared" si="9"/>
        <v>-12617.111347256227</v>
      </c>
      <c r="AW7">
        <v>4</v>
      </c>
      <c r="AX7">
        <f>IF(Z7&gt;0, (R7*SUMPRODUCT(K7:$K$98, X7:$X$98)-K7*$AZ$3)/Z7, 0)</f>
        <v>74139.440582911586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2000000</v>
      </c>
      <c r="S8">
        <f t="shared" si="1"/>
        <v>85066.202990329402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70513.495510844601</v>
      </c>
      <c r="AC8">
        <f t="shared" si="2"/>
        <v>79753.731598668848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-8065.98681393886</v>
      </c>
      <c r="AI8">
        <f t="shared" si="6"/>
        <v>-8077.7061761525074</v>
      </c>
      <c r="AJ8">
        <f t="shared" si="7"/>
        <v>-9240.2360878242471</v>
      </c>
      <c r="AK8">
        <f t="shared" ref="AK8:AK71" si="22">G8*SUM(AB8:AB8, AE8:AF8)</f>
        <v>1501.9374543809899</v>
      </c>
      <c r="AL8">
        <f t="shared" si="8"/>
        <v>-15816.004809595765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-5284.3853021879277</v>
      </c>
      <c r="AR8">
        <f t="shared" si="9"/>
        <v>-5292.0631755667682</v>
      </c>
      <c r="AS8">
        <f t="shared" si="9"/>
        <v>-6053.6880232513422</v>
      </c>
      <c r="AT8">
        <f t="shared" si="9"/>
        <v>983.98576538965017</v>
      </c>
      <c r="AU8">
        <f t="shared" si="9"/>
        <v>-10361.76543342846</v>
      </c>
      <c r="AW8">
        <v>5</v>
      </c>
      <c r="AX8">
        <f>IF(Z8&gt;0, (R8*SUMPRODUCT(K8:$K$98, X8:$X$98)-K8*$AZ$3)/Z8, 0)</f>
        <v>85066.202990329402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2000000</v>
      </c>
      <c r="S9">
        <f t="shared" si="1"/>
        <v>91110.086011434803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79753.731598668848</v>
      </c>
      <c r="AC9">
        <f t="shared" si="2"/>
        <v>84061.148617269966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-11081.487641397705</v>
      </c>
      <c r="AI9">
        <f t="shared" si="6"/>
        <v>-11093.020550691457</v>
      </c>
      <c r="AJ9">
        <f t="shared" si="7"/>
        <v>-4307.4170186011179</v>
      </c>
      <c r="AK9">
        <f t="shared" si="22"/>
        <v>470.54701643214617</v>
      </c>
      <c r="AL9">
        <f t="shared" si="8"/>
        <v>-14929.890552860428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-6875.625994278319</v>
      </c>
      <c r="AR9">
        <f t="shared" si="9"/>
        <v>-6882.7817096024555</v>
      </c>
      <c r="AS9">
        <f t="shared" si="9"/>
        <v>-2672.5823625568005</v>
      </c>
      <c r="AT9">
        <f t="shared" si="9"/>
        <v>291.95586390627454</v>
      </c>
      <c r="AU9">
        <f t="shared" si="9"/>
        <v>-9263.4082082529803</v>
      </c>
      <c r="AW9">
        <v>6</v>
      </c>
      <c r="AX9">
        <f>IF(Z9&gt;0, (R9*SUMPRODUCT(K9:$K$98, X9:$X$98)-K9*$AZ$3)/Z9, 0)</f>
        <v>91110.086011434803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2000000</v>
      </c>
      <c r="S10">
        <f t="shared" si="1"/>
        <v>94882.493117691454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84061.148617269966</v>
      </c>
      <c r="AC10">
        <f t="shared" si="2"/>
        <v>85992.033252237394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-14212.205256629406</v>
      </c>
      <c r="AI10">
        <f t="shared" si="6"/>
        <v>-14223.534010547368</v>
      </c>
      <c r="AJ10">
        <f t="shared" si="7"/>
        <v>-1930.8846349674277</v>
      </c>
      <c r="AK10">
        <f t="shared" si="22"/>
        <v>344.65070933080688</v>
      </c>
      <c r="AL10">
        <f t="shared" si="8"/>
        <v>-15809.767936183989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-8365.5372256984374</v>
      </c>
      <c r="AR10">
        <f t="shared" si="9"/>
        <v>-8372.2055161509197</v>
      </c>
      <c r="AS10">
        <f t="shared" si="9"/>
        <v>-1136.5503805128697</v>
      </c>
      <c r="AT10">
        <f t="shared" si="9"/>
        <v>202.86706297218362</v>
      </c>
      <c r="AU10">
        <f t="shared" si="9"/>
        <v>-9305.8888336916061</v>
      </c>
      <c r="AW10">
        <v>7</v>
      </c>
      <c r="AX10">
        <f>IF(Z10&gt;0, (R10*SUMPRODUCT(K10:$K$98, X10:$X$98)-K10*$AZ$3)/Z10, 0)</f>
        <v>94882.493117691454</v>
      </c>
    </row>
    <row r="11" spans="1:52" x14ac:dyDescent="0.25">
      <c r="A11" t="s">
        <v>33</v>
      </c>
      <c r="C11" s="12">
        <f>AU81</f>
        <v>18781.981478195925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2000000</v>
      </c>
      <c r="S11">
        <f t="shared" si="1"/>
        <v>96502.461248321895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85992.033252237394</v>
      </c>
      <c r="AC11">
        <f t="shared" si="2"/>
        <v>85731.571178633283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-17699.809483340981</v>
      </c>
      <c r="AI11">
        <f t="shared" si="6"/>
        <v>-17710.914325910493</v>
      </c>
      <c r="AJ11">
        <f t="shared" si="7"/>
        <v>260.46207360411063</v>
      </c>
      <c r="AK11">
        <f t="shared" si="22"/>
        <v>206.38087980536972</v>
      </c>
      <c r="AL11">
        <f t="shared" si="8"/>
        <v>-17244.071372501014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-9899.6563117776186</v>
      </c>
      <c r="AR11">
        <f t="shared" si="9"/>
        <v>-9905.8673461358139</v>
      </c>
      <c r="AS11">
        <f t="shared" si="9"/>
        <v>145.67868729663357</v>
      </c>
      <c r="AT11">
        <f t="shared" si="9"/>
        <v>115.43060852256104</v>
      </c>
      <c r="AU11">
        <f t="shared" si="9"/>
        <v>-9644.7580503166209</v>
      </c>
      <c r="AW11">
        <v>8</v>
      </c>
      <c r="AX11">
        <f>IF(Z11&gt;0, (R11*SUMPRODUCT(K11:$K$98, X11:$X$98)-K11*$AZ$3)/Z11, 0)</f>
        <v>96502.461248321895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2000000</v>
      </c>
      <c r="S12">
        <f t="shared" si="1"/>
        <v>96138.334152911513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85731.571178633283</v>
      </c>
      <c r="AC12">
        <f t="shared" si="2"/>
        <v>83519.463523533865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-21521.922261258238</v>
      </c>
      <c r="AI12">
        <f t="shared" si="6"/>
        <v>-21532.781543387922</v>
      </c>
      <c r="AJ12">
        <f t="shared" si="7"/>
        <v>2212.1076550994185</v>
      </c>
      <c r="AK12">
        <f t="shared" si="22"/>
        <v>197.18261371085654</v>
      </c>
      <c r="AL12">
        <f t="shared" si="8"/>
        <v>-19123.491274577646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-11439.130475021453</v>
      </c>
      <c r="AR12">
        <f t="shared" si="9"/>
        <v>-11444.902298915184</v>
      </c>
      <c r="AS12">
        <f t="shared" si="9"/>
        <v>1175.758734944739</v>
      </c>
      <c r="AT12">
        <f t="shared" si="9"/>
        <v>104.80465537711559</v>
      </c>
      <c r="AU12">
        <f t="shared" si="9"/>
        <v>-10164.338908593327</v>
      </c>
      <c r="AW12">
        <v>9</v>
      </c>
      <c r="AX12">
        <f>IF(Z12&gt;0, (R12*SUMPRODUCT(K12:$K$98, X12:$X$98)-K12*$AZ$3)/Z12, 0)</f>
        <v>96138.334152911513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2000000</v>
      </c>
      <c r="S13">
        <f t="shared" si="1"/>
        <v>93648.585874477154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83519.463523533865</v>
      </c>
      <c r="AC13">
        <f t="shared" si="2"/>
        <v>79345.971659975767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-25563.149754855382</v>
      </c>
      <c r="AI13">
        <f t="shared" si="6"/>
        <v>-25573.740674477798</v>
      </c>
      <c r="AJ13">
        <f t="shared" si="7"/>
        <v>4173.491863558098</v>
      </c>
      <c r="AK13">
        <f t="shared" si="22"/>
        <v>167.03892704706774</v>
      </c>
      <c r="AL13">
        <f t="shared" si="8"/>
        <v>-21233.209883872634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-12915.480845016553</v>
      </c>
      <c r="AR13">
        <f t="shared" si="9"/>
        <v>-12920.831782628944</v>
      </c>
      <c r="AS13">
        <f t="shared" si="9"/>
        <v>2108.6076926173373</v>
      </c>
      <c r="AT13">
        <f t="shared" si="9"/>
        <v>84.394453865715576</v>
      </c>
      <c r="AU13">
        <f t="shared" si="9"/>
        <v>-10727.829636145892</v>
      </c>
      <c r="AW13">
        <v>10</v>
      </c>
      <c r="AX13">
        <f>IF(Z13&gt;0, (R13*SUMPRODUCT(K13:$K$98, X13:$X$98)-K13*$AZ$3)/Z13, 0)</f>
        <v>93648.585874477154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2000000</v>
      </c>
      <c r="S14">
        <f t="shared" si="1"/>
        <v>98807.47465013749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79345.971659975767</v>
      </c>
      <c r="AC14">
        <f t="shared" si="2"/>
        <v>81400.900041875357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-29934.822537809556</v>
      </c>
      <c r="AI14">
        <f t="shared" si="6"/>
        <v>-29945.12045559489</v>
      </c>
      <c r="AJ14">
        <f t="shared" si="7"/>
        <v>-2054.92838189959</v>
      </c>
      <c r="AK14">
        <f t="shared" si="22"/>
        <v>5554.2180161983042</v>
      </c>
      <c r="AL14">
        <f t="shared" si="8"/>
        <v>-26445.830821296175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-13503.765283008854</v>
      </c>
      <c r="AR14">
        <f t="shared" si="9"/>
        <v>-13508.41073111536</v>
      </c>
      <c r="AS14">
        <f t="shared" si="9"/>
        <v>-926.98964583859413</v>
      </c>
      <c r="AT14">
        <f t="shared" si="9"/>
        <v>2505.538702515028</v>
      </c>
      <c r="AU14">
        <f t="shared" si="9"/>
        <v>-11929.861674438926</v>
      </c>
      <c r="AW14">
        <v>11</v>
      </c>
      <c r="AX14">
        <f>IF(Z14&gt;0, (R14*SUMPRODUCT(K14:$K$98, X14:$X$98)-K14*$AZ$3)/Z14, 0)</f>
        <v>98807.47465013749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2000000</v>
      </c>
      <c r="S15">
        <f t="shared" si="1"/>
        <v>101797.58214636003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81400.900041875357</v>
      </c>
      <c r="AC15">
        <f t="shared" si="2"/>
        <v>81263.571568613086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-34618.434426277396</v>
      </c>
      <c r="AI15">
        <f t="shared" si="6"/>
        <v>-34628.412999669708</v>
      </c>
      <c r="AJ15">
        <f t="shared" si="7"/>
        <v>137.32847326227056</v>
      </c>
      <c r="AK15">
        <f t="shared" si="22"/>
        <v>5698.0630029312752</v>
      </c>
      <c r="AL15">
        <f t="shared" si="8"/>
        <v>-28793.021523476164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-13943.364918877018</v>
      </c>
      <c r="AR15">
        <f t="shared" si="9"/>
        <v>-13947.384017154704</v>
      </c>
      <c r="AS15">
        <f t="shared" si="9"/>
        <v>55.312178270968374</v>
      </c>
      <c r="AT15">
        <f t="shared" si="9"/>
        <v>2295.0249801104724</v>
      </c>
      <c r="AU15">
        <f t="shared" si="9"/>
        <v>-11597.046858773263</v>
      </c>
      <c r="AW15">
        <v>12</v>
      </c>
      <c r="AX15">
        <f>IF(Z15&gt;0, (R15*SUMPRODUCT(K15:$K$98, X15:$X$98)-K15*$AZ$3)/Z15, 0)</f>
        <v>101797.58214636003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2000000</v>
      </c>
      <c r="S16">
        <f t="shared" si="1"/>
        <v>102828.38476348153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81263.571568613086</v>
      </c>
      <c r="AC16">
        <f t="shared" si="2"/>
        <v>79254.525229866893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-39114.823041641466</v>
      </c>
      <c r="AI16">
        <f t="shared" si="6"/>
        <v>-39124.457361655848</v>
      </c>
      <c r="AJ16">
        <f t="shared" si="7"/>
        <v>2009.0463387461932</v>
      </c>
      <c r="AK16">
        <f t="shared" si="22"/>
        <v>5688.4500098029166</v>
      </c>
      <c r="AL16">
        <f t="shared" si="8"/>
        <v>-31426.961013106738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-14066.41794748424</v>
      </c>
      <c r="AR16">
        <f t="shared" si="9"/>
        <v>-14069.882628171095</v>
      </c>
      <c r="AS16">
        <f t="shared" si="9"/>
        <v>722.4904340377916</v>
      </c>
      <c r="AT16">
        <f t="shared" si="9"/>
        <v>2045.6724353852721</v>
      </c>
      <c r="AU16">
        <f t="shared" si="9"/>
        <v>-11301.719758748031</v>
      </c>
      <c r="AW16">
        <v>13</v>
      </c>
      <c r="AX16">
        <f>IF(Z16&gt;0, (R16*SUMPRODUCT(K16:$K$98, X16:$X$98)-K16*$AZ$3)/Z16, 0)</f>
        <v>102828.38476348153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2000000</v>
      </c>
      <c r="S17">
        <f t="shared" si="1"/>
        <v>102314.84086992464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79254.525229866893</v>
      </c>
      <c r="AC17">
        <f t="shared" si="2"/>
        <v>75843.748871785196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-43520.128788087466</v>
      </c>
      <c r="AI17">
        <f t="shared" si="6"/>
        <v>-43529.394764096782</v>
      </c>
      <c r="AJ17">
        <f t="shared" si="7"/>
        <v>3410.7763580816973</v>
      </c>
      <c r="AK17">
        <f t="shared" si="22"/>
        <v>5547.8167660906829</v>
      </c>
      <c r="AL17">
        <f t="shared" si="8"/>
        <v>-34570.801639924401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-13973.792712298226</v>
      </c>
      <c r="AR17">
        <f t="shared" si="9"/>
        <v>-13976.767906343763</v>
      </c>
      <c r="AS17">
        <f t="shared" si="9"/>
        <v>1095.1594846586765</v>
      </c>
      <c r="AT17">
        <f t="shared" si="9"/>
        <v>1781.3375937523451</v>
      </c>
      <c r="AU17">
        <f t="shared" si="9"/>
        <v>-11100.27082793274</v>
      </c>
      <c r="AW17">
        <v>14</v>
      </c>
      <c r="AX17">
        <f>IF(Z17&gt;0, (R17*SUMPRODUCT(K17:$K$98, X17:$X$98)-K17*$AZ$3)/Z17, 0)</f>
        <v>102314.84086992464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2000000</v>
      </c>
      <c r="S18">
        <f t="shared" si="1"/>
        <v>100556.56965245069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75843.748871785196</v>
      </c>
      <c r="AC18">
        <f t="shared" si="2"/>
        <v>71383.921864310687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-47954.207123549488</v>
      </c>
      <c r="AI18">
        <f t="shared" si="6"/>
        <v>-47963.080726004184</v>
      </c>
      <c r="AJ18">
        <f t="shared" si="7"/>
        <v>4459.8270074745087</v>
      </c>
      <c r="AK18">
        <f t="shared" si="22"/>
        <v>5309.0624210249644</v>
      </c>
      <c r="AL18">
        <f t="shared" si="8"/>
        <v>-38194.191297504709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-13747.787696331263</v>
      </c>
      <c r="AR18">
        <f t="shared" si="9"/>
        <v>-13750.331631680554</v>
      </c>
      <c r="AS18">
        <f t="shared" si="9"/>
        <v>1278.5688376237231</v>
      </c>
      <c r="AT18">
        <f t="shared" si="9"/>
        <v>1522.0325266305695</v>
      </c>
      <c r="AU18">
        <f t="shared" si="9"/>
        <v>-10949.730267426261</v>
      </c>
      <c r="AW18">
        <v>15</v>
      </c>
      <c r="AX18">
        <f>IF(Z18&gt;0, (R18*SUMPRODUCT(K18:$K$98, X18:$X$98)-K18*$AZ$3)/Z18, 0)</f>
        <v>100556.56965245069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2000000</v>
      </c>
      <c r="S19">
        <f t="shared" si="1"/>
        <v>97778.097336150924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71383.921864310687</v>
      </c>
      <c r="AC19">
        <f t="shared" si="2"/>
        <v>66130.746404429141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-52908.691361844947</v>
      </c>
      <c r="AI19">
        <f t="shared" si="6"/>
        <v>-52917.145548954082</v>
      </c>
      <c r="AJ19">
        <f t="shared" si="7"/>
        <v>5253.175459881546</v>
      </c>
      <c r="AK19">
        <f t="shared" si="22"/>
        <v>4996.8745305017483</v>
      </c>
      <c r="AL19">
        <f t="shared" si="8"/>
        <v>-42667.095558570785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-13543.006885479246</v>
      </c>
      <c r="AR19">
        <f t="shared" si="9"/>
        <v>-13545.170898825318</v>
      </c>
      <c r="AS19">
        <f t="shared" si="9"/>
        <v>1344.6522601976822</v>
      </c>
      <c r="AT19">
        <f t="shared" si="9"/>
        <v>1279.0470607115253</v>
      </c>
      <c r="AU19">
        <f t="shared" si="9"/>
        <v>-10921.471577916109</v>
      </c>
      <c r="AW19">
        <v>16</v>
      </c>
      <c r="AX19">
        <f>IF(Z19&gt;0, (R19*SUMPRODUCT(K19:$K$98, X19:$X$98)-K19*$AZ$3)/Z19, 0)</f>
        <v>97778.097336150924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2000000</v>
      </c>
      <c r="S20">
        <f t="shared" si="1"/>
        <v>93898.891476865407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66130.746404429141</v>
      </c>
      <c r="AC20">
        <f t="shared" si="2"/>
        <v>60172.214730065651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-57504.790952266485</v>
      </c>
      <c r="AI20">
        <f t="shared" si="6"/>
        <v>-57512.801192561077</v>
      </c>
      <c r="AJ20">
        <f t="shared" si="7"/>
        <v>5958.5316743634903</v>
      </c>
      <c r="AK20">
        <f t="shared" si="22"/>
        <v>4629.1522483100407</v>
      </c>
      <c r="AL20">
        <f t="shared" si="8"/>
        <v>-46925.117269887545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-13142.381980718588</v>
      </c>
      <c r="AR20">
        <f t="shared" si="9"/>
        <v>-13144.212674056753</v>
      </c>
      <c r="AS20">
        <f t="shared" si="9"/>
        <v>1361.7873921791765</v>
      </c>
      <c r="AT20">
        <f t="shared" si="9"/>
        <v>1057.9655379443641</v>
      </c>
      <c r="AU20">
        <f t="shared" si="9"/>
        <v>-10724.459743933212</v>
      </c>
      <c r="AW20">
        <v>17</v>
      </c>
      <c r="AX20">
        <f>IF(Z20&gt;0, (R20*SUMPRODUCT(K20:$K$98, X20:$X$98)-K20*$AZ$3)/Z20, 0)</f>
        <v>93898.891476865407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2000000</v>
      </c>
      <c r="S21">
        <f t="shared" si="1"/>
        <v>89102.237569603793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60172.214730065651</v>
      </c>
      <c r="AC21">
        <f t="shared" si="2"/>
        <v>53801.685616414768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-61182.679323236938</v>
      </c>
      <c r="AI21">
        <f t="shared" si="6"/>
        <v>-61190.227069382818</v>
      </c>
      <c r="AJ21">
        <f t="shared" si="7"/>
        <v>6370.5291136508822</v>
      </c>
      <c r="AK21">
        <f t="shared" si="22"/>
        <v>4212.0550311045963</v>
      </c>
      <c r="AL21">
        <f t="shared" si="8"/>
        <v>-50607.64292462734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-12484.769420237892</v>
      </c>
      <c r="AR21">
        <f t="shared" si="9"/>
        <v>-12486.309592576144</v>
      </c>
      <c r="AS21">
        <f t="shared" si="9"/>
        <v>1299.952665502781</v>
      </c>
      <c r="AT21">
        <f t="shared" si="9"/>
        <v>859.5003754391264</v>
      </c>
      <c r="AU21">
        <f t="shared" si="9"/>
        <v>-10326.856551634237</v>
      </c>
      <c r="AW21">
        <v>18</v>
      </c>
      <c r="AX21">
        <f>IF(Z21&gt;0, (R21*SUMPRODUCT(K21:$K$98, X21:$X$98)-K21*$AZ$3)/Z21, 0)</f>
        <v>89102.237569603793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2000000</v>
      </c>
      <c r="S22">
        <f t="shared" si="1"/>
        <v>83756.804939273308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53801.685616414768</v>
      </c>
      <c r="AC22">
        <f t="shared" si="2"/>
        <v>47363.213398915912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-64593.071701629327</v>
      </c>
      <c r="AI22">
        <f t="shared" si="6"/>
        <v>-64600.140263615613</v>
      </c>
      <c r="AJ22">
        <f t="shared" si="7"/>
        <v>6438.4722174988565</v>
      </c>
      <c r="AK22">
        <f t="shared" si="22"/>
        <v>3766.1179931490342</v>
      </c>
      <c r="AL22">
        <f t="shared" si="8"/>
        <v>-54395.550052967723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-11768.468497888151</v>
      </c>
      <c r="AR22">
        <f t="shared" si="9"/>
        <v>-11769.756347294742</v>
      </c>
      <c r="AS22">
        <f t="shared" si="9"/>
        <v>1173.0508469417173</v>
      </c>
      <c r="AT22">
        <f t="shared" si="9"/>
        <v>686.1640079052961</v>
      </c>
      <c r="AU22">
        <f t="shared" si="9"/>
        <v>-9910.54149244773</v>
      </c>
      <c r="AW22">
        <v>19</v>
      </c>
      <c r="AX22">
        <f>IF(Z22&gt;0, (R22*SUMPRODUCT(K22:$K$98, X22:$X$98)-K22*$AZ$3)/Z22, 0)</f>
        <v>83756.804939273308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2000000</v>
      </c>
      <c r="S23">
        <f t="shared" si="1"/>
        <v>77915.187924066719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47363.213398915912</v>
      </c>
      <c r="AC23">
        <f t="shared" si="2"/>
        <v>40993.224546330457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-67407.746714624373</v>
      </c>
      <c r="AI23">
        <f t="shared" si="6"/>
        <v>-67414.323292573827</v>
      </c>
      <c r="AJ23">
        <f t="shared" si="7"/>
        <v>6369.9888525854549</v>
      </c>
      <c r="AK23">
        <f t="shared" si="22"/>
        <v>3315.4249379241141</v>
      </c>
      <c r="AL23">
        <f t="shared" si="8"/>
        <v>-57728.909502064256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-10965.433327811286</v>
      </c>
      <c r="AR23">
        <f t="shared" si="9"/>
        <v>-10966.503160739172</v>
      </c>
      <c r="AS23">
        <f t="shared" si="9"/>
        <v>1036.2264200528862</v>
      </c>
      <c r="AT23">
        <f t="shared" si="9"/>
        <v>539.33075769587128</v>
      </c>
      <c r="AU23">
        <f t="shared" si="9"/>
        <v>-9390.9459829904135</v>
      </c>
      <c r="AW23">
        <v>20</v>
      </c>
      <c r="AX23">
        <f>IF(Z23&gt;0, (R23*SUMPRODUCT(K23:$K$98, X23:$X$98)-K23*$AZ$3)/Z23, 0)</f>
        <v>77915.187924066719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2000000</v>
      </c>
      <c r="S24">
        <f t="shared" si="1"/>
        <v>71714.452816983336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40993.224546330457</v>
      </c>
      <c r="AC24">
        <f t="shared" si="2"/>
        <v>34847.862330396587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-69879.477405557482</v>
      </c>
      <c r="AI24">
        <f t="shared" si="6"/>
        <v>-69885.551470993654</v>
      </c>
      <c r="AJ24">
        <f t="shared" si="7"/>
        <v>6145.3622159338702</v>
      </c>
      <c r="AK24">
        <f t="shared" si="22"/>
        <v>2869.5257182431324</v>
      </c>
      <c r="AL24">
        <f t="shared" si="8"/>
        <v>-60870.663536816654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-10149.569329664577</v>
      </c>
      <c r="AR24">
        <f t="shared" si="9"/>
        <v>-10150.451550747879</v>
      </c>
      <c r="AS24">
        <f t="shared" si="9"/>
        <v>892.57650718437503</v>
      </c>
      <c r="AT24">
        <f t="shared" si="9"/>
        <v>416.78116811800822</v>
      </c>
      <c r="AU24">
        <f t="shared" si="9"/>
        <v>-8841.0938754454965</v>
      </c>
      <c r="AW24">
        <v>21</v>
      </c>
      <c r="AX24">
        <f>IF(Z24&gt;0, (R24*SUMPRODUCT(K24:$K$98, X24:$X$98)-K24*$AZ$3)/Z24, 0)</f>
        <v>71714.452816983336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2000000</v>
      </c>
      <c r="S25">
        <f t="shared" si="1"/>
        <v>65175.714562835616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34847.862330396587</v>
      </c>
      <c r="AC25">
        <f t="shared" si="2"/>
        <v>29001.927922051153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-72170.785022591255</v>
      </c>
      <c r="AI25">
        <f t="shared" si="6"/>
        <v>-72176.347279966678</v>
      </c>
      <c r="AJ25">
        <f t="shared" si="7"/>
        <v>5845.9344083454343</v>
      </c>
      <c r="AK25">
        <f t="shared" si="22"/>
        <v>2439.3503631277613</v>
      </c>
      <c r="AL25">
        <f t="shared" si="8"/>
        <v>-63891.06250849348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-9359.2569940086305</v>
      </c>
      <c r="AR25">
        <f t="shared" si="9"/>
        <v>-9359.9783190742655</v>
      </c>
      <c r="AS25">
        <f t="shared" si="9"/>
        <v>758.11289125781286</v>
      </c>
      <c r="AT25">
        <f t="shared" si="9"/>
        <v>316.34001126348392</v>
      </c>
      <c r="AU25">
        <f t="shared" si="9"/>
        <v>-8285.5254165529695</v>
      </c>
      <c r="AW25">
        <v>22</v>
      </c>
      <c r="AX25">
        <f>IF(Z25&gt;0, (R25*SUMPRODUCT(K25:$K$98, X25:$X$98)-K25*$AZ$3)/Z25, 0)</f>
        <v>65175.714562835616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2000000</v>
      </c>
      <c r="S26">
        <f t="shared" si="1"/>
        <v>58167.688379378109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29001.927922051153</v>
      </c>
      <c r="AC26">
        <f t="shared" si="2"/>
        <v>23485.20210779172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-73561.639625699856</v>
      </c>
      <c r="AI26">
        <f t="shared" si="6"/>
        <v>-73566.686500253869</v>
      </c>
      <c r="AJ26">
        <f t="shared" si="7"/>
        <v>5516.7258142594328</v>
      </c>
      <c r="AK26">
        <f t="shared" si="22"/>
        <v>2030.1349545435808</v>
      </c>
      <c r="AL26">
        <f t="shared" si="8"/>
        <v>-66019.825731450852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-8517.5231266420651</v>
      </c>
      <c r="AR26">
        <f t="shared" si="9"/>
        <v>-8518.1074919573257</v>
      </c>
      <c r="AS26">
        <f t="shared" si="9"/>
        <v>638.76824857886584</v>
      </c>
      <c r="AT26">
        <f t="shared" si="9"/>
        <v>235.06438292449729</v>
      </c>
      <c r="AU26">
        <f t="shared" si="9"/>
        <v>-7644.2748604539629</v>
      </c>
      <c r="AW26">
        <v>23</v>
      </c>
      <c r="AX26">
        <f>IF(Z26&gt;0, (R26*SUMPRODUCT(K26:$K$98, X26:$X$98)-K26*$AZ$3)/Z26, 0)</f>
        <v>58167.688379378109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2000000</v>
      </c>
      <c r="S27">
        <f t="shared" si="1"/>
        <v>50721.093035543228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23485.20210779172</v>
      </c>
      <c r="AC27">
        <f t="shared" si="2"/>
        <v>18398.510391640029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-73947.251705297487</v>
      </c>
      <c r="AI27">
        <f t="shared" si="6"/>
        <v>-73951.785940782793</v>
      </c>
      <c r="AJ27">
        <f t="shared" si="7"/>
        <v>5086.6917161516903</v>
      </c>
      <c r="AK27">
        <f t="shared" si="22"/>
        <v>1643.9641475454205</v>
      </c>
      <c r="AL27">
        <f t="shared" si="8"/>
        <v>-67221.130077085676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-7644.7966163905367</v>
      </c>
      <c r="AR27">
        <f t="shared" si="9"/>
        <v>-7645.2653736099955</v>
      </c>
      <c r="AS27">
        <f t="shared" si="9"/>
        <v>525.87111384793252</v>
      </c>
      <c r="AT27">
        <f t="shared" si="9"/>
        <v>169.9558977892649</v>
      </c>
      <c r="AU27">
        <f t="shared" si="9"/>
        <v>-6949.4383619727969</v>
      </c>
      <c r="AW27">
        <v>24</v>
      </c>
      <c r="AX27">
        <f>IF(Z27&gt;0, (R27*SUMPRODUCT(K27:$K$98, X27:$X$98)-K27*$AZ$3)/Z27, 0)</f>
        <v>50721.093035543228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2000000</v>
      </c>
      <c r="S28">
        <f t="shared" si="1"/>
        <v>42876.529727966525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18398.510391640029</v>
      </c>
      <c r="AC28">
        <f t="shared" si="2"/>
        <v>13816.956106044447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-73723.162032056571</v>
      </c>
      <c r="AI28">
        <f t="shared" si="6"/>
        <v>-73727.190155424323</v>
      </c>
      <c r="AJ28">
        <f t="shared" si="7"/>
        <v>4581.5542855955828</v>
      </c>
      <c r="AK28">
        <f t="shared" si="22"/>
        <v>1287.8957274148022</v>
      </c>
      <c r="AL28">
        <f t="shared" si="8"/>
        <v>-67857.740142413939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-6805.0266364480267</v>
      </c>
      <c r="AR28">
        <f t="shared" si="9"/>
        <v>-6805.3984529308918</v>
      </c>
      <c r="AS28">
        <f t="shared" si="9"/>
        <v>422.90100004465074</v>
      </c>
      <c r="AT28">
        <f t="shared" si="9"/>
        <v>118.87939269634786</v>
      </c>
      <c r="AU28">
        <f t="shared" si="9"/>
        <v>-6263.6180601898932</v>
      </c>
      <c r="AW28">
        <v>25</v>
      </c>
      <c r="AX28">
        <f>IF(Z28&gt;0, (R28*SUMPRODUCT(K28:$K$98, X28:$X$98)-K28*$AZ$3)/Z28, 0)</f>
        <v>42876.529727966525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2000000</v>
      </c>
      <c r="S29">
        <f t="shared" si="1"/>
        <v>34486.646396768054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13816.956106044447</v>
      </c>
      <c r="AC29">
        <f t="shared" si="2"/>
        <v>9746.9672649490749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-72794.370652366721</v>
      </c>
      <c r="AI29">
        <f t="shared" si="6"/>
        <v>-72797.903529684219</v>
      </c>
      <c r="AJ29">
        <f t="shared" si="7"/>
        <v>4069.9888410953718</v>
      </c>
      <c r="AK29">
        <f t="shared" si="22"/>
        <v>967.18692742311134</v>
      </c>
      <c r="AL29">
        <f t="shared" si="8"/>
        <v>-67760.727761165734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-5999.3700179306861</v>
      </c>
      <c r="AR29">
        <f t="shared" si="9"/>
        <v>-5999.6611810806071</v>
      </c>
      <c r="AS29">
        <f t="shared" si="9"/>
        <v>335.42935817367584</v>
      </c>
      <c r="AT29">
        <f t="shared" si="9"/>
        <v>79.711002404662764</v>
      </c>
      <c r="AU29">
        <f t="shared" si="9"/>
        <v>-5584.5208205022682</v>
      </c>
      <c r="AW29">
        <v>26</v>
      </c>
      <c r="AX29">
        <f>IF(Z29&gt;0, (R29*SUMPRODUCT(K29:$K$98, X29:$X$98)-K29*$AZ$3)/Z29, 0)</f>
        <v>34486.646396768054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2000000</v>
      </c>
      <c r="S30">
        <f t="shared" si="1"/>
        <v>25344.586938339686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9746.9672649490749</v>
      </c>
      <c r="AC30">
        <f t="shared" si="2"/>
        <v>6189.5952785832451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-71172.481590033523</v>
      </c>
      <c r="AI30">
        <f t="shared" si="6"/>
        <v>-71175.534310567906</v>
      </c>
      <c r="AJ30">
        <f t="shared" si="7"/>
        <v>3557.3719863658298</v>
      </c>
      <c r="AK30">
        <f t="shared" si="22"/>
        <v>682.28770854643528</v>
      </c>
      <c r="AL30">
        <f t="shared" si="8"/>
        <v>-66935.87461565563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-5237.2335192560504</v>
      </c>
      <c r="AR30">
        <f t="shared" si="9"/>
        <v>-5237.4581539737173</v>
      </c>
      <c r="AS30">
        <f t="shared" si="9"/>
        <v>261.76954057572897</v>
      </c>
      <c r="AT30">
        <f t="shared" si="9"/>
        <v>50.206202975451298</v>
      </c>
      <c r="AU30">
        <f t="shared" si="9"/>
        <v>-4925.4824104225363</v>
      </c>
      <c r="AW30">
        <v>27</v>
      </c>
      <c r="AX30">
        <f>IF(Z30&gt;0, (R30*SUMPRODUCT(K30:$K$98, X30:$X$98)-K30*$AZ$3)/Z30, 0)</f>
        <v>25344.586938339686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2000000</v>
      </c>
      <c r="S31">
        <f t="shared" si="1"/>
        <v>15106.697408715041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6189.5952785832451</v>
      </c>
      <c r="AC31">
        <f t="shared" si="2"/>
        <v>3132.717144652961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-68805.464475590692</v>
      </c>
      <c r="AI31">
        <f t="shared" si="6"/>
        <v>-68808.056634766763</v>
      </c>
      <c r="AJ31">
        <f t="shared" si="7"/>
        <v>3056.8781339302841</v>
      </c>
      <c r="AK31">
        <f t="shared" si="22"/>
        <v>433.27166950082722</v>
      </c>
      <c r="AL31">
        <f t="shared" si="8"/>
        <v>-65317.906831335655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-4520.5860267840544</v>
      </c>
      <c r="AR31">
        <f t="shared" si="9"/>
        <v>-4520.7563341664672</v>
      </c>
      <c r="AS31">
        <f t="shared" si="9"/>
        <v>200.83987054152246</v>
      </c>
      <c r="AT31">
        <f t="shared" si="9"/>
        <v>28.466370656384171</v>
      </c>
      <c r="AU31">
        <f t="shared" si="9"/>
        <v>-4291.450092968561</v>
      </c>
      <c r="AW31">
        <v>28</v>
      </c>
      <c r="AX31">
        <f>IF(Z31&gt;0, (R31*SUMPRODUCT(K31:$K$98, X31:$X$98)-K31*$AZ$3)/Z31, 0)</f>
        <v>15106.697408715041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2000000</v>
      </c>
      <c r="S32">
        <f t="shared" si="1"/>
        <v>3239.6735138955542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3132.717144652961</v>
      </c>
      <c r="AC32">
        <f t="shared" si="2"/>
        <v>558.87699762406191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-65577.445690841996</v>
      </c>
      <c r="AI32">
        <f t="shared" si="6"/>
        <v>-65579.602069390734</v>
      </c>
      <c r="AJ32">
        <f t="shared" si="7"/>
        <v>2573.8401470288991</v>
      </c>
      <c r="AK32">
        <f t="shared" si="22"/>
        <v>219.29020012570729</v>
      </c>
      <c r="AL32">
        <f t="shared" si="8"/>
        <v>-62786.471722236129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-3846.876829292104</v>
      </c>
      <c r="AR32">
        <f t="shared" si="9"/>
        <v>-3847.0033258731605</v>
      </c>
      <c r="AS32">
        <f t="shared" si="9"/>
        <v>150.98553961045755</v>
      </c>
      <c r="AT32">
        <f t="shared" si="9"/>
        <v>12.863910462926425</v>
      </c>
      <c r="AU32">
        <f t="shared" si="9"/>
        <v>-3683.1538757997764</v>
      </c>
      <c r="AW32">
        <v>29</v>
      </c>
      <c r="AX32">
        <f>IF(Z32&gt;0, (R32*SUMPRODUCT(K32:$K$98, X32:$X$98)-K32*$AZ$3)/Z32, 0)</f>
        <v>3239.6735138955542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2000000</v>
      </c>
      <c r="S33">
        <f t="shared" si="1"/>
        <v>-11073.035981099294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558.87699762406191</v>
      </c>
      <c r="AC33">
        <f t="shared" si="2"/>
        <v>-1549.8338676009316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-61641.014786544605</v>
      </c>
      <c r="AI33">
        <f t="shared" si="6"/>
        <v>-61642.76434496545</v>
      </c>
      <c r="AJ33">
        <f t="shared" si="7"/>
        <v>2108.7108652249935</v>
      </c>
      <c r="AK33">
        <f t="shared" si="22"/>
        <v>39.12138983368434</v>
      </c>
      <c r="AL33">
        <f t="shared" si="8"/>
        <v>-59494.932089906768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-3228.5353193893993</v>
      </c>
      <c r="AR33">
        <f t="shared" si="9"/>
        <v>-3228.6269549858375</v>
      </c>
      <c r="AS33">
        <f t="shared" si="9"/>
        <v>110.44671360999682</v>
      </c>
      <c r="AT33">
        <f t="shared" si="9"/>
        <v>2.0490381162449953</v>
      </c>
      <c r="AU33">
        <f t="shared" si="9"/>
        <v>-3116.1312032595956</v>
      </c>
      <c r="AW33">
        <v>30</v>
      </c>
      <c r="AX33">
        <f>IF(Z33&gt;0, (R33*SUMPRODUCT(K33:$K$98, X33:$X$98)-K33*$AZ$3)/Z33, 0)</f>
        <v>-11073.035981099294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2000000</v>
      </c>
      <c r="S34">
        <f t="shared" si="1"/>
        <v>-29266.61896799802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-1549.8338676009316</v>
      </c>
      <c r="AC34">
        <f t="shared" si="2"/>
        <v>-3226.4352905018495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-56644.367145642413</v>
      </c>
      <c r="AI34">
        <f t="shared" si="6"/>
        <v>-56645.745181184386</v>
      </c>
      <c r="AJ34">
        <f t="shared" si="7"/>
        <v>1676.6014229009179</v>
      </c>
      <c r="AK34">
        <f t="shared" si="22"/>
        <v>-108.48837073206522</v>
      </c>
      <c r="AL34">
        <f t="shared" si="8"/>
        <v>-55077.632129015532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-2648.9543153243922</v>
      </c>
      <c r="AR34">
        <f t="shared" si="9"/>
        <v>-2649.0187586817729</v>
      </c>
      <c r="AS34">
        <f t="shared" si="9"/>
        <v>78.405687945161588</v>
      </c>
      <c r="AT34">
        <f t="shared" si="9"/>
        <v>-5.0734212825489129</v>
      </c>
      <c r="AU34">
        <f t="shared" ref="AU34:AU79" si="23">AL34*$K34</f>
        <v>-2575.6864920191601</v>
      </c>
      <c r="AW34">
        <v>31</v>
      </c>
      <c r="AX34">
        <f>IF(Z34&gt;0, (R34*SUMPRODUCT(K34:$K$98, X34:$X$98)-K34*$AZ$3)/Z34, 0)</f>
        <v>-29266.61896799802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2000000</v>
      </c>
      <c r="S35">
        <f t="shared" si="1"/>
        <v>-53555.757024320985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-3226.4352905018495</v>
      </c>
      <c r="AC35">
        <f t="shared" si="2"/>
        <v>-4489.7343411043776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-50615.03290845461</v>
      </c>
      <c r="AI35">
        <f t="shared" ref="AI35:AI66" si="25">SUM(AE35:AH35)</f>
        <v>-50616.080819685485</v>
      </c>
      <c r="AJ35">
        <f t="shared" si="7"/>
        <v>1263.299050602528</v>
      </c>
      <c r="AK35">
        <f t="shared" si="22"/>
        <v>-225.8504703351295</v>
      </c>
      <c r="AL35">
        <f t="shared" si="8"/>
        <v>-49578.632239418082</v>
      </c>
      <c r="AN35">
        <f t="shared" ref="AN35:AT66" si="26">AE35*$K35</f>
        <v>0</v>
      </c>
      <c r="AO35">
        <f t="shared" si="26"/>
        <v>0</v>
      </c>
      <c r="AP35">
        <f t="shared" si="26"/>
        <v>-4.3754649733660236E-2</v>
      </c>
      <c r="AQ35">
        <f t="shared" si="26"/>
        <v>-2113.3880150493883</v>
      </c>
      <c r="AR35">
        <f t="shared" si="26"/>
        <v>-2113.4317696991216</v>
      </c>
      <c r="AS35">
        <f t="shared" si="26"/>
        <v>52.747986508187957</v>
      </c>
      <c r="AT35">
        <f t="shared" si="26"/>
        <v>-9.4301959274198435</v>
      </c>
      <c r="AU35">
        <f t="shared" si="23"/>
        <v>-2070.1139791183537</v>
      </c>
      <c r="AW35">
        <v>32</v>
      </c>
      <c r="AX35">
        <f>IF(Z35&gt;0, (R35*SUMPRODUCT(K35:$K$98, X35:$X$98)-K35*$AZ$3)/Z35, 0)</f>
        <v>-53555.757024320985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2000000</v>
      </c>
      <c r="S36">
        <f t="shared" si="1"/>
        <v>-87800.768182910586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-4489.7343411043776</v>
      </c>
      <c r="AC36">
        <f t="shared" si="2"/>
        <v>-5365.930155509247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-43759.45313619123</v>
      </c>
      <c r="AI36">
        <f t="shared" si="25"/>
        <v>-43760.217071727697</v>
      </c>
      <c r="AJ36">
        <f t="shared" si="7"/>
        <v>876.19581440486945</v>
      </c>
      <c r="AK36">
        <f t="shared" si="22"/>
        <v>-314.28140387730645</v>
      </c>
      <c r="AL36">
        <f t="shared" si="8"/>
        <v>-43198.302661200134</v>
      </c>
      <c r="AN36">
        <f t="shared" si="26"/>
        <v>0</v>
      </c>
      <c r="AO36">
        <f t="shared" si="26"/>
        <v>0</v>
      </c>
      <c r="AP36">
        <f t="shared" si="26"/>
        <v>-2.8479896511108049E-2</v>
      </c>
      <c r="AQ36">
        <f t="shared" si="26"/>
        <v>-1631.3741634118023</v>
      </c>
      <c r="AR36">
        <f t="shared" si="26"/>
        <v>-1631.4026433083136</v>
      </c>
      <c r="AS36">
        <f t="shared" si="26"/>
        <v>32.665015471308067</v>
      </c>
      <c r="AT36">
        <f t="shared" si="26"/>
        <v>-11.716566949100892</v>
      </c>
      <c r="AU36">
        <f t="shared" si="23"/>
        <v>-1610.4541947861064</v>
      </c>
      <c r="AW36">
        <v>33</v>
      </c>
      <c r="AX36">
        <f>IF(Z36&gt;0, (R36*SUMPRODUCT(K36:$K$98, X36:$X$98)-K36*$AZ$3)/Z36, 0)</f>
        <v>-87800.768182910586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2000000</v>
      </c>
      <c r="S37">
        <f t="shared" si="1"/>
        <v>-138960.20455469846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-5365.930155509247</v>
      </c>
      <c r="AC37">
        <f t="shared" si="2"/>
        <v>-5892.6684254884431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-36196.511727137025</v>
      </c>
      <c r="AI37">
        <f t="shared" si="25"/>
        <v>-36197.041795119832</v>
      </c>
      <c r="AJ37">
        <f t="shared" si="7"/>
        <v>526.73826997919605</v>
      </c>
      <c r="AK37">
        <f t="shared" si="22"/>
        <v>-375.61511088564731</v>
      </c>
      <c r="AL37">
        <f t="shared" si="8"/>
        <v>-36045.91863602629</v>
      </c>
      <c r="AN37">
        <f t="shared" si="26"/>
        <v>0</v>
      </c>
      <c r="AO37">
        <f t="shared" si="26"/>
        <v>0</v>
      </c>
      <c r="AP37">
        <f t="shared" si="26"/>
        <v>-1.7643926667482199E-2</v>
      </c>
      <c r="AQ37">
        <f t="shared" si="26"/>
        <v>-1204.8428112024151</v>
      </c>
      <c r="AR37">
        <f t="shared" si="26"/>
        <v>-1204.8604551290825</v>
      </c>
      <c r="AS37">
        <f t="shared" si="26"/>
        <v>17.533093319979649</v>
      </c>
      <c r="AT37">
        <f t="shared" si="26"/>
        <v>-12.502783957225409</v>
      </c>
      <c r="AU37">
        <f t="shared" si="23"/>
        <v>-1199.8301457663285</v>
      </c>
      <c r="AW37">
        <v>34</v>
      </c>
      <c r="AX37">
        <f>IF(Z37&gt;0, (R37*SUMPRODUCT(K37:$K$98, X37:$X$98)-K37*$AZ$3)/Z37, 0)</f>
        <v>-138960.20455469846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2000000</v>
      </c>
      <c r="S38">
        <f t="shared" si="1"/>
        <v>-220105.10874936063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-5892.6684254884431</v>
      </c>
      <c r="AC38">
        <f t="shared" si="2"/>
        <v>-6111.2291889831758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-28432.669936651662</v>
      </c>
      <c r="AI38">
        <f t="shared" si="25"/>
        <v>-28433.016999767537</v>
      </c>
      <c r="AJ38">
        <f t="shared" si="7"/>
        <v>218.56076349473278</v>
      </c>
      <c r="AK38">
        <f t="shared" si="22"/>
        <v>-412.48678978419105</v>
      </c>
      <c r="AL38">
        <f t="shared" si="8"/>
        <v>-28626.943026056993</v>
      </c>
      <c r="AN38">
        <f t="shared" si="26"/>
        <v>0</v>
      </c>
      <c r="AO38">
        <f t="shared" si="26"/>
        <v>0</v>
      </c>
      <c r="AP38">
        <f t="shared" si="26"/>
        <v>-1.0314640837351088E-2</v>
      </c>
      <c r="AQ38">
        <f t="shared" si="26"/>
        <v>-845.01280899630842</v>
      </c>
      <c r="AR38">
        <f t="shared" si="26"/>
        <v>-845.02312363714577</v>
      </c>
      <c r="AS38">
        <f t="shared" si="26"/>
        <v>6.4955786814444822</v>
      </c>
      <c r="AT38">
        <f t="shared" si="26"/>
        <v>-12.259018294307129</v>
      </c>
      <c r="AU38">
        <f t="shared" si="23"/>
        <v>-850.78656325000838</v>
      </c>
      <c r="AW38">
        <v>35</v>
      </c>
      <c r="AX38">
        <f>IF(Z38&gt;0, (R38*SUMPRODUCT(K38:$K$98, X38:$X$98)-K38*$AZ$3)/Z38, 0)</f>
        <v>-220105.10874936063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2000000</v>
      </c>
      <c r="S39">
        <f t="shared" si="1"/>
        <v>-357518.18275670381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-6111.2291889831758</v>
      </c>
      <c r="AC39">
        <f t="shared" si="2"/>
        <v>-6075.6330268119054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-20986.970809681221</v>
      </c>
      <c r="AI39">
        <f t="shared" si="25"/>
        <v>-20987.183233598374</v>
      </c>
      <c r="AJ39">
        <f t="shared" si="7"/>
        <v>-35.596162171270407</v>
      </c>
      <c r="AK39">
        <f t="shared" si="22"/>
        <v>-427.78604322882234</v>
      </c>
      <c r="AL39">
        <f t="shared" si="8"/>
        <v>-21450.565438998467</v>
      </c>
      <c r="AN39">
        <f t="shared" si="26"/>
        <v>0</v>
      </c>
      <c r="AO39">
        <f t="shared" si="26"/>
        <v>0</v>
      </c>
      <c r="AP39">
        <f t="shared" si="26"/>
        <v>-5.6367794051664201E-3</v>
      </c>
      <c r="AQ39">
        <f t="shared" si="26"/>
        <v>-556.90021359874049</v>
      </c>
      <c r="AR39">
        <f t="shared" si="26"/>
        <v>-556.90585037814571</v>
      </c>
      <c r="AS39">
        <f t="shared" si="26"/>
        <v>-0.94456272399880481</v>
      </c>
      <c r="AT39">
        <f t="shared" si="26"/>
        <v>-11.351525716078786</v>
      </c>
      <c r="AU39">
        <f t="shared" si="23"/>
        <v>-569.2019388182232</v>
      </c>
      <c r="AW39">
        <v>36</v>
      </c>
      <c r="AX39">
        <f>IF(Z39&gt;0, (R39*SUMPRODUCT(K39:$K$98, X39:$X$98)-K39*$AZ$3)/Z39, 0)</f>
        <v>-357518.18275670381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2000000</v>
      </c>
      <c r="S40">
        <f t="shared" si="1"/>
        <v>-608740.87704084802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-6075.6330268119054</v>
      </c>
      <c r="AC40">
        <f t="shared" si="2"/>
        <v>-5846.275230439599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-14440.185532693133</v>
      </c>
      <c r="AI40">
        <f t="shared" si="25"/>
        <v>-14440.305581211536</v>
      </c>
      <c r="AJ40">
        <f t="shared" si="7"/>
        <v>-229.35779637230644</v>
      </c>
      <c r="AK40">
        <f t="shared" si="22"/>
        <v>-425.29431187683343</v>
      </c>
      <c r="AL40">
        <f t="shared" si="8"/>
        <v>-15094.957689460674</v>
      </c>
      <c r="AN40">
        <f t="shared" si="26"/>
        <v>0</v>
      </c>
      <c r="AO40">
        <f t="shared" si="26"/>
        <v>0</v>
      </c>
      <c r="AP40">
        <f t="shared" si="26"/>
        <v>-2.8442411002911842E-3</v>
      </c>
      <c r="AQ40">
        <f t="shared" si="26"/>
        <v>-342.12308268408987</v>
      </c>
      <c r="AR40">
        <f t="shared" si="26"/>
        <v>-342.12592692519019</v>
      </c>
      <c r="AS40">
        <f t="shared" si="26"/>
        <v>-5.4340434999860179</v>
      </c>
      <c r="AT40">
        <f t="shared" si="26"/>
        <v>-10.076255647677561</v>
      </c>
      <c r="AU40">
        <f t="shared" si="23"/>
        <v>-357.63622607285373</v>
      </c>
      <c r="AW40">
        <v>37</v>
      </c>
      <c r="AX40">
        <f>IF(Z40&gt;0, (R40*SUMPRODUCT(K40:$K$98, X40:$X$98)-K40*$AZ$3)/Z40, 0)</f>
        <v>-608740.87704084802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2000000</v>
      </c>
      <c r="S41">
        <f t="shared" si="1"/>
        <v>-1115000.4258789492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-5846.275230439599</v>
      </c>
      <c r="AC41">
        <f t="shared" si="2"/>
        <v>-5486.3822327923936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-9174.644710212624</v>
      </c>
      <c r="AI41">
        <f t="shared" si="25"/>
        <v>-9174.706216716404</v>
      </c>
      <c r="AJ41">
        <f t="shared" si="7"/>
        <v>-359.89299764720545</v>
      </c>
      <c r="AK41">
        <f t="shared" si="22"/>
        <v>-409.23926613077197</v>
      </c>
      <c r="AL41">
        <f t="shared" si="8"/>
        <v>-9943.8384804943817</v>
      </c>
      <c r="AN41">
        <f t="shared" si="26"/>
        <v>0</v>
      </c>
      <c r="AO41">
        <f t="shared" si="26"/>
        <v>0</v>
      </c>
      <c r="AP41">
        <f t="shared" si="26"/>
        <v>-1.3011058266481944E-3</v>
      </c>
      <c r="AQ41">
        <f t="shared" si="26"/>
        <v>-194.08002334889918</v>
      </c>
      <c r="AR41">
        <f t="shared" si="26"/>
        <v>-194.0813244547258</v>
      </c>
      <c r="AS41">
        <f t="shared" si="26"/>
        <v>-7.6131603558146068</v>
      </c>
      <c r="AT41">
        <f t="shared" si="26"/>
        <v>-8.6570291095344096</v>
      </c>
      <c r="AU41">
        <f t="shared" si="23"/>
        <v>-210.35151392007481</v>
      </c>
      <c r="AW41">
        <v>38</v>
      </c>
      <c r="AX41">
        <f>IF(Z41&gt;0, (R41*SUMPRODUCT(K41:$K$98, X41:$X$98)-K41*$AZ$3)/Z41, 0)</f>
        <v>-1115000.4258789492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2000000</v>
      </c>
      <c r="S42">
        <f t="shared" si="1"/>
        <v>-2267125.3544287058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-5486.3822327923936</v>
      </c>
      <c r="AC42">
        <f t="shared" si="2"/>
        <v>-5053.6621844169231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-5284.4186804491401</v>
      </c>
      <c r="AI42">
        <f t="shared" si="25"/>
        <v>-5284.4465442711298</v>
      </c>
      <c r="AJ42">
        <f t="shared" si="7"/>
        <v>-432.72004837547047</v>
      </c>
      <c r="AK42">
        <f t="shared" si="22"/>
        <v>-384.04675629546756</v>
      </c>
      <c r="AL42">
        <f t="shared" si="8"/>
        <v>-6101.2133489420676</v>
      </c>
      <c r="AN42">
        <f t="shared" si="26"/>
        <v>0</v>
      </c>
      <c r="AO42">
        <f t="shared" si="26"/>
        <v>0</v>
      </c>
      <c r="AP42">
        <f t="shared" si="26"/>
        <v>-5.2627682375603788E-4</v>
      </c>
      <c r="AQ42">
        <f t="shared" si="26"/>
        <v>-99.80924653927859</v>
      </c>
      <c r="AR42">
        <f t="shared" si="26"/>
        <v>-99.809772816102338</v>
      </c>
      <c r="AS42">
        <f t="shared" si="26"/>
        <v>-8.172982612181114</v>
      </c>
      <c r="AT42">
        <f t="shared" si="26"/>
        <v>-7.2536677541315955</v>
      </c>
      <c r="AU42">
        <f t="shared" si="23"/>
        <v>-115.23642318241504</v>
      </c>
      <c r="AW42">
        <v>39</v>
      </c>
      <c r="AX42">
        <f>IF(Z42&gt;0, (R42*SUMPRODUCT(K42:$K$98, X42:$X$98)-K42*$AZ$3)/Z42, 0)</f>
        <v>-2267125.3544287058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2000000</v>
      </c>
      <c r="S43">
        <f t="shared" si="1"/>
        <v>-5337348.9951662337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-5053.6621844169231</v>
      </c>
      <c r="AC43">
        <f t="shared" si="2"/>
        <v>-4593.8285097737298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-2692.2398092956532</v>
      </c>
      <c r="AI43">
        <f t="shared" si="25"/>
        <v>-2692.2505679806154</v>
      </c>
      <c r="AJ43">
        <f t="shared" si="7"/>
        <v>-459.83367464319326</v>
      </c>
      <c r="AK43">
        <f t="shared" si="22"/>
        <v>-353.75635290918467</v>
      </c>
      <c r="AL43">
        <f t="shared" si="8"/>
        <v>-3505.8405955329936</v>
      </c>
      <c r="AN43">
        <f t="shared" si="26"/>
        <v>0</v>
      </c>
      <c r="AO43">
        <f t="shared" si="26"/>
        <v>0</v>
      </c>
      <c r="AP43">
        <f t="shared" si="26"/>
        <v>-1.8143235005085252E-4</v>
      </c>
      <c r="AQ43">
        <f t="shared" si="26"/>
        <v>-45.401403351646088</v>
      </c>
      <c r="AR43">
        <f t="shared" si="26"/>
        <v>-45.401584783996142</v>
      </c>
      <c r="AS43">
        <f t="shared" si="26"/>
        <v>-7.7545447716290559</v>
      </c>
      <c r="AT43">
        <f t="shared" si="26"/>
        <v>-5.9656776529276048</v>
      </c>
      <c r="AU43">
        <f t="shared" si="23"/>
        <v>-59.121807208552809</v>
      </c>
      <c r="AW43">
        <v>40</v>
      </c>
      <c r="AX43">
        <f>IF(Z43&gt;0, (R43*SUMPRODUCT(K43:$K$98, X43:$X$98)-K43*$AZ$3)/Z43, 0)</f>
        <v>-5337348.9951662337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2000000</v>
      </c>
      <c r="S44">
        <f t="shared" si="1"/>
        <v>-15324746.692025581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-4593.8285097737298</v>
      </c>
      <c r="AC44">
        <f t="shared" si="2"/>
        <v>-4139.5487334981681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-1163.9320232921273</v>
      </c>
      <c r="AI44">
        <f t="shared" si="25"/>
        <v>-1163.9353998150943</v>
      </c>
      <c r="AJ44">
        <f t="shared" si="7"/>
        <v>-454.27977627556174</v>
      </c>
      <c r="AK44">
        <f t="shared" si="22"/>
        <v>-321.56799568416113</v>
      </c>
      <c r="AL44">
        <f t="shared" si="8"/>
        <v>-1939.7831717748172</v>
      </c>
      <c r="AN44">
        <f t="shared" si="26"/>
        <v>0</v>
      </c>
      <c r="AO44">
        <f t="shared" si="26"/>
        <v>0</v>
      </c>
      <c r="AP44">
        <f t="shared" si="26"/>
        <v>-5.0840196535994403E-5</v>
      </c>
      <c r="AQ44">
        <f t="shared" si="26"/>
        <v>-17.525286632861462</v>
      </c>
      <c r="AR44">
        <f t="shared" si="26"/>
        <v>-17.525337473058002</v>
      </c>
      <c r="AS44">
        <f t="shared" si="26"/>
        <v>-6.8400758218018591</v>
      </c>
      <c r="AT44">
        <f t="shared" si="26"/>
        <v>-4.8418388561728305</v>
      </c>
      <c r="AU44">
        <f t="shared" si="23"/>
        <v>-29.207252151032691</v>
      </c>
      <c r="AW44">
        <v>41</v>
      </c>
      <c r="AX44">
        <f>IF(Z44&gt;0, (R44*SUMPRODUCT(K44:$K$98, X44:$X$98)-K44*$AZ$3)/Z44, 0)</f>
        <v>-15324746.692025581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2000000</v>
      </c>
      <c r="S45">
        <f t="shared" si="1"/>
        <v>-57644312.888800219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-4139.5487334981681</v>
      </c>
      <c r="AC45">
        <f t="shared" si="2"/>
        <v>-3710.9301097495932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-406.08855019200007</v>
      </c>
      <c r="AI45">
        <f t="shared" si="25"/>
        <v>-406.08935489629869</v>
      </c>
      <c r="AJ45">
        <f t="shared" si="7"/>
        <v>-428.61862374857492</v>
      </c>
      <c r="AK45">
        <f t="shared" si="22"/>
        <v>-289.76841134487177</v>
      </c>
      <c r="AL45">
        <f t="shared" si="8"/>
        <v>-1124.4763899897453</v>
      </c>
      <c r="AN45">
        <f t="shared" si="26"/>
        <v>0</v>
      </c>
      <c r="AO45">
        <f t="shared" si="26"/>
        <v>0</v>
      </c>
      <c r="AP45">
        <f t="shared" si="26"/>
        <v>-1.081822005492727E-5</v>
      </c>
      <c r="AQ45">
        <f t="shared" si="26"/>
        <v>-5.4593411584451301</v>
      </c>
      <c r="AR45">
        <f t="shared" si="26"/>
        <v>-5.459351976665185</v>
      </c>
      <c r="AS45">
        <f t="shared" si="26"/>
        <v>-5.7622291808039252</v>
      </c>
      <c r="AT45">
        <f t="shared" si="26"/>
        <v>-3.8955656684345525</v>
      </c>
      <c r="AU45">
        <f t="shared" si="23"/>
        <v>-15.117146825903662</v>
      </c>
      <c r="AW45">
        <v>42</v>
      </c>
      <c r="AX45">
        <f>IF(Z45&gt;0, (R45*SUMPRODUCT(K45:$K$98, X45:$X$98)-K45*$AZ$3)/Z45, 0)</f>
        <v>-57644312.888800219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2000000</v>
      </c>
      <c r="S46">
        <f t="shared" si="1"/>
        <v>-218155560.99725148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-3710.9301097495932</v>
      </c>
      <c r="AC46">
        <f t="shared" si="2"/>
        <v>-3318.0466737817569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-97.046072258084081</v>
      </c>
      <c r="AI46">
        <f t="shared" si="25"/>
        <v>-97.046262377388089</v>
      </c>
      <c r="AJ46">
        <f t="shared" si="7"/>
        <v>-392.88343596783625</v>
      </c>
      <c r="AK46">
        <f t="shared" si="22"/>
        <v>-259.76510768247152</v>
      </c>
      <c r="AL46">
        <f t="shared" si="8"/>
        <v>-749.6948060276959</v>
      </c>
      <c r="AN46">
        <f t="shared" si="26"/>
        <v>0</v>
      </c>
      <c r="AO46">
        <f t="shared" si="26"/>
        <v>0</v>
      </c>
      <c r="AP46">
        <f t="shared" si="26"/>
        <v>-2.2820632806719529E-6</v>
      </c>
      <c r="AQ46">
        <f t="shared" si="26"/>
        <v>-1.1648752828607729</v>
      </c>
      <c r="AR46">
        <f t="shared" si="26"/>
        <v>-1.1648775649240535</v>
      </c>
      <c r="AS46">
        <f t="shared" si="26"/>
        <v>-4.7159065066254842</v>
      </c>
      <c r="AT46">
        <f t="shared" si="26"/>
        <v>-3.1180443087306049</v>
      </c>
      <c r="AU46">
        <f t="shared" si="23"/>
        <v>-8.998828380280143</v>
      </c>
      <c r="AW46">
        <v>43</v>
      </c>
      <c r="AX46">
        <f>IF(Z46&gt;0, (R46*SUMPRODUCT(K46:$K$98, X46:$X$98)-K46*$AZ$3)/Z46, 0)</f>
        <v>-218155560.99725148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2000000</v>
      </c>
      <c r="S47">
        <f t="shared" si="1"/>
        <v>-832573750.78552032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-3318.0466737817569</v>
      </c>
      <c r="AC47">
        <f t="shared" si="2"/>
        <v>-2963.5483552018668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-22.995892736018384</v>
      </c>
      <c r="AI47">
        <f t="shared" si="25"/>
        <v>-22.99593722979975</v>
      </c>
      <c r="AJ47">
        <f t="shared" si="7"/>
        <v>-354.49831857989011</v>
      </c>
      <c r="AK47">
        <f t="shared" si="22"/>
        <v>-232.263267164723</v>
      </c>
      <c r="AL47">
        <f t="shared" si="8"/>
        <v>-609.75752297441295</v>
      </c>
      <c r="AN47">
        <f t="shared" si="26"/>
        <v>0</v>
      </c>
      <c r="AO47">
        <f t="shared" si="26"/>
        <v>0</v>
      </c>
      <c r="AP47">
        <f t="shared" si="26"/>
        <v>-4.7685106957065118E-7</v>
      </c>
      <c r="AQ47">
        <f t="shared" si="26"/>
        <v>-0.24645277856372916</v>
      </c>
      <c r="AR47">
        <f t="shared" si="26"/>
        <v>-0.24645325541479871</v>
      </c>
      <c r="AS47">
        <f t="shared" si="26"/>
        <v>-3.7992478314764968</v>
      </c>
      <c r="AT47">
        <f t="shared" si="26"/>
        <v>-2.4892239761310906</v>
      </c>
      <c r="AU47">
        <f t="shared" si="23"/>
        <v>-6.5349250630223867</v>
      </c>
      <c r="AW47">
        <v>44</v>
      </c>
      <c r="AX47">
        <f>IF(Z47&gt;0, (R47*SUMPRODUCT(K47:$K$98, X47:$X$98)-K47*$AZ$3)/Z47, 0)</f>
        <v>-832573750.78552032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2000000</v>
      </c>
      <c r="S48">
        <f t="shared" si="1"/>
        <v>-3210321288.5954313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-2963.5483552018668</v>
      </c>
      <c r="AC48">
        <f t="shared" si="2"/>
        <v>-2646.238384888688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-5.3992333177896237</v>
      </c>
      <c r="AI48">
        <f t="shared" si="25"/>
        <v>-5.399243621424942</v>
      </c>
      <c r="AJ48">
        <f t="shared" si="7"/>
        <v>-317.30997031317884</v>
      </c>
      <c r="AK48">
        <f t="shared" si="22"/>
        <v>-207.4483848641307</v>
      </c>
      <c r="AL48">
        <f t="shared" si="8"/>
        <v>-530.15759879873451</v>
      </c>
      <c r="AN48">
        <f t="shared" si="26"/>
        <v>0</v>
      </c>
      <c r="AO48">
        <f t="shared" si="26"/>
        <v>0</v>
      </c>
      <c r="AP48">
        <f t="shared" si="26"/>
        <v>-9.8595229225297014E-8</v>
      </c>
      <c r="AQ48">
        <f t="shared" si="26"/>
        <v>-5.1665128877516002E-2</v>
      </c>
      <c r="AR48">
        <f t="shared" si="26"/>
        <v>-5.1665227472745233E-2</v>
      </c>
      <c r="AS48">
        <f t="shared" si="26"/>
        <v>-3.0363311873069039</v>
      </c>
      <c r="AT48">
        <f t="shared" si="26"/>
        <v>-1.9850684177926212</v>
      </c>
      <c r="AU48">
        <f t="shared" si="23"/>
        <v>-5.0730648325722703</v>
      </c>
      <c r="AW48">
        <v>45</v>
      </c>
      <c r="AX48">
        <f>IF(Z48&gt;0, (R48*SUMPRODUCT(K48:$K$98, X48:$X$98)-K48*$AZ$3)/Z48, 0)</f>
        <v>-3210321288.5954313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2000000</v>
      </c>
      <c r="S49">
        <f t="shared" si="1"/>
        <v>-12524822942.617554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-2646.238384888688</v>
      </c>
      <c r="AC49">
        <f t="shared" si="2"/>
        <v>-2362.7575293999389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-1.2548038694015093</v>
      </c>
      <c r="AI49">
        <f t="shared" si="25"/>
        <v>-1.2548062274762903</v>
      </c>
      <c r="AJ49">
        <f t="shared" si="7"/>
        <v>-283.48085548874906</v>
      </c>
      <c r="AK49">
        <f t="shared" si="22"/>
        <v>-185.23668694220817</v>
      </c>
      <c r="AL49">
        <f t="shared" si="8"/>
        <v>-469.97234865843353</v>
      </c>
      <c r="AN49">
        <f t="shared" si="26"/>
        <v>0</v>
      </c>
      <c r="AO49">
        <f t="shared" si="26"/>
        <v>0</v>
      </c>
      <c r="AP49">
        <f t="shared" si="26"/>
        <v>-2.0146748868337835E-8</v>
      </c>
      <c r="AQ49">
        <f t="shared" si="26"/>
        <v>-1.0720702600072239E-2</v>
      </c>
      <c r="AR49">
        <f t="shared" si="26"/>
        <v>-1.0720722746821107E-2</v>
      </c>
      <c r="AS49">
        <f t="shared" si="26"/>
        <v>-2.4219832426548611</v>
      </c>
      <c r="AT49">
        <f t="shared" si="26"/>
        <v>-1.5826118166795873</v>
      </c>
      <c r="AU49">
        <f t="shared" si="23"/>
        <v>-4.0153157820812693</v>
      </c>
      <c r="AW49">
        <v>46</v>
      </c>
      <c r="AX49">
        <f>IF(Z49&gt;0, (R49*SUMPRODUCT(K49:$K$98, X49:$X$98)-K49*$AZ$3)/Z49, 0)</f>
        <v>-12524822942.617554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2000000</v>
      </c>
      <c r="S50">
        <f t="shared" si="1"/>
        <v>-49446786865.833633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-2362.7575293999389</v>
      </c>
      <c r="AC50">
        <f t="shared" si="2"/>
        <v>-2109.6142138368004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-0.28819037796730806</v>
      </c>
      <c r="AI50">
        <f t="shared" si="25"/>
        <v>-0.28819091127147894</v>
      </c>
      <c r="AJ50">
        <f t="shared" si="7"/>
        <v>-253.14331556313846</v>
      </c>
      <c r="AK50">
        <f t="shared" si="22"/>
        <v>-165.39302705799574</v>
      </c>
      <c r="AL50">
        <f t="shared" si="8"/>
        <v>-418.82453353240567</v>
      </c>
      <c r="AN50">
        <f t="shared" si="26"/>
        <v>0</v>
      </c>
      <c r="AO50">
        <f t="shared" si="26"/>
        <v>0</v>
      </c>
      <c r="AP50">
        <f t="shared" si="26"/>
        <v>-4.0682193099871281E-9</v>
      </c>
      <c r="AQ50">
        <f t="shared" si="26"/>
        <v>-2.1984108217812672E-3</v>
      </c>
      <c r="AR50">
        <f t="shared" si="26"/>
        <v>-2.1984148900005768E-3</v>
      </c>
      <c r="AS50">
        <f t="shared" si="26"/>
        <v>-1.9310603231129526</v>
      </c>
      <c r="AT50">
        <f t="shared" si="26"/>
        <v>-1.2616723122265596</v>
      </c>
      <c r="AU50">
        <f t="shared" si="23"/>
        <v>-3.194931050229513</v>
      </c>
      <c r="AW50">
        <v>47</v>
      </c>
      <c r="AX50">
        <f>IF(Z50&gt;0, (R50*SUMPRODUCT(K50:$K$98, X50:$X$98)-K50*$AZ$3)/Z50, 0)</f>
        <v>-49446786865.833633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2000000</v>
      </c>
      <c r="S51">
        <f t="shared" si="1"/>
        <v>-197758004201.97495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-2109.6142138368004</v>
      </c>
      <c r="AC51">
        <f t="shared" si="2"/>
        <v>-1883.5860227246415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-6.5425977028097701E-2</v>
      </c>
      <c r="AI51">
        <f t="shared" si="25"/>
        <v>-6.5426096086870458E-2</v>
      </c>
      <c r="AJ51">
        <f t="shared" si="7"/>
        <v>-226.02819111215899</v>
      </c>
      <c r="AK51">
        <f t="shared" si="22"/>
        <v>-147.67299496857603</v>
      </c>
      <c r="AL51">
        <f t="shared" si="8"/>
        <v>-373.76661217682192</v>
      </c>
      <c r="AN51">
        <f t="shared" si="26"/>
        <v>0</v>
      </c>
      <c r="AO51">
        <f t="shared" si="26"/>
        <v>0</v>
      </c>
      <c r="AP51">
        <f t="shared" si="26"/>
        <v>-8.1091018570869334E-10</v>
      </c>
      <c r="AQ51">
        <f t="shared" si="26"/>
        <v>-4.4561681555621715E-4</v>
      </c>
      <c r="AR51">
        <f t="shared" si="26"/>
        <v>-4.4561762646640283E-4</v>
      </c>
      <c r="AS51">
        <f t="shared" si="26"/>
        <v>-1.5394796887186952</v>
      </c>
      <c r="AT51">
        <f t="shared" si="26"/>
        <v>-1.0058018657220114</v>
      </c>
      <c r="AU51">
        <f t="shared" si="23"/>
        <v>-2.5457271720671732</v>
      </c>
      <c r="AW51">
        <v>48</v>
      </c>
      <c r="AX51">
        <f>IF(Z51&gt;0, (R51*SUMPRODUCT(K51:$K$98, X51:$X$98)-K51*$AZ$3)/Z51, 0)</f>
        <v>-197758004201.97495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2000000</v>
      </c>
      <c r="S52">
        <f t="shared" si="1"/>
        <v>-801879928932.28503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-1883.5860227246415</v>
      </c>
      <c r="AC52">
        <f t="shared" si="2"/>
        <v>-1681.7736205530814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-1.4664332437764998E-2</v>
      </c>
      <c r="AI52">
        <f t="shared" si="25"/>
        <v>-1.4664358653872295E-2</v>
      </c>
      <c r="AJ52">
        <f t="shared" si="7"/>
        <v>-201.81240217156005</v>
      </c>
      <c r="AK52">
        <f t="shared" si="22"/>
        <v>-131.85102159072491</v>
      </c>
      <c r="AL52">
        <f t="shared" si="8"/>
        <v>-333.67808812093881</v>
      </c>
      <c r="AN52">
        <f t="shared" si="26"/>
        <v>0</v>
      </c>
      <c r="AO52">
        <f t="shared" si="26"/>
        <v>0</v>
      </c>
      <c r="AP52">
        <f t="shared" si="26"/>
        <v>-1.5942687638631663E-10</v>
      </c>
      <c r="AQ52">
        <f t="shared" si="26"/>
        <v>-8.9177568899847387E-5</v>
      </c>
      <c r="AR52">
        <f t="shared" si="26"/>
        <v>-8.9177728326723777E-5</v>
      </c>
      <c r="AS52">
        <f t="shared" si="26"/>
        <v>-1.2272730092472566</v>
      </c>
      <c r="AT52">
        <f t="shared" si="26"/>
        <v>-0.80181989956402033</v>
      </c>
      <c r="AU52">
        <f t="shared" si="23"/>
        <v>-2.0291820865396035</v>
      </c>
      <c r="AW52">
        <v>49</v>
      </c>
      <c r="AX52">
        <f>IF(Z52&gt;0, (R52*SUMPRODUCT(K52:$K$98, X52:$X$98)-K52*$AZ$3)/Z52, 0)</f>
        <v>-801879928932.28503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2000000</v>
      </c>
      <c r="S53">
        <f t="shared" si="1"/>
        <v>-3298758510202.1318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-1681.7736205530814</v>
      </c>
      <c r="AC53">
        <f t="shared" si="2"/>
        <v>-1501.5836670624581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-3.2422381905308287E-3</v>
      </c>
      <c r="AI53">
        <f t="shared" si="25"/>
        <v>-3.2422438804883629E-3</v>
      </c>
      <c r="AJ53">
        <f t="shared" si="7"/>
        <v>-180.18995349062334</v>
      </c>
      <c r="AK53">
        <f t="shared" si="22"/>
        <v>-117.7241534387157</v>
      </c>
      <c r="AL53">
        <f t="shared" si="8"/>
        <v>-297.91734917321952</v>
      </c>
      <c r="AN53">
        <f t="shared" si="26"/>
        <v>0</v>
      </c>
      <c r="AO53">
        <f t="shared" si="26"/>
        <v>0</v>
      </c>
      <c r="AP53">
        <f t="shared" si="26"/>
        <v>-3.0894724994138395E-11</v>
      </c>
      <c r="AQ53">
        <f t="shared" si="26"/>
        <v>-1.7604359375574065E-5</v>
      </c>
      <c r="AR53">
        <f t="shared" si="26"/>
        <v>-1.7604390270299059E-5</v>
      </c>
      <c r="AS53">
        <f t="shared" si="26"/>
        <v>-0.97837620517250135</v>
      </c>
      <c r="AT53">
        <f t="shared" si="26"/>
        <v>-0.63920606153277892</v>
      </c>
      <c r="AU53">
        <f t="shared" si="23"/>
        <v>-1.6175998710955506</v>
      </c>
      <c r="AW53">
        <v>50</v>
      </c>
      <c r="AX53">
        <f>IF(Z53&gt;0, (R53*SUMPRODUCT(K53:$K$98, X53:$X$98)-K53*$AZ$3)/Z53, 0)</f>
        <v>-3298758510202.1318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2000000</v>
      </c>
      <c r="S54">
        <f t="shared" si="1"/>
        <v>-13785326181196.883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-1501.5836670624581</v>
      </c>
      <c r="AC54">
        <f t="shared" si="2"/>
        <v>-1340.6997179987884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-7.0677813882498832E-4</v>
      </c>
      <c r="AI54">
        <f t="shared" si="25"/>
        <v>-7.0677935451957943E-4</v>
      </c>
      <c r="AJ54">
        <f t="shared" si="7"/>
        <v>-160.88394906366966</v>
      </c>
      <c r="AK54">
        <f t="shared" si="22"/>
        <v>-105.11085669437207</v>
      </c>
      <c r="AL54">
        <f t="shared" si="8"/>
        <v>-265.99551253739628</v>
      </c>
      <c r="AN54">
        <f t="shared" si="26"/>
        <v>0</v>
      </c>
      <c r="AO54">
        <f t="shared" si="26"/>
        <v>0</v>
      </c>
      <c r="AP54">
        <f t="shared" si="26"/>
        <v>-5.8936151110697612E-12</v>
      </c>
      <c r="AQ54">
        <f t="shared" si="26"/>
        <v>-3.4264184028284113E-6</v>
      </c>
      <c r="AR54">
        <f t="shared" si="26"/>
        <v>-3.4264242964435225E-6</v>
      </c>
      <c r="AS54">
        <f t="shared" si="26"/>
        <v>-0.77995582136697617</v>
      </c>
      <c r="AT54">
        <f t="shared" si="26"/>
        <v>-0.50957118497384268</v>
      </c>
      <c r="AU54">
        <f t="shared" si="23"/>
        <v>-1.2895304327651154</v>
      </c>
      <c r="AW54">
        <v>51</v>
      </c>
      <c r="AX54">
        <f>IF(Z54&gt;0, (R54*SUMPRODUCT(K54:$K$98, X54:$X$98)-K54*$AZ$3)/Z54, 0)</f>
        <v>-13785326181196.883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2000000</v>
      </c>
      <c r="S55">
        <f t="shared" si="1"/>
        <v>-58562086969359.203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-1340.6997179987884</v>
      </c>
      <c r="AC55">
        <f t="shared" si="2"/>
        <v>-1197.0533226144667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-1.5168451150214643E-4</v>
      </c>
      <c r="AI55">
        <f t="shared" si="25"/>
        <v>-1.5168476701159472E-4</v>
      </c>
      <c r="AJ55">
        <f t="shared" si="7"/>
        <v>-143.64639538432175</v>
      </c>
      <c r="AK55">
        <f t="shared" si="22"/>
        <v>-93.848980259915194</v>
      </c>
      <c r="AL55">
        <f t="shared" si="8"/>
        <v>-237.49552732900395</v>
      </c>
      <c r="AN55">
        <f t="shared" si="26"/>
        <v>0</v>
      </c>
      <c r="AO55">
        <f t="shared" si="26"/>
        <v>0</v>
      </c>
      <c r="AP55">
        <f t="shared" si="26"/>
        <v>-1.1059773363124089E-12</v>
      </c>
      <c r="AQ55">
        <f t="shared" si="26"/>
        <v>-6.5656919189845202E-7</v>
      </c>
      <c r="AR55">
        <f t="shared" si="26"/>
        <v>-6.5657029787578837E-7</v>
      </c>
      <c r="AS55">
        <f t="shared" si="26"/>
        <v>-0.62177605875913744</v>
      </c>
      <c r="AT55">
        <f t="shared" si="26"/>
        <v>-0.40622703346263772</v>
      </c>
      <c r="AU55">
        <f t="shared" si="23"/>
        <v>-1.028003748792073</v>
      </c>
      <c r="AW55">
        <v>52</v>
      </c>
      <c r="AX55">
        <f>IF(Z55&gt;0, (R55*SUMPRODUCT(K55:$K$98, X55:$X$98)-K55*$AZ$3)/Z55, 0)</f>
        <v>-58562086969359.203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2000000</v>
      </c>
      <c r="S56">
        <f t="shared" si="1"/>
        <v>-253221723416120.69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-1197.0533226144667</v>
      </c>
      <c r="AC56">
        <f t="shared" si="2"/>
        <v>-1068.7976100471606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-3.2031101666320367E-5</v>
      </c>
      <c r="AI56">
        <f t="shared" si="25"/>
        <v>-3.2031154426288765E-5</v>
      </c>
      <c r="AJ56">
        <f t="shared" si="7"/>
        <v>-128.25571256730609</v>
      </c>
      <c r="AK56">
        <f t="shared" si="22"/>
        <v>-83.79373258301267</v>
      </c>
      <c r="AL56">
        <f t="shared" si="8"/>
        <v>-212.04947718147321</v>
      </c>
      <c r="AN56">
        <f t="shared" si="26"/>
        <v>0</v>
      </c>
      <c r="AO56">
        <f t="shared" si="26"/>
        <v>0</v>
      </c>
      <c r="AP56">
        <f t="shared" si="26"/>
        <v>-2.0390401028651839E-13</v>
      </c>
      <c r="AQ56">
        <f t="shared" si="26"/>
        <v>-1.2379215306119771E-7</v>
      </c>
      <c r="AR56">
        <f t="shared" si="26"/>
        <v>-1.2379235696520799E-7</v>
      </c>
      <c r="AS56">
        <f t="shared" si="26"/>
        <v>-0.49567607653654711</v>
      </c>
      <c r="AT56">
        <f t="shared" si="26"/>
        <v>-0.32384170477633756</v>
      </c>
      <c r="AU56">
        <f t="shared" si="23"/>
        <v>-0.8195179051052417</v>
      </c>
      <c r="AW56">
        <v>53</v>
      </c>
      <c r="AX56">
        <f>IF(Z56&gt;0, (R56*SUMPRODUCT(K56:$K$98, X56:$X$98)-K56*$AZ$3)/Z56, 0)</f>
        <v>-253221723416120.69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2000000</v>
      </c>
      <c r="S57">
        <f t="shared" si="1"/>
        <v>-1116019344179959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-1068.7976100471606</v>
      </c>
      <c r="AC57">
        <f t="shared" si="2"/>
        <v>-954.28358050677855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-6.6470230093670422E-6</v>
      </c>
      <c r="AI57">
        <f t="shared" si="25"/>
        <v>-6.6470336978419497E-6</v>
      </c>
      <c r="AJ57">
        <f t="shared" si="7"/>
        <v>-114.51402954038201</v>
      </c>
      <c r="AK57">
        <f t="shared" si="22"/>
        <v>-74.81583270330124</v>
      </c>
      <c r="AL57">
        <f t="shared" si="8"/>
        <v>-189.32986889071697</v>
      </c>
      <c r="AN57">
        <f t="shared" si="26"/>
        <v>0</v>
      </c>
      <c r="AO57">
        <f t="shared" si="26"/>
        <v>0</v>
      </c>
      <c r="AP57">
        <f t="shared" si="26"/>
        <v>-3.6882381857093925E-14</v>
      </c>
      <c r="AQ57">
        <f t="shared" si="26"/>
        <v>-2.2936671786244E-8</v>
      </c>
      <c r="AR57">
        <f t="shared" si="26"/>
        <v>-2.2936708668625857E-8</v>
      </c>
      <c r="AS57">
        <f t="shared" si="26"/>
        <v>-0.39514993505913937</v>
      </c>
      <c r="AT57">
        <f t="shared" si="26"/>
        <v>-0.25816462448105287</v>
      </c>
      <c r="AU57">
        <f t="shared" si="23"/>
        <v>-0.653314582476901</v>
      </c>
      <c r="AW57">
        <v>54</v>
      </c>
      <c r="AX57">
        <f>IF(Z57&gt;0, (R57*SUMPRODUCT(K57:$K$98, X57:$X$98)-K57*$AZ$3)/Z57, 0)</f>
        <v>-1116019344179959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2000000</v>
      </c>
      <c r="S58">
        <f t="shared" si="1"/>
        <v>-5017039113281726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-954.28358050677855</v>
      </c>
      <c r="AC58">
        <f t="shared" si="2"/>
        <v>-852.03891118670231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-1.3533963553088524E-6</v>
      </c>
      <c r="AI58">
        <f t="shared" si="25"/>
        <v>-1.3533984781717899E-6</v>
      </c>
      <c r="AJ58">
        <f t="shared" si="7"/>
        <v>-102.24466932007624</v>
      </c>
      <c r="AK58">
        <f t="shared" si="22"/>
        <v>-66.799850635474499</v>
      </c>
      <c r="AL58">
        <f t="shared" si="8"/>
        <v>-169.04452130894921</v>
      </c>
      <c r="AN58">
        <f t="shared" si="26"/>
        <v>0</v>
      </c>
      <c r="AO58">
        <f t="shared" si="26"/>
        <v>0</v>
      </c>
      <c r="AP58">
        <f t="shared" si="26"/>
        <v>-6.5404427743163366E-15</v>
      </c>
      <c r="AQ58">
        <f t="shared" si="26"/>
        <v>-4.1697517330412404E-9</v>
      </c>
      <c r="AR58">
        <f t="shared" si="26"/>
        <v>-4.1697582734840143E-9</v>
      </c>
      <c r="AS58">
        <f t="shared" si="26"/>
        <v>-0.31501110921369702</v>
      </c>
      <c r="AT58">
        <f t="shared" si="26"/>
        <v>-0.20580725805974384</v>
      </c>
      <c r="AU58">
        <f t="shared" si="23"/>
        <v>-0.52081837144319909</v>
      </c>
      <c r="AW58">
        <v>55</v>
      </c>
      <c r="AX58">
        <f>IF(Z58&gt;0, (R58*SUMPRODUCT(K58:$K$98, X58:$X$98)-K58*$AZ$3)/Z58, 0)</f>
        <v>-5017039113281726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2000000</v>
      </c>
      <c r="S59">
        <f t="shared" si="1"/>
        <v>-2.3035726174506556E+16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-852.03891118670231</v>
      </c>
      <c r="AC59">
        <f t="shared" si="2"/>
        <v>-760.74902784889662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-2.702119953972454E-7</v>
      </c>
      <c r="AI59">
        <f t="shared" si="25"/>
        <v>-2.7021240820658232E-7</v>
      </c>
      <c r="AJ59">
        <f t="shared" si="7"/>
        <v>-91.289883337805691</v>
      </c>
      <c r="AK59">
        <f t="shared" si="22"/>
        <v>-59.642723783069165</v>
      </c>
      <c r="AL59">
        <f t="shared" si="8"/>
        <v>-150.93260739108726</v>
      </c>
      <c r="AN59">
        <f t="shared" si="26"/>
        <v>0</v>
      </c>
      <c r="AO59">
        <f t="shared" si="26"/>
        <v>0</v>
      </c>
      <c r="AP59">
        <f t="shared" si="26"/>
        <v>-1.1355772522797943E-15</v>
      </c>
      <c r="AQ59">
        <f t="shared" si="26"/>
        <v>-7.4331311771711472E-10</v>
      </c>
      <c r="AR59">
        <f t="shared" si="26"/>
        <v>-7.4331425329436694E-10</v>
      </c>
      <c r="AS59">
        <f t="shared" si="26"/>
        <v>-0.25112492767057887</v>
      </c>
      <c r="AT59">
        <f t="shared" si="26"/>
        <v>-0.16406828608462951</v>
      </c>
      <c r="AU59">
        <f t="shared" si="23"/>
        <v>-0.41519321449852259</v>
      </c>
      <c r="AW59">
        <v>56</v>
      </c>
      <c r="AX59">
        <f>IF(Z59&gt;0, (R59*SUMPRODUCT(K59:$K$98, X59:$X$98)-K59*$AZ$3)/Z59, 0)</f>
        <v>-2.3035726174506556E+16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2000000</v>
      </c>
      <c r="S60">
        <f t="shared" si="1"/>
        <v>-1.0809289335874494E+17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-760.74902784889662</v>
      </c>
      <c r="AC60">
        <f t="shared" si="2"/>
        <v>-679.24020343716165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-5.282128647326013E-8</v>
      </c>
      <c r="AI60">
        <f t="shared" si="25"/>
        <v>-5.2821365021463247E-8</v>
      </c>
      <c r="AJ60">
        <f t="shared" si="7"/>
        <v>-81.508824411734963</v>
      </c>
      <c r="AK60">
        <f t="shared" si="22"/>
        <v>-53.252431949422771</v>
      </c>
      <c r="AL60">
        <f t="shared" si="8"/>
        <v>-134.76125641397908</v>
      </c>
      <c r="AN60">
        <f t="shared" si="26"/>
        <v>0</v>
      </c>
      <c r="AO60">
        <f t="shared" si="26"/>
        <v>0</v>
      </c>
      <c r="AP60">
        <f t="shared" si="26"/>
        <v>-1.929236208974856E-16</v>
      </c>
      <c r="AQ60">
        <f t="shared" si="26"/>
        <v>-1.2973528919311606E-10</v>
      </c>
      <c r="AR60">
        <f t="shared" si="26"/>
        <v>-1.2973548211673695E-10</v>
      </c>
      <c r="AS60">
        <f t="shared" si="26"/>
        <v>-0.20019525484674722</v>
      </c>
      <c r="AT60">
        <f t="shared" si="26"/>
        <v>-0.13079423316757946</v>
      </c>
      <c r="AU60">
        <f t="shared" si="23"/>
        <v>-0.33098948814406209</v>
      </c>
      <c r="AW60">
        <v>57</v>
      </c>
      <c r="AX60">
        <f>IF(Z60&gt;0, (R60*SUMPRODUCT(K60:$K$98, X60:$X$98)-K60*$AZ$3)/Z60, 0)</f>
        <v>-1.0809289335874494E+17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2000000</v>
      </c>
      <c r="S61">
        <f t="shared" si="1"/>
        <v>-5.1842178704935731E+17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-679.24020343716165</v>
      </c>
      <c r="AC61">
        <f t="shared" si="2"/>
        <v>-606.46446735472159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-1.0102378814012325E-8</v>
      </c>
      <c r="AI61">
        <f t="shared" si="25"/>
        <v>-1.0102393436865823E-8</v>
      </c>
      <c r="AJ61">
        <f t="shared" si="7"/>
        <v>-72.775736082440062</v>
      </c>
      <c r="AK61">
        <f t="shared" si="22"/>
        <v>-47.546814240601321</v>
      </c>
      <c r="AL61">
        <f t="shared" si="8"/>
        <v>-120.32255033314378</v>
      </c>
      <c r="AN61">
        <f t="shared" si="26"/>
        <v>0</v>
      </c>
      <c r="AO61">
        <f t="shared" si="26"/>
        <v>0</v>
      </c>
      <c r="AP61">
        <f t="shared" si="26"/>
        <v>-3.2067363604560232E-17</v>
      </c>
      <c r="AQ61">
        <f t="shared" si="26"/>
        <v>-2.2154133921629039E-11</v>
      </c>
      <c r="AR61">
        <f t="shared" si="26"/>
        <v>-2.2154165988992646E-11</v>
      </c>
      <c r="AS61">
        <f t="shared" si="26"/>
        <v>-0.15959443147976382</v>
      </c>
      <c r="AT61">
        <f t="shared" si="26"/>
        <v>-0.10426836190027423</v>
      </c>
      <c r="AU61">
        <f t="shared" si="23"/>
        <v>-0.26386279340219226</v>
      </c>
      <c r="AW61">
        <v>58</v>
      </c>
      <c r="AX61">
        <f>IF(Z61&gt;0, (R61*SUMPRODUCT(K61:$K$98, X61:$X$98)-K61*$AZ$3)/Z61, 0)</f>
        <v>-5.1842178704935731E+17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2000000</v>
      </c>
      <c r="S62">
        <f t="shared" si="1"/>
        <v>-2.5439406522980424E+18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-606.46446735472159</v>
      </c>
      <c r="AC62">
        <f t="shared" si="2"/>
        <v>-541.48613156673503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-1.8905534185947593E-9</v>
      </c>
      <c r="AI62">
        <f t="shared" si="25"/>
        <v>-1.8905560792608554E-9</v>
      </c>
      <c r="AJ62">
        <f t="shared" si="7"/>
        <v>-64.978335787986566</v>
      </c>
      <c r="AK62">
        <f t="shared" si="22"/>
        <v>-42.452512714830519</v>
      </c>
      <c r="AL62">
        <f t="shared" si="8"/>
        <v>-107.43084850470764</v>
      </c>
      <c r="AN62">
        <f t="shared" si="26"/>
        <v>0</v>
      </c>
      <c r="AO62">
        <f t="shared" si="26"/>
        <v>0</v>
      </c>
      <c r="AP62">
        <f t="shared" si="26"/>
        <v>-5.2095892200501784E-18</v>
      </c>
      <c r="AQ62">
        <f t="shared" si="26"/>
        <v>-3.7017071488654902E-12</v>
      </c>
      <c r="AR62">
        <f t="shared" si="26"/>
        <v>-3.7017123584547097E-12</v>
      </c>
      <c r="AS62">
        <f t="shared" si="26"/>
        <v>-0.12722770366708694</v>
      </c>
      <c r="AT62">
        <f t="shared" si="26"/>
        <v>-8.3122099729188187E-2</v>
      </c>
      <c r="AU62">
        <f t="shared" si="23"/>
        <v>-0.21034980339997683</v>
      </c>
      <c r="AW62">
        <v>59</v>
      </c>
      <c r="AX62">
        <f>IF(Z62&gt;0, (R62*SUMPRODUCT(K62:$K$98, X62:$X$98)-K62*$AZ$3)/Z62, 0)</f>
        <v>-2.5439406522980424E+18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2000000</v>
      </c>
      <c r="S63">
        <f t="shared" si="1"/>
        <v>-1.278442647626215E+19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-541.48613156673503</v>
      </c>
      <c r="AC63">
        <f t="shared" si="2"/>
        <v>-483.46976032744516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-3.4581533690178594E-10</v>
      </c>
      <c r="AI63">
        <f t="shared" si="25"/>
        <v>-3.4581580961536567E-10</v>
      </c>
      <c r="AJ63">
        <f t="shared" si="7"/>
        <v>-58.016371239289867</v>
      </c>
      <c r="AK63">
        <f t="shared" si="22"/>
        <v>-37.904029209671457</v>
      </c>
      <c r="AL63">
        <f t="shared" si="8"/>
        <v>-95.920400449307138</v>
      </c>
      <c r="AN63">
        <f t="shared" si="26"/>
        <v>0</v>
      </c>
      <c r="AO63">
        <f t="shared" si="26"/>
        <v>0</v>
      </c>
      <c r="AP63">
        <f t="shared" si="26"/>
        <v>-8.264054268051225E-19</v>
      </c>
      <c r="AQ63">
        <f t="shared" si="26"/>
        <v>-6.0455989283256284E-13</v>
      </c>
      <c r="AR63">
        <f t="shared" si="26"/>
        <v>-6.0456071923798962E-13</v>
      </c>
      <c r="AS63">
        <f t="shared" si="26"/>
        <v>-0.10142514641830544</v>
      </c>
      <c r="AT63">
        <f t="shared" si="26"/>
        <v>-6.6264428993296515E-2</v>
      </c>
      <c r="AU63">
        <f t="shared" si="23"/>
        <v>-0.1676895754122065</v>
      </c>
      <c r="AW63">
        <v>60</v>
      </c>
      <c r="AX63">
        <f>IF(Z63&gt;0, (R63*SUMPRODUCT(K63:$K$98, X63:$X$98)-K63*$AZ$3)/Z63, 0)</f>
        <v>-1.278442647626215E+19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2000000</v>
      </c>
      <c r="S64">
        <f t="shared" si="1"/>
        <v>-6.585278076416462E+19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-483.46976032744516</v>
      </c>
      <c r="AC64">
        <f t="shared" si="2"/>
        <v>-431.66942886379087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-6.1767695846622631E-11</v>
      </c>
      <c r="AI64">
        <f t="shared" si="25"/>
        <v>-6.1767777784967505E-11</v>
      </c>
      <c r="AJ64">
        <f t="shared" si="7"/>
        <v>-51.800331463654288</v>
      </c>
      <c r="AK64">
        <f t="shared" si="22"/>
        <v>-33.842883222921166</v>
      </c>
      <c r="AL64">
        <f t="shared" si="8"/>
        <v>-85.643214686637222</v>
      </c>
      <c r="AN64">
        <f t="shared" si="26"/>
        <v>0</v>
      </c>
      <c r="AO64">
        <f t="shared" si="26"/>
        <v>0</v>
      </c>
      <c r="AP64">
        <f t="shared" si="26"/>
        <v>-1.2789814520127268E-19</v>
      </c>
      <c r="AQ64">
        <f t="shared" si="26"/>
        <v>-9.641363570166369E-14</v>
      </c>
      <c r="AR64">
        <f t="shared" si="26"/>
        <v>-9.64137635998089E-14</v>
      </c>
      <c r="AS64">
        <f t="shared" si="26"/>
        <v>-8.0855505754392987E-2</v>
      </c>
      <c r="AT64">
        <f t="shared" si="26"/>
        <v>-5.2825597092870658E-2</v>
      </c>
      <c r="AU64">
        <f t="shared" si="23"/>
        <v>-0.13368110284736007</v>
      </c>
      <c r="AW64">
        <v>61</v>
      </c>
      <c r="AX64">
        <f>IF(Z64&gt;0, (R64*SUMPRODUCT(K64:$K$98, X64:$X$98)-K64*$AZ$3)/Z64, 0)</f>
        <v>-6.585278076416462E+19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2000000</v>
      </c>
      <c r="S65">
        <f t="shared" si="1"/>
        <v>-3.4794039592788905E+20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-431.66942886379087</v>
      </c>
      <c r="AC65">
        <f t="shared" si="2"/>
        <v>-385.41913291409907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-1.0763601888668613E-11</v>
      </c>
      <c r="AI65">
        <f t="shared" si="25"/>
        <v>-1.0763615735118229E-11</v>
      </c>
      <c r="AJ65">
        <f t="shared" si="7"/>
        <v>-46.250295949691804</v>
      </c>
      <c r="AK65">
        <f t="shared" si="22"/>
        <v>-30.216860020465365</v>
      </c>
      <c r="AL65">
        <f t="shared" si="8"/>
        <v>-76.467155970167937</v>
      </c>
      <c r="AN65">
        <f t="shared" si="26"/>
        <v>0</v>
      </c>
      <c r="AO65">
        <f t="shared" si="26"/>
        <v>0</v>
      </c>
      <c r="AP65">
        <f t="shared" si="26"/>
        <v>-1.9297340779026294E-20</v>
      </c>
      <c r="AQ65">
        <f t="shared" si="26"/>
        <v>-1.5000877439535786E-14</v>
      </c>
      <c r="AR65">
        <f t="shared" si="26"/>
        <v>-1.5000896736876567E-14</v>
      </c>
      <c r="AS65">
        <f t="shared" si="26"/>
        <v>-6.4457514153694051E-2</v>
      </c>
      <c r="AT65">
        <f t="shared" si="26"/>
        <v>-4.2112242580413517E-2</v>
      </c>
      <c r="AU65">
        <f t="shared" si="23"/>
        <v>-0.10656975673412257</v>
      </c>
      <c r="AW65">
        <v>62</v>
      </c>
      <c r="AX65">
        <f>IF(Z65&gt;0, (R65*SUMPRODUCT(K65:$K$98, X65:$X$98)-K65*$AZ$3)/Z65, 0)</f>
        <v>-3.4794039592788905E+20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2000000</v>
      </c>
      <c r="S66">
        <f t="shared" si="1"/>
        <v>-1.8872188719972431E+21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-385.41913291409907</v>
      </c>
      <c r="AC66">
        <f t="shared" si="2"/>
        <v>-344.12422581615988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-1.8285883602959484E-12</v>
      </c>
      <c r="AI66">
        <f t="shared" si="25"/>
        <v>-1.8285906396038159E-12</v>
      </c>
      <c r="AJ66">
        <f t="shared" si="7"/>
        <v>-41.294907097939188</v>
      </c>
      <c r="AK66">
        <f t="shared" si="22"/>
        <v>-26.979339303986936</v>
      </c>
      <c r="AL66">
        <f t="shared" si="8"/>
        <v>-68.274246401927954</v>
      </c>
      <c r="AN66">
        <f t="shared" si="26"/>
        <v>0</v>
      </c>
      <c r="AO66">
        <f t="shared" si="26"/>
        <v>0</v>
      </c>
      <c r="AP66">
        <f t="shared" si="26"/>
        <v>-2.8362466992182142E-21</v>
      </c>
      <c r="AQ66">
        <f t="shared" si="26"/>
        <v>-2.2753958668730905E-15</v>
      </c>
      <c r="AR66">
        <f t="shared" si="26"/>
        <v>-2.2753987031197896E-15</v>
      </c>
      <c r="AS66">
        <f t="shared" si="26"/>
        <v>-5.1385135645483228E-2</v>
      </c>
      <c r="AT66">
        <f t="shared" si="26"/>
        <v>-3.3571621955049043E-2</v>
      </c>
      <c r="AU66">
        <f t="shared" si="23"/>
        <v>-8.4956757600534547E-2</v>
      </c>
      <c r="AW66">
        <v>63</v>
      </c>
      <c r="AX66">
        <f>IF(Z66&gt;0, (R66*SUMPRODUCT(K66:$K$98, X66:$X$98)-K66*$AZ$3)/Z66, 0)</f>
        <v>-1.8872188719972431E+21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-1.0517614181027278E+22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-344.12422581615988</v>
      </c>
      <c r="AC67">
        <f t="shared" ref="AC67:AC79" si="29">S67*Z67</f>
        <v>-307.25377305014274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-3.0261585089523591E-13</v>
      </c>
      <c r="AI67">
        <f t="shared" ref="AI67:AI79" si="33">SUM(AE67:AH67)</f>
        <v>-3.0261621606095666E-13</v>
      </c>
      <c r="AJ67">
        <f t="shared" ref="AJ67:AJ79" si="34">AB67-AC67</f>
        <v>-36.870452766017138</v>
      </c>
      <c r="AK67">
        <f t="shared" si="22"/>
        <v>-24.088695807131195</v>
      </c>
      <c r="AL67">
        <f t="shared" ref="AL67:AL79" si="35">SUM(AI67:AK67)</f>
        <v>-60.959148573148639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-3.362131252876581E-16</v>
      </c>
      <c r="AR67">
        <f t="shared" si="36"/>
        <v>-3.3621353099511806E-16</v>
      </c>
      <c r="AS67">
        <f t="shared" si="36"/>
        <v>-4.0963915533707936E-2</v>
      </c>
      <c r="AT67">
        <f t="shared" si="36"/>
        <v>-2.6763091482022518E-2</v>
      </c>
      <c r="AU67">
        <f t="shared" si="23"/>
        <v>-6.7727007015730797E-2</v>
      </c>
      <c r="AW67">
        <v>64</v>
      </c>
      <c r="AX67">
        <f>IF(Z67&gt;0, (R67*SUMPRODUCT(K67:$K$98, X67:$X$98)-K67*$AZ$3)/Z67, 0)</f>
        <v>-1.0517614181027278E+22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2000000</v>
      </c>
      <c r="S68">
        <f t="shared" si="28"/>
        <v>-6.0274707688184426E+22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-307.25377305014274</v>
      </c>
      <c r="AC68">
        <f t="shared" si="29"/>
        <v>-274.33372593762738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-4.8739469368838092E-14</v>
      </c>
      <c r="AI68">
        <f t="shared" si="33"/>
        <v>-4.8739526261218092E-14</v>
      </c>
      <c r="AJ68">
        <f t="shared" si="34"/>
        <v>-32.920047112515363</v>
      </c>
      <c r="AK68">
        <f t="shared" si="22"/>
        <v>-21.507764113509992</v>
      </c>
      <c r="AL68">
        <f t="shared" si="35"/>
        <v>-54.427811226025405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-4.8348807315332745E-17</v>
      </c>
      <c r="AR68">
        <f t="shared" si="36"/>
        <v>-4.8348863751702572E-17</v>
      </c>
      <c r="AS68">
        <f t="shared" si="36"/>
        <v>-3.2656182663989161E-2</v>
      </c>
      <c r="AT68">
        <f t="shared" si="36"/>
        <v>-2.133537267380621E-2</v>
      </c>
      <c r="AU68">
        <f t="shared" si="23"/>
        <v>-5.399155533779542E-2</v>
      </c>
      <c r="AW68">
        <v>65</v>
      </c>
      <c r="AX68">
        <f>IF(Z68&gt;0, (R68*SUMPRODUCT(K68:$K$98, X68:$X$98)-K68*$AZ$3)/Z68, 0)</f>
        <v>-6.0274707688184426E+22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2000000</v>
      </c>
      <c r="S69">
        <f t="shared" si="28"/>
        <v>-3.5544139406381146E+23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-274.33372593762738</v>
      </c>
      <c r="AC69">
        <f t="shared" si="29"/>
        <v>-244.94082673002444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-7.6335183192561946E-15</v>
      </c>
      <c r="AI69">
        <f t="shared" si="33"/>
        <v>-7.6335269332228997E-15</v>
      </c>
      <c r="AJ69">
        <f t="shared" si="34"/>
        <v>-29.392899207602937</v>
      </c>
      <c r="AK69">
        <f t="shared" si="22"/>
        <v>-19.203360815633918</v>
      </c>
      <c r="AL69">
        <f t="shared" si="35"/>
        <v>-48.596260023236866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-6.7610118645544785E-18</v>
      </c>
      <c r="AR69">
        <f t="shared" si="36"/>
        <v>-6.7610194939500811E-18</v>
      </c>
      <c r="AS69">
        <f t="shared" si="36"/>
        <v>-2.6033308883919873E-2</v>
      </c>
      <c r="AT69">
        <f t="shared" si="36"/>
        <v>-1.700842847082765E-2</v>
      </c>
      <c r="AU69">
        <f t="shared" si="23"/>
        <v>-4.3041737354747533E-2</v>
      </c>
      <c r="AW69">
        <v>66</v>
      </c>
      <c r="AX69">
        <f>IF(Z69&gt;0, (R69*SUMPRODUCT(K69:$K$98, X69:$X$98)-K69*$AZ$3)/Z69, 0)</f>
        <v>-3.5544139406381146E+23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2000000</v>
      </c>
      <c r="S70">
        <f t="shared" si="28"/>
        <v>-2.1690743214850386E+24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-244.94082673002444</v>
      </c>
      <c r="AC70">
        <f t="shared" si="29"/>
        <v>-218.69716672323608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-1.1628020971997764E-15</v>
      </c>
      <c r="AI70">
        <f t="shared" si="33"/>
        <v>-1.1628033575137071E-15</v>
      </c>
      <c r="AJ70">
        <f t="shared" si="34"/>
        <v>-26.24366000678836</v>
      </c>
      <c r="AK70">
        <f t="shared" si="22"/>
        <v>-17.145857871101711</v>
      </c>
      <c r="AL70">
        <f t="shared" si="35"/>
        <v>-43.389517877890071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-9.1954868909538029E-19</v>
      </c>
      <c r="AR70">
        <f t="shared" si="36"/>
        <v>-9.1954968575682916E-19</v>
      </c>
      <c r="AS70">
        <f t="shared" si="36"/>
        <v>-2.0753594454655529E-2</v>
      </c>
      <c r="AT70">
        <f t="shared" si="36"/>
        <v>-1.3559015043708263E-2</v>
      </c>
      <c r="AU70">
        <f t="shared" si="23"/>
        <v>-3.4312609498363789E-2</v>
      </c>
      <c r="AW70">
        <v>67</v>
      </c>
      <c r="AX70">
        <f>IF(Z70&gt;0, (R70*SUMPRODUCT(K70:$K$98, X70:$X$98)-K70*$AZ$3)/Z70, 0)</f>
        <v>-2.1690743214850386E+24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2000000</v>
      </c>
      <c r="S71">
        <f t="shared" si="28"/>
        <v>-1.3711871950490221E+25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-218.69716672323608</v>
      </c>
      <c r="AC71">
        <f t="shared" si="29"/>
        <v>-195.2653274314608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-1.7115252024027369E-16</v>
      </c>
      <c r="AI71">
        <f t="shared" si="33"/>
        <v>-1.7115269824781355E-16</v>
      </c>
      <c r="AJ71">
        <f t="shared" si="34"/>
        <v>-23.431839291775276</v>
      </c>
      <c r="AK71">
        <f t="shared" si="22"/>
        <v>-15.308801670626528</v>
      </c>
      <c r="AL71">
        <f t="shared" si="35"/>
        <v>-38.740640962401805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-1.2084653405132864E-19</v>
      </c>
      <c r="AR71">
        <f t="shared" si="36"/>
        <v>-1.208466597380214E-19</v>
      </c>
      <c r="AS71">
        <f t="shared" si="36"/>
        <v>-1.6544638436428161E-2</v>
      </c>
      <c r="AT71">
        <f t="shared" si="36"/>
        <v>-1.0809163778466408E-2</v>
      </c>
      <c r="AU71">
        <f t="shared" si="23"/>
        <v>-2.7353802214894571E-2</v>
      </c>
      <c r="AW71">
        <v>68</v>
      </c>
      <c r="AX71">
        <f>IF(Z71&gt;0, (R71*SUMPRODUCT(K71:$K$98, X71:$X$98)-K71*$AZ$3)/Z71, 0)</f>
        <v>-1.3711871950490221E+25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2000000</v>
      </c>
      <c r="S72">
        <f t="shared" si="28"/>
        <v>-8.9884859304867171E+25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-195.2653274314608</v>
      </c>
      <c r="AC72">
        <f t="shared" si="29"/>
        <v>-174.34404234951856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-2.4317119347158539E-17</v>
      </c>
      <c r="AI72">
        <f t="shared" si="33"/>
        <v>-2.431714359262709E-17</v>
      </c>
      <c r="AJ72">
        <f t="shared" si="34"/>
        <v>-20.921285081942244</v>
      </c>
      <c r="AK72">
        <f t="shared" ref="AK72:AK79" si="49">G72*SUM(AB72:AB72, AE72:AF72)</f>
        <v>-13.668572920202257</v>
      </c>
      <c r="AL72">
        <f t="shared" si="35"/>
        <v>-34.589858002144503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-1.5330100577059168E-20</v>
      </c>
      <c r="AR72">
        <f t="shared" si="36"/>
        <v>-1.5330115861989347E-20</v>
      </c>
      <c r="AS72">
        <f t="shared" si="36"/>
        <v>-1.3189284467815839E-2</v>
      </c>
      <c r="AT72">
        <f t="shared" si="36"/>
        <v>-8.6169991856396757E-3</v>
      </c>
      <c r="AU72">
        <f t="shared" si="23"/>
        <v>-2.1806283653455515E-2</v>
      </c>
      <c r="AW72">
        <v>69</v>
      </c>
      <c r="AX72">
        <f>IF(Z72&gt;0, (R72*SUMPRODUCT(K72:$K$98, X72:$X$98)-K72*$AZ$3)/Z72, 0)</f>
        <v>-8.9884859304867171E+25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2000000</v>
      </c>
      <c r="S73">
        <f t="shared" si="28"/>
        <v>-6.1165231431967419E+26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-174.34404234951856</v>
      </c>
      <c r="AC73">
        <f t="shared" si="29"/>
        <v>-155.66432352635584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-3.3314861108998019E-18</v>
      </c>
      <c r="AI73">
        <f t="shared" si="33"/>
        <v>-3.331489292125473E-18</v>
      </c>
      <c r="AJ73">
        <f t="shared" si="34"/>
        <v>-18.679718823162716</v>
      </c>
      <c r="AK73">
        <f t="shared" si="49"/>
        <v>-12.2040829644663</v>
      </c>
      <c r="AL73">
        <f t="shared" si="35"/>
        <v>-30.883801787629018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-1.8752227458583701E-21</v>
      </c>
      <c r="AR73">
        <f t="shared" si="36"/>
        <v>-1.875224536502707E-21</v>
      </c>
      <c r="AS73">
        <f t="shared" si="36"/>
        <v>-1.0514416827021552E-2</v>
      </c>
      <c r="AT73">
        <f t="shared" si="36"/>
        <v>-6.869418993654077E-3</v>
      </c>
      <c r="AU73">
        <f t="shared" si="23"/>
        <v>-1.7383835820675632E-2</v>
      </c>
      <c r="AW73">
        <v>70</v>
      </c>
      <c r="AX73">
        <f>IF(Z73&gt;0, (R73*SUMPRODUCT(K73:$K$98, X73:$X$98)-K73*$AZ$3)/Z73, 0)</f>
        <v>-6.1165231431967419E+26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2000000</v>
      </c>
      <c r="S74">
        <f t="shared" si="28"/>
        <v>-4.3253520246020271E+27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-155.66432352635584</v>
      </c>
      <c r="AC74">
        <f t="shared" si="29"/>
        <v>-138.98600314853201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-4.3964039296224175E-19</v>
      </c>
      <c r="AI74">
        <f t="shared" si="33"/>
        <v>-4.3964079462320006E-19</v>
      </c>
      <c r="AJ74">
        <f t="shared" si="34"/>
        <v>-16.678320377823837</v>
      </c>
      <c r="AK74">
        <f t="shared" si="49"/>
        <v>-10.89650264684491</v>
      </c>
      <c r="AL74">
        <f t="shared" si="35"/>
        <v>-27.574823024668746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-2.2095021063454786E-22</v>
      </c>
      <c r="AR74">
        <f t="shared" si="36"/>
        <v>-2.2095041249742206E-22</v>
      </c>
      <c r="AS74">
        <f t="shared" si="36"/>
        <v>-8.3820287205210002E-3</v>
      </c>
      <c r="AT74">
        <f t="shared" si="36"/>
        <v>-5.4762587640737213E-3</v>
      </c>
      <c r="AU74">
        <f t="shared" si="23"/>
        <v>-1.3858287484594721E-2</v>
      </c>
      <c r="AW74">
        <v>71</v>
      </c>
      <c r="AX74">
        <f>IF(Z74&gt;0, (R74*SUMPRODUCT(K74:$K$98, X74:$X$98)-K74*$AZ$3)/Z74, 0)</f>
        <v>-4.3253520246020271E+27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2000000</v>
      </c>
      <c r="S75">
        <f t="shared" si="28"/>
        <v>-3.1828405787704729E+28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-138.98600314853201</v>
      </c>
      <c r="AC75">
        <f t="shared" si="29"/>
        <v>-124.09464566833212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-5.5825366533827906E-20</v>
      </c>
      <c r="AI75">
        <f t="shared" si="33"/>
        <v>-5.5825415269635829E-20</v>
      </c>
      <c r="AJ75">
        <f t="shared" si="34"/>
        <v>-14.891357480199886</v>
      </c>
      <c r="AK75">
        <f t="shared" si="49"/>
        <v>-9.729020220397242</v>
      </c>
      <c r="AL75">
        <f t="shared" si="35"/>
        <v>-24.620377700597128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-2.5050153594385382E-23</v>
      </c>
      <c r="AR75">
        <f t="shared" si="36"/>
        <v>-2.5050175463287457E-23</v>
      </c>
      <c r="AS75">
        <f t="shared" si="36"/>
        <v>-6.6821019774561674E-3</v>
      </c>
      <c r="AT75">
        <f t="shared" si="36"/>
        <v>-4.3656399586046888E-3</v>
      </c>
      <c r="AU75">
        <f t="shared" si="23"/>
        <v>-1.1047741936060857E-2</v>
      </c>
      <c r="AW75">
        <v>72</v>
      </c>
      <c r="AX75">
        <f>IF(Z75&gt;0, (R75*SUMPRODUCT(K75:$K$98, X75:$X$98)-K75*$AZ$3)/Z75, 0)</f>
        <v>-3.1828405787704729E+28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2000000</v>
      </c>
      <c r="S76">
        <f t="shared" si="28"/>
        <v>-2.4411817823949319E+29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-124.09464566833212</v>
      </c>
      <c r="AC76">
        <f t="shared" si="29"/>
        <v>-110.79879077529654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-6.8120048203946768E-21</v>
      </c>
      <c r="AI76">
        <f t="shared" si="33"/>
        <v>-6.8120104938143895E-21</v>
      </c>
      <c r="AJ76">
        <f t="shared" si="34"/>
        <v>-13.295854893035582</v>
      </c>
      <c r="AK76">
        <f t="shared" si="49"/>
        <v>-8.6866251967832486</v>
      </c>
      <c r="AL76">
        <f t="shared" si="35"/>
        <v>-21.982480089818829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-2.729202332707516E-24</v>
      </c>
      <c r="AR76">
        <f t="shared" si="36"/>
        <v>-2.7292046057403049E-24</v>
      </c>
      <c r="AS76">
        <f t="shared" si="36"/>
        <v>-5.3269307855996111E-3</v>
      </c>
      <c r="AT76">
        <f t="shared" si="36"/>
        <v>-3.4802614465917463E-3</v>
      </c>
      <c r="AU76">
        <f t="shared" si="23"/>
        <v>-8.8071922321913566E-3</v>
      </c>
      <c r="AW76">
        <v>73</v>
      </c>
      <c r="AX76">
        <f>IF(Z76&gt;0, (R76*SUMPRODUCT(K76:$K$98, X76:$X$98)-K76*$AZ$3)/Z76, 0)</f>
        <v>-2.4411817823949319E+29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2000000</v>
      </c>
      <c r="S77">
        <f t="shared" si="28"/>
        <v>-1.9550394239115942E+30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-110.79879077529654</v>
      </c>
      <c r="AC77">
        <f t="shared" si="29"/>
        <v>-98.927491763657613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-7.9746712818095233E-22</v>
      </c>
      <c r="AI77">
        <f t="shared" si="33"/>
        <v>-7.9746776069691689E-22</v>
      </c>
      <c r="AJ77">
        <f t="shared" si="34"/>
        <v>-11.871299011638925</v>
      </c>
      <c r="AK77">
        <f t="shared" si="49"/>
        <v>-7.7559153542707584</v>
      </c>
      <c r="AL77">
        <f t="shared" si="35"/>
        <v>-19.627214365909683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-2.8526964054547794E-25</v>
      </c>
      <c r="AR77">
        <f t="shared" si="36"/>
        <v>-2.8526986680885038E-25</v>
      </c>
      <c r="AS77">
        <f t="shared" si="36"/>
        <v>-4.2465966084180616E-3</v>
      </c>
      <c r="AT77">
        <f t="shared" si="36"/>
        <v>-2.7744431174997978E-3</v>
      </c>
      <c r="AU77">
        <f t="shared" si="23"/>
        <v>-7.0210397259178594E-3</v>
      </c>
      <c r="AW77">
        <v>74</v>
      </c>
      <c r="AX77">
        <f>IF(Z77&gt;0, (R77*SUMPRODUCT(K77:$K$98, X77:$X$98)-K77*$AZ$3)/Z77, 0)</f>
        <v>-1.9550394239115942E+30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2000000</v>
      </c>
      <c r="S78">
        <f t="shared" si="28"/>
        <v>-1.638057409282313E+31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-98.927491763657613</v>
      </c>
      <c r="AC78">
        <f t="shared" si="29"/>
        <v>-88.328117646122863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-8.9406032822462724E-23</v>
      </c>
      <c r="AI78">
        <f t="shared" si="33"/>
        <v>-8.9406100225562542E-23</v>
      </c>
      <c r="AJ78">
        <f t="shared" si="34"/>
        <v>-10.599374117534751</v>
      </c>
      <c r="AK78">
        <f t="shared" si="49"/>
        <v>-6.9249244234560337</v>
      </c>
      <c r="AL78">
        <f t="shared" si="35"/>
        <v>-17.524298540990785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-2.855561818404448E-26</v>
      </c>
      <c r="AR78">
        <f t="shared" si="36"/>
        <v>-2.8555639712090431E-26</v>
      </c>
      <c r="AS78">
        <f t="shared" si="36"/>
        <v>-3.3853608166598053E-3</v>
      </c>
      <c r="AT78">
        <f t="shared" si="36"/>
        <v>-2.2117690668844048E-3</v>
      </c>
      <c r="AU78">
        <f t="shared" si="23"/>
        <v>-5.5971298835442102E-3</v>
      </c>
      <c r="AW78">
        <v>75</v>
      </c>
      <c r="AX78">
        <f>IF(Z78&gt;0, (R78*SUMPRODUCT(K78:$K$98, X78:$X$98)-K78*$AZ$3)/Z78, 0)</f>
        <v>-1.638057409282313E+31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-88.328117646122863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-1.0784495970116497E-23</v>
      </c>
      <c r="AI79">
        <f t="shared" si="33"/>
        <v>-1.0784495970116497E-23</v>
      </c>
      <c r="AJ79">
        <f t="shared" si="34"/>
        <v>-88.328117646122863</v>
      </c>
      <c r="AK79">
        <f t="shared" si="49"/>
        <v>-6.1829682352286008</v>
      </c>
      <c r="AL79">
        <f t="shared" si="35"/>
        <v>-94.511085881351462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-3.0754351355199813E-27</v>
      </c>
      <c r="AR79">
        <f t="shared" si="36"/>
        <v>-3.0754351355199813E-27</v>
      </c>
      <c r="AS79">
        <f t="shared" si="36"/>
        <v>-2.5188696552528297E-2</v>
      </c>
      <c r="AT79">
        <f t="shared" si="36"/>
        <v>-1.7632087586769809E-3</v>
      </c>
      <c r="AU79">
        <f t="shared" si="23"/>
        <v>-2.6951905311205279E-2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361735.75718477345</v>
      </c>
      <c r="AO81" s="8">
        <f t="shared" si="50"/>
        <v>-36173.575718477347</v>
      </c>
      <c r="AP81" s="8">
        <f t="shared" si="50"/>
        <v>-721.5025073290318</v>
      </c>
      <c r="AQ81" s="8">
        <f t="shared" si="50"/>
        <v>-276550.3633827166</v>
      </c>
      <c r="AR81" s="8">
        <f t="shared" si="50"/>
        <v>48290.315576250337</v>
      </c>
      <c r="AS81" s="8">
        <f t="shared" si="50"/>
        <v>-51345.228710112977</v>
      </c>
      <c r="AT81" s="8">
        <f t="shared" si="50"/>
        <v>21836.894612058524</v>
      </c>
      <c r="AU81" s="8">
        <f t="shared" si="50"/>
        <v>18781.981478195925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770344.40621910163</v>
      </c>
      <c r="K3">
        <v>1</v>
      </c>
      <c r="L3" s="2">
        <v>0</v>
      </c>
      <c r="O3">
        <f>$C$3</f>
        <v>770344.40621910163</v>
      </c>
      <c r="P3" s="2">
        <f>O3*C5</f>
        <v>77034.440621910166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770344.40621910163</v>
      </c>
      <c r="AF3">
        <f t="shared" ref="AF3:AG34" si="4">-$Z3*P3</f>
        <v>-77034.440621910166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692685.00862649153</v>
      </c>
      <c r="AJ3">
        <f t="shared" ref="AJ3:AJ66" si="7">AB3-AC3</f>
        <v>0</v>
      </c>
      <c r="AL3">
        <f t="shared" ref="AL3:AL66" si="8">SUM(AI3:AK3)</f>
        <v>692685.00862649153</v>
      </c>
      <c r="AN3">
        <f t="shared" ref="AN3:AU34" si="9">AE3*$K3</f>
        <v>770344.40621910163</v>
      </c>
      <c r="AO3">
        <f t="shared" si="9"/>
        <v>-77034.440621910166</v>
      </c>
      <c r="AP3">
        <f t="shared" si="9"/>
        <v>-624.95697070000006</v>
      </c>
      <c r="AQ3">
        <f t="shared" si="9"/>
        <v>0</v>
      </c>
      <c r="AR3">
        <f t="shared" si="9"/>
        <v>692685.00862649153</v>
      </c>
      <c r="AS3">
        <f t="shared" si="9"/>
        <v>0</v>
      </c>
      <c r="AT3">
        <f t="shared" si="9"/>
        <v>0</v>
      </c>
      <c r="AU3">
        <f t="shared" si="9"/>
        <v>692685.00862649153</v>
      </c>
      <c r="AW3">
        <v>0</v>
      </c>
      <c r="AX3">
        <f>IF(Z3&gt;0, (R3*SUMPRODUCT(K3:$K$98, X3:$X$98)-K3*$AZ$3)/Z3, 0)</f>
        <v>0</v>
      </c>
      <c r="AZ3">
        <f>C6*ABS(SUMPRODUCT(X4:X69, K4:K69))/1</f>
        <v>651425.03860659315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44938.991156952841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43695.736799901119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-43695.736799901119</v>
      </c>
      <c r="AK4">
        <f>G4*SUM(AB4, AE4:AF4)</f>
        <v>0</v>
      </c>
      <c r="AL4">
        <f t="shared" si="8"/>
        <v>-79026.500799901114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-40764.751189384384</v>
      </c>
      <c r="AT4">
        <f t="shared" si="9"/>
        <v>0</v>
      </c>
      <c r="AU4">
        <f t="shared" si="9"/>
        <v>-73725.628136860818</v>
      </c>
      <c r="AW4">
        <v>1</v>
      </c>
      <c r="AX4">
        <f>IF(Z4&gt;0, (R4*SUMPRODUCT(K4:$K$98, X4:$X$98)-K4*$AZ$3)/Z4, 0)</f>
        <v>44938.991156952841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2000000</v>
      </c>
      <c r="S5">
        <f t="shared" si="1"/>
        <v>65194.825350907326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43695.736799901119</v>
      </c>
      <c r="AC5">
        <f t="shared" si="2"/>
        <v>61425.388234101003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-40858.626611847641</v>
      </c>
      <c r="AI5">
        <f t="shared" si="6"/>
        <v>-40870.40388632907</v>
      </c>
      <c r="AJ5">
        <f t="shared" si="7"/>
        <v>-17729.651434199885</v>
      </c>
      <c r="AK5">
        <f>G5*SUM(AB5, AE5:AF5)</f>
        <v>1791.5252087959459</v>
      </c>
      <c r="AL5">
        <f t="shared" si="8"/>
        <v>-56808.530111733009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-34938.539206871617</v>
      </c>
      <c r="AR5">
        <f t="shared" si="9"/>
        <v>-34948.610048707014</v>
      </c>
      <c r="AS5">
        <f t="shared" si="9"/>
        <v>-15160.767091920337</v>
      </c>
      <c r="AT5">
        <f t="shared" si="9"/>
        <v>1531.9475699035379</v>
      </c>
      <c r="AU5">
        <f t="shared" si="9"/>
        <v>-48577.429570723813</v>
      </c>
      <c r="AW5">
        <v>2</v>
      </c>
      <c r="AX5">
        <f>IF(Z5&gt;0, (R5*SUMPRODUCT(K5:$K$98, X5:$X$98)-K5*$AZ$3)/Z5, 0)</f>
        <v>65194.825350907326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2000000</v>
      </c>
      <c r="S6">
        <f t="shared" si="1"/>
        <v>89053.345721794511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61425.388234101003</v>
      </c>
      <c r="AC6">
        <f t="shared" si="2"/>
        <v>81009.814220386092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-46165.5177691633</v>
      </c>
      <c r="AI6">
        <f t="shared" si="6"/>
        <v>-46176.888736413857</v>
      </c>
      <c r="AJ6">
        <f t="shared" si="7"/>
        <v>-19584.425986285089</v>
      </c>
      <c r="AK6">
        <f>G6*SUM(AB6, AE6:AF6)</f>
        <v>3593.3852116949088</v>
      </c>
      <c r="AL6">
        <f t="shared" si="8"/>
        <v>-62167.929511004033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-35612.543423010116</v>
      </c>
      <c r="AR6">
        <f t="shared" si="9"/>
        <v>-35621.31510119202</v>
      </c>
      <c r="AS6">
        <f t="shared" si="9"/>
        <v>-15107.622627318926</v>
      </c>
      <c r="AT6">
        <f t="shared" si="9"/>
        <v>2771.9733920663584</v>
      </c>
      <c r="AU6">
        <f t="shared" si="9"/>
        <v>-47956.964336444587</v>
      </c>
      <c r="AW6">
        <v>3</v>
      </c>
      <c r="AX6">
        <f>IF(Z6&gt;0, (R6*SUMPRODUCT(K6:$K$98, X6:$X$98)-K6*$AZ$3)/Z6, 0)</f>
        <v>89053.345721794511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2000000</v>
      </c>
      <c r="S7">
        <f t="shared" si="1"/>
        <v>103676.57960542214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81009.814220386092</v>
      </c>
      <c r="AC7">
        <f t="shared" si="2"/>
        <v>90706.447938470694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-51364.907793237799</v>
      </c>
      <c r="AI7">
        <f t="shared" si="6"/>
        <v>-51375.84402014214</v>
      </c>
      <c r="AJ7">
        <f t="shared" si="7"/>
        <v>-9696.6337180846022</v>
      </c>
      <c r="AK7">
        <f>G7*SUM(AB7, AE7:AF7)</f>
        <v>3977.5818782209567</v>
      </c>
      <c r="AL7">
        <f t="shared" si="8"/>
        <v>-57094.895860005789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-36050.773391620605</v>
      </c>
      <c r="AR7">
        <f t="shared" si="9"/>
        <v>-36058.449049084549</v>
      </c>
      <c r="AS7">
        <f t="shared" si="9"/>
        <v>-6805.6414359656783</v>
      </c>
      <c r="AT7">
        <f t="shared" si="9"/>
        <v>2791.6900681604716</v>
      </c>
      <c r="AU7">
        <f t="shared" si="9"/>
        <v>-40072.400416889752</v>
      </c>
      <c r="AW7">
        <v>4</v>
      </c>
      <c r="AX7">
        <f>IF(Z7&gt;0, (R7*SUMPRODUCT(K7:$K$98, X7:$X$98)-K7*$AZ$3)/Z7, 0)</f>
        <v>103676.57960542214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2000000</v>
      </c>
      <c r="S8">
        <f t="shared" si="1"/>
        <v>101551.46986395969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90706.447938470694</v>
      </c>
      <c r="AC8">
        <f t="shared" si="2"/>
        <v>85084.903331290989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-56598.256847833021</v>
      </c>
      <c r="AI8">
        <f t="shared" si="6"/>
        <v>-56608.729973363021</v>
      </c>
      <c r="AJ8">
        <f t="shared" si="7"/>
        <v>5621.5446071797051</v>
      </c>
      <c r="AK8">
        <f t="shared" ref="AK8:AK69" si="22">G8*SUM(AB8:AB8, AE8:AF8)</f>
        <v>1932.0473410894258</v>
      </c>
      <c r="AL8">
        <f t="shared" si="8"/>
        <v>-49055.138025093889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-37080.025484208927</v>
      </c>
      <c r="AR8">
        <f t="shared" si="9"/>
        <v>-37086.886892725372</v>
      </c>
      <c r="AS8">
        <f t="shared" si="9"/>
        <v>3682.9229185495933</v>
      </c>
      <c r="AT8">
        <f t="shared" si="9"/>
        <v>1265.7698069554044</v>
      </c>
      <c r="AU8">
        <f t="shared" si="9"/>
        <v>-32138.194167220372</v>
      </c>
      <c r="AW8">
        <v>5</v>
      </c>
      <c r="AX8">
        <f>IF(Z8&gt;0, (R8*SUMPRODUCT(K8:$K$98, X8:$X$98)-K8*$AZ$3)/Z8, 0)</f>
        <v>101551.46986395969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2000000</v>
      </c>
      <c r="S9">
        <f t="shared" si="1"/>
        <v>88442.040432731272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85084.903331290989</v>
      </c>
      <c r="AC9">
        <f t="shared" si="2"/>
        <v>70598.737861215486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-62445.818267107941</v>
      </c>
      <c r="AI9">
        <f t="shared" si="6"/>
        <v>-62455.796375018472</v>
      </c>
      <c r="AJ9">
        <f t="shared" si="7"/>
        <v>14486.165470075503</v>
      </c>
      <c r="AK9">
        <f t="shared" si="22"/>
        <v>502.00092965461681</v>
      </c>
      <c r="AL9">
        <f t="shared" si="8"/>
        <v>-47467.62997528835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-38745.167183812599</v>
      </c>
      <c r="AR9">
        <f t="shared" si="9"/>
        <v>-38751.358206204488</v>
      </c>
      <c r="AS9">
        <f t="shared" si="9"/>
        <v>8988.0942962370555</v>
      </c>
      <c r="AT9">
        <f t="shared" si="9"/>
        <v>311.47177642385742</v>
      </c>
      <c r="AU9">
        <f t="shared" si="9"/>
        <v>-29451.792133543579</v>
      </c>
      <c r="AW9">
        <v>6</v>
      </c>
      <c r="AX9">
        <f>IF(Z9&gt;0, (R9*SUMPRODUCT(K9:$K$98, X9:$X$98)-K9*$AZ$3)/Z9, 0)</f>
        <v>88442.040432731272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2000000</v>
      </c>
      <c r="S10">
        <f t="shared" si="1"/>
        <v>69543.162130514131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70598.737861215486</v>
      </c>
      <c r="AC10">
        <f t="shared" si="2"/>
        <v>52597.645848646229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-67870.39393461289</v>
      </c>
      <c r="AI10">
        <f t="shared" si="6"/>
        <v>-67879.848071482222</v>
      </c>
      <c r="AJ10">
        <f t="shared" si="7"/>
        <v>18001.092012569257</v>
      </c>
      <c r="AK10">
        <f t="shared" si="22"/>
        <v>289.45482523098354</v>
      </c>
      <c r="AL10">
        <f t="shared" si="8"/>
        <v>-49589.301233681981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-39949.627572257254</v>
      </c>
      <c r="AR10">
        <f t="shared" si="9"/>
        <v>-39955.192432353848</v>
      </c>
      <c r="AS10">
        <f t="shared" si="9"/>
        <v>10595.738143039236</v>
      </c>
      <c r="AT10">
        <f t="shared" si="9"/>
        <v>170.37785986789942</v>
      </c>
      <c r="AU10">
        <f t="shared" si="9"/>
        <v>-29189.076429446715</v>
      </c>
      <c r="AW10">
        <v>7</v>
      </c>
      <c r="AX10">
        <f>IF(Z10&gt;0, (R10*SUMPRODUCT(K10:$K$98, X10:$X$98)-K10*$AZ$3)/Z10, 0)</f>
        <v>69543.162130514131</v>
      </c>
    </row>
    <row r="11" spans="1:52" x14ac:dyDescent="0.25">
      <c r="A11" t="s">
        <v>33</v>
      </c>
      <c r="C11" s="12">
        <f>AU71</f>
        <v>31458.663344198489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2000000</v>
      </c>
      <c r="S11">
        <f t="shared" si="1"/>
        <v>44537.009644850084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52597.645848646229</v>
      </c>
      <c r="AC11">
        <f t="shared" si="2"/>
        <v>31739.835149381717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-72211.244991570929</v>
      </c>
      <c r="AI11">
        <f t="shared" si="6"/>
        <v>-72220.153266790367</v>
      </c>
      <c r="AJ11">
        <f t="shared" si="7"/>
        <v>20857.810699264512</v>
      </c>
      <c r="AK11">
        <f t="shared" si="22"/>
        <v>126.23435003675094</v>
      </c>
      <c r="AL11">
        <f t="shared" si="8"/>
        <v>-51236.108217489105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-40388.372989831092</v>
      </c>
      <c r="AR11">
        <f t="shared" si="9"/>
        <v>-40393.355465099317</v>
      </c>
      <c r="AS11">
        <f t="shared" si="9"/>
        <v>11665.953666517145</v>
      </c>
      <c r="AT11">
        <f t="shared" si="9"/>
        <v>70.603962222342531</v>
      </c>
      <c r="AU11">
        <f t="shared" si="9"/>
        <v>-28656.797836359834</v>
      </c>
      <c r="AW11">
        <v>8</v>
      </c>
      <c r="AX11">
        <f>IF(Z11&gt;0, (R11*SUMPRODUCT(K11:$K$98, X11:$X$98)-K11*$AZ$3)/Z11, 0)</f>
        <v>44537.009644850084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2000000</v>
      </c>
      <c r="S12">
        <f t="shared" si="1"/>
        <v>14173.712024597591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31739.835149381717</v>
      </c>
      <c r="AC12">
        <f t="shared" si="2"/>
        <v>9459.7792820138275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-76236.382208141731</v>
      </c>
      <c r="AI12">
        <f t="shared" si="6"/>
        <v>-76244.724923220172</v>
      </c>
      <c r="AJ12">
        <f t="shared" si="7"/>
        <v>22280.05586736789</v>
      </c>
      <c r="AK12">
        <f t="shared" si="22"/>
        <v>73.001620843577953</v>
      </c>
      <c r="AL12">
        <f t="shared" si="8"/>
        <v>-53891.667435008705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-40520.447589961375</v>
      </c>
      <c r="AR12">
        <f t="shared" si="9"/>
        <v>-40524.881831714491</v>
      </c>
      <c r="AS12">
        <f t="shared" si="9"/>
        <v>11842.086546161903</v>
      </c>
      <c r="AT12">
        <f t="shared" si="9"/>
        <v>38.801137536908513</v>
      </c>
      <c r="AU12">
        <f t="shared" si="9"/>
        <v>-28643.994148015678</v>
      </c>
      <c r="AW12">
        <v>9</v>
      </c>
      <c r="AX12">
        <f>IF(Z12&gt;0, (R12*SUMPRODUCT(K12:$K$98, X12:$X$98)-K12*$AZ$3)/Z12, 0)</f>
        <v>14173.712024597591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2000000</v>
      </c>
      <c r="S13">
        <f t="shared" si="1"/>
        <v>-22458.919530047457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9459.7792820138275</v>
      </c>
      <c r="AC13">
        <f t="shared" si="2"/>
        <v>-13946.176556497461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-79558.42022908607</v>
      </c>
      <c r="AI13">
        <f t="shared" si="6"/>
        <v>-79566.182276887295</v>
      </c>
      <c r="AJ13">
        <f t="shared" si="7"/>
        <v>23405.95583851129</v>
      </c>
      <c r="AK13">
        <f t="shared" si="22"/>
        <v>18.919558564027657</v>
      </c>
      <c r="AL13">
        <f t="shared" si="8"/>
        <v>-56141.306879811978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-40195.956381837175</v>
      </c>
      <c r="AR13">
        <f t="shared" si="9"/>
        <v>-40199.878065223464</v>
      </c>
      <c r="AS13">
        <f t="shared" si="9"/>
        <v>11825.583982825834</v>
      </c>
      <c r="AT13">
        <f t="shared" si="9"/>
        <v>9.5588845104448072</v>
      </c>
      <c r="AU13">
        <f t="shared" si="9"/>
        <v>-28364.735197887188</v>
      </c>
      <c r="AW13">
        <v>10</v>
      </c>
      <c r="AX13">
        <f>IF(Z13&gt;0, (R13*SUMPRODUCT(K13:$K$98, X13:$X$98)-K13*$AZ$3)/Z13, 0)</f>
        <v>-22458.919530047457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2000000</v>
      </c>
      <c r="S14">
        <f t="shared" si="1"/>
        <v>-32917.557585240727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-13946.176556497461</v>
      </c>
      <c r="AC14">
        <f t="shared" si="2"/>
        <v>-18878.757076830254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-82475.696040646813</v>
      </c>
      <c r="AI14">
        <f t="shared" si="6"/>
        <v>-82482.864994869771</v>
      </c>
      <c r="AJ14">
        <f t="shared" si="7"/>
        <v>4932.5805203327927</v>
      </c>
      <c r="AK14">
        <f t="shared" si="22"/>
        <v>-976.23235895482242</v>
      </c>
      <c r="AL14">
        <f t="shared" si="8"/>
        <v>-78526.516833491798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-37205.246146990299</v>
      </c>
      <c r="AR14">
        <f t="shared" si="9"/>
        <v>-37208.480102195113</v>
      </c>
      <c r="AS14">
        <f t="shared" si="9"/>
        <v>2225.1145635483599</v>
      </c>
      <c r="AT14">
        <f t="shared" si="9"/>
        <v>-440.38385797521437</v>
      </c>
      <c r="AU14">
        <f t="shared" si="9"/>
        <v>-35423.74939662197</v>
      </c>
      <c r="AW14">
        <v>11</v>
      </c>
      <c r="AX14">
        <f>IF(Z14&gt;0, (R14*SUMPRODUCT(K14:$K$98, X14:$X$98)-K14*$AZ$3)/Z14, 0)</f>
        <v>-32917.557585240727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2000000</v>
      </c>
      <c r="S15">
        <f t="shared" si="1"/>
        <v>-46837.890693167108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-18878.757076830254</v>
      </c>
      <c r="AC15">
        <f t="shared" si="2"/>
        <v>-24598.84620462032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-85180.026375880072</v>
      </c>
      <c r="AI15">
        <f t="shared" si="6"/>
        <v>-85186.591265395953</v>
      </c>
      <c r="AJ15">
        <f t="shared" si="7"/>
        <v>5720.0891277900664</v>
      </c>
      <c r="AK15">
        <f t="shared" si="22"/>
        <v>-1321.5129953781179</v>
      </c>
      <c r="AL15">
        <f t="shared" si="8"/>
        <v>-80788.015132984001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-34308.200565446001</v>
      </c>
      <c r="AR15">
        <f t="shared" si="9"/>
        <v>-34310.844724596725</v>
      </c>
      <c r="AS15">
        <f t="shared" si="9"/>
        <v>2303.896504826846</v>
      </c>
      <c r="AT15">
        <f t="shared" si="9"/>
        <v>-532.26953341392812</v>
      </c>
      <c r="AU15">
        <f t="shared" si="9"/>
        <v>-32539.217753183802</v>
      </c>
      <c r="AW15">
        <v>12</v>
      </c>
      <c r="AX15">
        <f>IF(Z15&gt;0, (R15*SUMPRODUCT(K15:$K$98, X15:$X$98)-K15*$AZ$3)/Z15, 0)</f>
        <v>-46837.890693167108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2000000</v>
      </c>
      <c r="S16">
        <f t="shared" si="1"/>
        <v>-64624.261518089152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-24598.84620462032</v>
      </c>
      <c r="AC16">
        <f t="shared" si="2"/>
        <v>-30795.299431494612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-86821.591335173784</v>
      </c>
      <c r="AI16">
        <f t="shared" si="6"/>
        <v>-86827.547940848672</v>
      </c>
      <c r="AJ16">
        <f t="shared" si="7"/>
        <v>6196.4532268742914</v>
      </c>
      <c r="AK16">
        <f t="shared" si="22"/>
        <v>-1721.9192343234226</v>
      </c>
      <c r="AL16">
        <f t="shared" si="8"/>
        <v>-82353.013948297797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-31222.659227834763</v>
      </c>
      <c r="AR16">
        <f t="shared" si="9"/>
        <v>-31224.801334035325</v>
      </c>
      <c r="AS16">
        <f t="shared" si="9"/>
        <v>2228.3598417014186</v>
      </c>
      <c r="AT16">
        <f t="shared" si="9"/>
        <v>-619.23418638554222</v>
      </c>
      <c r="AU16">
        <f t="shared" si="9"/>
        <v>-29615.675678719446</v>
      </c>
      <c r="AW16">
        <v>13</v>
      </c>
      <c r="AX16">
        <f>IF(Z16&gt;0, (R16*SUMPRODUCT(K16:$K$98, X16:$X$98)-K16*$AZ$3)/Z16, 0)</f>
        <v>-64624.261518089152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2000000</v>
      </c>
      <c r="S17">
        <f t="shared" si="1"/>
        <v>-86232.292800607174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-30795.299431494612</v>
      </c>
      <c r="AC17">
        <f t="shared" si="2"/>
        <v>-36918.184249890357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-87276.712435778463</v>
      </c>
      <c r="AI17">
        <f t="shared" si="6"/>
        <v>-87282.06399594387</v>
      </c>
      <c r="AJ17">
        <f t="shared" si="7"/>
        <v>6122.8848183957452</v>
      </c>
      <c r="AK17">
        <f t="shared" si="22"/>
        <v>-2155.670960204623</v>
      </c>
      <c r="AL17">
        <f t="shared" si="8"/>
        <v>-83314.850137752743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-28023.508251249936</v>
      </c>
      <c r="AR17">
        <f t="shared" si="9"/>
        <v>-28025.226573197073</v>
      </c>
      <c r="AS17">
        <f t="shared" si="9"/>
        <v>1965.9850656728702</v>
      </c>
      <c r="AT17">
        <f t="shared" si="9"/>
        <v>-692.16015652200144</v>
      </c>
      <c r="AU17">
        <f t="shared" si="9"/>
        <v>-26751.401664046203</v>
      </c>
      <c r="AW17">
        <v>14</v>
      </c>
      <c r="AX17">
        <f>IF(Z17&gt;0, (R17*SUMPRODUCT(K17:$K$98, X17:$X$98)-K17*$AZ$3)/Z17, 0)</f>
        <v>-86232.292800607174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2000000</v>
      </c>
      <c r="S18">
        <f t="shared" si="1"/>
        <v>-111824.85337278721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-36918.184249890357</v>
      </c>
      <c r="AC18">
        <f t="shared" si="2"/>
        <v>-42531.179635569715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-87012.22917885879</v>
      </c>
      <c r="AI18">
        <f t="shared" si="6"/>
        <v>-87016.983396990181</v>
      </c>
      <c r="AJ18">
        <f t="shared" si="7"/>
        <v>5612.9953856793582</v>
      </c>
      <c r="AK18">
        <f t="shared" si="22"/>
        <v>-2584.2728974923252</v>
      </c>
      <c r="AL18">
        <f t="shared" si="8"/>
        <v>-83988.260908803146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-24945.165929936211</v>
      </c>
      <c r="AR18">
        <f t="shared" si="9"/>
        <v>-24946.528896513137</v>
      </c>
      <c r="AS18">
        <f t="shared" si="9"/>
        <v>1609.1657756741806</v>
      </c>
      <c r="AT18">
        <f t="shared" si="9"/>
        <v>-740.87420635634123</v>
      </c>
      <c r="AU18">
        <f t="shared" si="9"/>
        <v>-24078.237327195297</v>
      </c>
      <c r="AW18">
        <v>15</v>
      </c>
      <c r="AX18">
        <f>IF(Z18&gt;0, (R18*SUMPRODUCT(K18:$K$98, X18:$X$98)-K18*$AZ$3)/Z18, 0)</f>
        <v>-111824.85337278721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2000000</v>
      </c>
      <c r="S19">
        <f t="shared" si="1"/>
        <v>-142297.25607206891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-42531.179635569715</v>
      </c>
      <c r="AC19">
        <f t="shared" si="2"/>
        <v>-47466.959078389307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-85916.017267142641</v>
      </c>
      <c r="AI19">
        <f t="shared" si="6"/>
        <v>-85920.186967984788</v>
      </c>
      <c r="AJ19">
        <f t="shared" si="7"/>
        <v>4935.7794428195921</v>
      </c>
      <c r="AK19">
        <f t="shared" si="22"/>
        <v>-2977.1825744898802</v>
      </c>
      <c r="AL19">
        <f t="shared" si="8"/>
        <v>-83961.590099655077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-21991.872856280239</v>
      </c>
      <c r="AR19">
        <f t="shared" si="9"/>
        <v>-21992.940172174131</v>
      </c>
      <c r="AS19">
        <f t="shared" si="9"/>
        <v>1263.4085867320862</v>
      </c>
      <c r="AT19">
        <f t="shared" si="9"/>
        <v>-762.06768808351228</v>
      </c>
      <c r="AU19">
        <f t="shared" si="9"/>
        <v>-21491.59927352556</v>
      </c>
      <c r="AW19">
        <v>16</v>
      </c>
      <c r="AX19">
        <f>IF(Z19&gt;0, (R19*SUMPRODUCT(K19:$K$98, X19:$X$98)-K19*$AZ$3)/Z19, 0)</f>
        <v>-142297.25607206891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2000000</v>
      </c>
      <c r="S20">
        <f t="shared" si="1"/>
        <v>-178994.62952811361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-47466.959078389307</v>
      </c>
      <c r="AC20">
        <f t="shared" si="2"/>
        <v>-51593.308285458319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-84001.772423262271</v>
      </c>
      <c r="AI20">
        <f t="shared" si="6"/>
        <v>-84005.37541601836</v>
      </c>
      <c r="AJ20">
        <f t="shared" si="7"/>
        <v>4126.3492070690118</v>
      </c>
      <c r="AK20">
        <f t="shared" si="22"/>
        <v>-3322.6871354872519</v>
      </c>
      <c r="AL20">
        <f t="shared" si="8"/>
        <v>-83201.713344436605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-19198.111356674595</v>
      </c>
      <c r="AR20">
        <f t="shared" si="9"/>
        <v>-19198.93479949197</v>
      </c>
      <c r="AS20">
        <f t="shared" si="9"/>
        <v>943.05285815492209</v>
      </c>
      <c r="AT20">
        <f t="shared" si="9"/>
        <v>-759.38061531674862</v>
      </c>
      <c r="AU20">
        <f t="shared" si="9"/>
        <v>-19015.262556653797</v>
      </c>
      <c r="AW20">
        <v>17</v>
      </c>
      <c r="AX20">
        <f>IF(Z20&gt;0, (R20*SUMPRODUCT(K20:$K$98, X20:$X$98)-K20*$AZ$3)/Z20, 0)</f>
        <v>-178994.62952811361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2000000</v>
      </c>
      <c r="S21">
        <f t="shared" si="1"/>
        <v>-224062.88351106044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-51593.308285458319</v>
      </c>
      <c r="AC21">
        <f t="shared" si="2"/>
        <v>-54840.059241051466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-81208.085473933854</v>
      </c>
      <c r="AI21">
        <f t="shared" si="6"/>
        <v>-81211.144886228169</v>
      </c>
      <c r="AJ21">
        <f t="shared" si="7"/>
        <v>3246.7509555931465</v>
      </c>
      <c r="AK21">
        <f t="shared" si="22"/>
        <v>-3611.5315799820828</v>
      </c>
      <c r="AL21">
        <f t="shared" si="8"/>
        <v>-81575.925510617104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-16571.098772001191</v>
      </c>
      <c r="AR21">
        <f t="shared" si="9"/>
        <v>-16571.723067267081</v>
      </c>
      <c r="AS21">
        <f t="shared" si="9"/>
        <v>662.52307832688302</v>
      </c>
      <c r="AT21">
        <f t="shared" si="9"/>
        <v>-736.95921016749378</v>
      </c>
      <c r="AU21">
        <f t="shared" si="9"/>
        <v>-16646.159199107693</v>
      </c>
      <c r="AW21">
        <v>18</v>
      </c>
      <c r="AX21">
        <f>IF(Z21&gt;0, (R21*SUMPRODUCT(K21:$K$98, X21:$X$98)-K21*$AZ$3)/Z21, 0)</f>
        <v>-224062.88351106044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2000000</v>
      </c>
      <c r="S22">
        <f t="shared" si="1"/>
        <v>-280781.37207415787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-54840.059241051466</v>
      </c>
      <c r="AC22">
        <f t="shared" si="2"/>
        <v>-57168.871940658493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-77398.195846979404</v>
      </c>
      <c r="AI22">
        <f t="shared" si="6"/>
        <v>-77400.740926426733</v>
      </c>
      <c r="AJ22">
        <f t="shared" si="7"/>
        <v>2328.8126996070278</v>
      </c>
      <c r="AK22">
        <f t="shared" si="22"/>
        <v>-3838.8041468736028</v>
      </c>
      <c r="AL22">
        <f t="shared" si="8"/>
        <v>-78910.732373693303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-14101.484967707127</v>
      </c>
      <c r="AR22">
        <f t="shared" si="9"/>
        <v>-14101.948665848606</v>
      </c>
      <c r="AS22">
        <f t="shared" si="9"/>
        <v>424.2956430281647</v>
      </c>
      <c r="AT22">
        <f t="shared" si="9"/>
        <v>-699.40698718783528</v>
      </c>
      <c r="AU22">
        <f t="shared" si="9"/>
        <v>-14377.060010008276</v>
      </c>
      <c r="AW22">
        <v>19</v>
      </c>
      <c r="AX22">
        <f>IF(Z22&gt;0, (R22*SUMPRODUCT(K22:$K$98, X22:$X$98)-K22*$AZ$3)/Z22, 0)</f>
        <v>-280781.37207415787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2000000</v>
      </c>
      <c r="S23">
        <f t="shared" si="1"/>
        <v>-354455.74067474995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-57168.871940658493</v>
      </c>
      <c r="AC23">
        <f t="shared" si="2"/>
        <v>-58554.030058013705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-72752.198326654223</v>
      </c>
      <c r="AI23">
        <f t="shared" si="6"/>
        <v>-72754.26325406754</v>
      </c>
      <c r="AJ23">
        <f t="shared" si="7"/>
        <v>1385.1581173552113</v>
      </c>
      <c r="AK23">
        <f t="shared" si="22"/>
        <v>-4001.8210358460951</v>
      </c>
      <c r="AL23">
        <f t="shared" si="8"/>
        <v>-75370.926172558422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-11834.832331363981</v>
      </c>
      <c r="AR23">
        <f t="shared" si="9"/>
        <v>-11835.168239697683</v>
      </c>
      <c r="AS23">
        <f t="shared" si="9"/>
        <v>225.32809246151359</v>
      </c>
      <c r="AT23">
        <f t="shared" si="9"/>
        <v>-650.9890019641133</v>
      </c>
      <c r="AU23">
        <f t="shared" si="9"/>
        <v>-12260.829149200283</v>
      </c>
      <c r="AW23">
        <v>20</v>
      </c>
      <c r="AX23">
        <f>IF(Z23&gt;0, (R23*SUMPRODUCT(K23:$K$98, X23:$X$98)-K23*$AZ$3)/Z23, 0)</f>
        <v>-354455.74067474995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2000000</v>
      </c>
      <c r="S24">
        <f t="shared" si="1"/>
        <v>-453714.6623966897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-58554.030058013705</v>
      </c>
      <c r="AC24">
        <f t="shared" si="2"/>
        <v>-59034.999130134885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-66854.873284259287</v>
      </c>
      <c r="AI24">
        <f t="shared" si="6"/>
        <v>-66856.499719440442</v>
      </c>
      <c r="AJ24">
        <f t="shared" si="7"/>
        <v>480.96907212118094</v>
      </c>
      <c r="AK24">
        <f t="shared" si="22"/>
        <v>-4098.7821040609597</v>
      </c>
      <c r="AL24">
        <f t="shared" si="8"/>
        <v>-70474.312751380217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-9710.2639661493104</v>
      </c>
      <c r="AR24">
        <f t="shared" si="9"/>
        <v>-9710.5001959730616</v>
      </c>
      <c r="AS24">
        <f t="shared" si="9"/>
        <v>69.85783414759959</v>
      </c>
      <c r="AT24">
        <f t="shared" si="9"/>
        <v>-595.32318610394555</v>
      </c>
      <c r="AU24">
        <f t="shared" si="9"/>
        <v>-10235.965547929407</v>
      </c>
      <c r="AW24">
        <v>21</v>
      </c>
      <c r="AX24">
        <f>IF(Z24&gt;0, (R24*SUMPRODUCT(K24:$K$98, X24:$X$98)-K24*$AZ$3)/Z24, 0)</f>
        <v>-453714.6623966897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2000000</v>
      </c>
      <c r="S25">
        <f t="shared" si="1"/>
        <v>-592332.0439357023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-59034.999130134885</v>
      </c>
      <c r="AC25">
        <f t="shared" si="2"/>
        <v>-58607.885186246014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-59738.713342367417</v>
      </c>
      <c r="AI25">
        <f t="shared" si="6"/>
        <v>-59739.950146238371</v>
      </c>
      <c r="AJ25">
        <f t="shared" si="7"/>
        <v>-427.11394388887129</v>
      </c>
      <c r="AK25">
        <f t="shared" si="22"/>
        <v>-4132.4499391094423</v>
      </c>
      <c r="AL25">
        <f t="shared" si="8"/>
        <v>-64299.514029236685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-7747.0401698916476</v>
      </c>
      <c r="AR25">
        <f t="shared" si="9"/>
        <v>-7747.2005611812228</v>
      </c>
      <c r="AS25">
        <f t="shared" si="9"/>
        <v>-55.389021545618782</v>
      </c>
      <c r="AT25">
        <f t="shared" si="9"/>
        <v>-535.90467365560494</v>
      </c>
      <c r="AU25">
        <f t="shared" si="9"/>
        <v>-8338.4942563824461</v>
      </c>
      <c r="AW25">
        <v>22</v>
      </c>
      <c r="AX25">
        <f>IF(Z25&gt;0, (R25*SUMPRODUCT(K25:$K$98, X25:$X$98)-K25*$AZ$3)/Z25, 0)</f>
        <v>-592332.0439357023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2000000</v>
      </c>
      <c r="S26">
        <f t="shared" si="1"/>
        <v>-794437.22628850001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-58607.885186246014</v>
      </c>
      <c r="AC26">
        <f t="shared" si="2"/>
        <v>-57303.695079317848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-51647.37187170791</v>
      </c>
      <c r="AI26">
        <f t="shared" si="6"/>
        <v>-51648.273511465952</v>
      </c>
      <c r="AJ26">
        <f t="shared" si="7"/>
        <v>-1304.1901069281666</v>
      </c>
      <c r="AK26">
        <f t="shared" si="22"/>
        <v>-4102.551963037221</v>
      </c>
      <c r="AL26">
        <f t="shared" si="8"/>
        <v>-57055.01558143134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-5980.1234255505451</v>
      </c>
      <c r="AR26">
        <f t="shared" si="9"/>
        <v>-5980.2278242225993</v>
      </c>
      <c r="AS26">
        <f t="shared" si="9"/>
        <v>-151.00899672466704</v>
      </c>
      <c r="AT26">
        <f t="shared" si="9"/>
        <v>-475.02450191733175</v>
      </c>
      <c r="AU26">
        <f t="shared" si="9"/>
        <v>-6606.2613228645978</v>
      </c>
      <c r="AW26">
        <v>23</v>
      </c>
      <c r="AX26">
        <f>IF(Z26&gt;0, (R26*SUMPRODUCT(K26:$K$98, X26:$X$98)-K26*$AZ$3)/Z26, 0)</f>
        <v>-794437.22628850001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2000000</v>
      </c>
      <c r="S27">
        <f t="shared" si="1"/>
        <v>-1102960.0115680008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-57303.695079317848</v>
      </c>
      <c r="AC27">
        <f t="shared" si="2"/>
        <v>-55202.362900564964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-42721.162346609643</v>
      </c>
      <c r="AI27">
        <f t="shared" si="6"/>
        <v>-42721.787962705443</v>
      </c>
      <c r="AJ27">
        <f t="shared" si="7"/>
        <v>-2101.3321787528839</v>
      </c>
      <c r="AK27">
        <f t="shared" si="22"/>
        <v>-4011.2586555522498</v>
      </c>
      <c r="AL27">
        <f t="shared" si="8"/>
        <v>-48834.378797010577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-4416.5887145774122</v>
      </c>
      <c r="AR27">
        <f t="shared" si="9"/>
        <v>-4416.6533918669948</v>
      </c>
      <c r="AS27">
        <f t="shared" si="9"/>
        <v>-217.2394072745746</v>
      </c>
      <c r="AT27">
        <f t="shared" si="9"/>
        <v>-414.69095727375452</v>
      </c>
      <c r="AU27">
        <f t="shared" si="9"/>
        <v>-5048.5837564153235</v>
      </c>
      <c r="AW27">
        <v>24</v>
      </c>
      <c r="AX27">
        <f>IF(Z27&gt;0, (R27*SUMPRODUCT(K27:$K$98, X27:$X$98)-K27*$AZ$3)/Z27, 0)</f>
        <v>-1102960.0115680008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2000000</v>
      </c>
      <c r="S28">
        <f t="shared" si="1"/>
        <v>-1599132.303484987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-55202.362900564964</v>
      </c>
      <c r="AC28">
        <f t="shared" si="2"/>
        <v>-52403.366254157198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-33557.838873202891</v>
      </c>
      <c r="AI28">
        <f t="shared" si="6"/>
        <v>-33558.248496644774</v>
      </c>
      <c r="AJ28">
        <f t="shared" si="7"/>
        <v>-2798.9966464077661</v>
      </c>
      <c r="AK28">
        <f t="shared" si="22"/>
        <v>-3864.165403039548</v>
      </c>
      <c r="AL28">
        <f t="shared" si="8"/>
        <v>-40221.410546092091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-3097.5609442047471</v>
      </c>
      <c r="AR28">
        <f t="shared" si="9"/>
        <v>-3097.5987545530297</v>
      </c>
      <c r="AS28">
        <f t="shared" si="9"/>
        <v>-258.36177137724172</v>
      </c>
      <c r="AT28">
        <f t="shared" si="9"/>
        <v>-356.68232032547701</v>
      </c>
      <c r="AU28">
        <f t="shared" si="9"/>
        <v>-3712.6428462557487</v>
      </c>
      <c r="AW28">
        <v>25</v>
      </c>
      <c r="AX28">
        <f>IF(Z28&gt;0, (R28*SUMPRODUCT(K28:$K$98, X28:$X$98)-K28*$AZ$3)/Z28, 0)</f>
        <v>-1599132.303484987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2000000</v>
      </c>
      <c r="S29">
        <f t="shared" si="1"/>
        <v>-2445929.8399589127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-52403.366254157198</v>
      </c>
      <c r="AC29">
        <f t="shared" si="2"/>
        <v>-49058.440268910897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-24770.005294509221</v>
      </c>
      <c r="AI29">
        <f t="shared" si="6"/>
        <v>-24770.256009183591</v>
      </c>
      <c r="AJ29">
        <f t="shared" si="7"/>
        <v>-3344.9259852463001</v>
      </c>
      <c r="AK29">
        <f t="shared" si="22"/>
        <v>-3668.2356377910041</v>
      </c>
      <c r="AL29">
        <f t="shared" si="8"/>
        <v>-31783.417632220895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-2041.4274589656266</v>
      </c>
      <c r="AR29">
        <f t="shared" si="9"/>
        <v>-2041.4481216911504</v>
      </c>
      <c r="AS29">
        <f t="shared" si="9"/>
        <v>-275.67308417181118</v>
      </c>
      <c r="AT29">
        <f t="shared" si="9"/>
        <v>-302.31874672238399</v>
      </c>
      <c r="AU29">
        <f t="shared" si="9"/>
        <v>-2619.4399525853455</v>
      </c>
      <c r="AW29">
        <v>26</v>
      </c>
      <c r="AX29">
        <f>IF(Z29&gt;0, (R29*SUMPRODUCT(K29:$K$98, X29:$X$98)-K29*$AZ$3)/Z29, 0)</f>
        <v>-2445929.8399589127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2000000</v>
      </c>
      <c r="S30">
        <f t="shared" si="1"/>
        <v>-4000659.8459649319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-49058.440268910897</v>
      </c>
      <c r="AC30">
        <f t="shared" si="2"/>
        <v>-45347.647255152355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-17043.120483757768</v>
      </c>
      <c r="AI30">
        <f t="shared" si="6"/>
        <v>-17043.262171782371</v>
      </c>
      <c r="AJ30">
        <f t="shared" si="7"/>
        <v>-3710.7930137585427</v>
      </c>
      <c r="AK30">
        <f t="shared" si="22"/>
        <v>-3434.0908188237631</v>
      </c>
      <c r="AL30">
        <f t="shared" si="8"/>
        <v>-24188.146004364677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-1254.1195680713026</v>
      </c>
      <c r="AR30">
        <f t="shared" si="9"/>
        <v>-1254.1299941974564</v>
      </c>
      <c r="AS30">
        <f t="shared" si="9"/>
        <v>-273.05904080487835</v>
      </c>
      <c r="AT30">
        <f t="shared" si="9"/>
        <v>-252.69788466996178</v>
      </c>
      <c r="AU30">
        <f t="shared" si="9"/>
        <v>-1779.8869196722965</v>
      </c>
      <c r="AW30">
        <v>27</v>
      </c>
      <c r="AX30">
        <f>IF(Z30&gt;0, (R30*SUMPRODUCT(K30:$K$98, X30:$X$98)-K30*$AZ$3)/Z30, 0)</f>
        <v>-4000659.8459649319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2000000</v>
      </c>
      <c r="S31">
        <f t="shared" si="1"/>
        <v>-7140083.0425922554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-45347.647255152355</v>
      </c>
      <c r="AC31">
        <f t="shared" si="2"/>
        <v>-41465.8556868628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-10828.432559803976</v>
      </c>
      <c r="AI31">
        <f t="shared" si="6"/>
        <v>-10828.505153244836</v>
      </c>
      <c r="AJ31">
        <f t="shared" si="7"/>
        <v>-3881.7915682895546</v>
      </c>
      <c r="AK31">
        <f t="shared" si="22"/>
        <v>-3174.3353078606651</v>
      </c>
      <c r="AL31">
        <f t="shared" si="8"/>
        <v>-17884.632029395056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-711.43856516206017</v>
      </c>
      <c r="AR31">
        <f t="shared" si="9"/>
        <v>-711.44333462182453</v>
      </c>
      <c r="AS31">
        <f t="shared" si="9"/>
        <v>-255.03748657525898</v>
      </c>
      <c r="AT31">
        <f t="shared" si="9"/>
        <v>-208.55692126216098</v>
      </c>
      <c r="AU31">
        <f t="shared" si="9"/>
        <v>-1175.0377424592446</v>
      </c>
      <c r="AW31">
        <v>28</v>
      </c>
      <c r="AX31">
        <f>IF(Z31&gt;0, (R31*SUMPRODUCT(K31:$K$98, X31:$X$98)-K31*$AZ$3)/Z31, 0)</f>
        <v>-7140083.0425922554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2000000</v>
      </c>
      <c r="S32">
        <f t="shared" si="1"/>
        <v>-14288429.00136609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-41465.8556868628</v>
      </c>
      <c r="AC32">
        <f t="shared" si="2"/>
        <v>-37591.659308845527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-6236.9686354520081</v>
      </c>
      <c r="AI32">
        <f t="shared" si="6"/>
        <v>-6237.0015219044881</v>
      </c>
      <c r="AJ32">
        <f t="shared" si="7"/>
        <v>-3874.1963780172737</v>
      </c>
      <c r="AK32">
        <f t="shared" si="22"/>
        <v>-2902.6098980803963</v>
      </c>
      <c r="AL32">
        <f t="shared" si="8"/>
        <v>-13013.807798002157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-365.8704586002587</v>
      </c>
      <c r="AR32">
        <f t="shared" si="9"/>
        <v>-365.8723877716485</v>
      </c>
      <c r="AS32">
        <f t="shared" si="9"/>
        <v>-227.26649569401192</v>
      </c>
      <c r="AT32">
        <f t="shared" si="9"/>
        <v>-170.27169393026145</v>
      </c>
      <c r="AU32">
        <f t="shared" si="9"/>
        <v>-763.41057739592179</v>
      </c>
      <c r="AW32">
        <v>29</v>
      </c>
      <c r="AX32">
        <f>IF(Z32&gt;0, (R32*SUMPRODUCT(K32:$K$98, X32:$X$98)-K32*$AZ$3)/Z32, 0)</f>
        <v>-14288429.00136609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2000000</v>
      </c>
      <c r="S33">
        <f t="shared" si="1"/>
        <v>-33335167.518459085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-37591.659308845527</v>
      </c>
      <c r="AC33">
        <f t="shared" si="2"/>
        <v>-33863.212853892801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-3177.5330958948789</v>
      </c>
      <c r="AI33">
        <f t="shared" si="6"/>
        <v>-3177.5457939009843</v>
      </c>
      <c r="AJ33">
        <f t="shared" si="7"/>
        <v>-3728.4464549527256</v>
      </c>
      <c r="AK33">
        <f t="shared" si="22"/>
        <v>-2631.4161516191871</v>
      </c>
      <c r="AL33">
        <f t="shared" si="8"/>
        <v>-9537.4084004728975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-166.42778942154456</v>
      </c>
      <c r="AR33">
        <f t="shared" si="9"/>
        <v>-166.42845449757127</v>
      </c>
      <c r="AS33">
        <f t="shared" si="9"/>
        <v>-195.28265567903463</v>
      </c>
      <c r="AT33">
        <f t="shared" si="9"/>
        <v>-137.82414217114339</v>
      </c>
      <c r="AU33">
        <f t="shared" si="9"/>
        <v>-499.53525234774935</v>
      </c>
      <c r="AW33">
        <v>30</v>
      </c>
      <c r="AX33">
        <f>IF(Z33&gt;0, (R33*SUMPRODUCT(K33:$K$98, X33:$X$98)-K33*$AZ$3)/Z33, 0)</f>
        <v>-33335167.518459085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2000000</v>
      </c>
      <c r="S34">
        <f t="shared" si="1"/>
        <v>-95272148.745032251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-33863.212853892801</v>
      </c>
      <c r="AC34">
        <f t="shared" si="2"/>
        <v>-30374.000541927759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-1373.7381464358527</v>
      </c>
      <c r="AI34">
        <f t="shared" si="6"/>
        <v>-1373.7421315984818</v>
      </c>
      <c r="AJ34">
        <f t="shared" si="7"/>
        <v>-3489.2123119650423</v>
      </c>
      <c r="AK34">
        <f t="shared" si="22"/>
        <v>-2370.4248997724962</v>
      </c>
      <c r="AL34">
        <f t="shared" si="8"/>
        <v>-7233.3793433360206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-64.242391159046178</v>
      </c>
      <c r="AR34">
        <f t="shared" si="9"/>
        <v>-64.242577523803618</v>
      </c>
      <c r="AS34">
        <f t="shared" si="9"/>
        <v>-163.17181171956713</v>
      </c>
      <c r="AT34">
        <f t="shared" si="9"/>
        <v>-110.85210381572408</v>
      </c>
      <c r="AU34">
        <f t="shared" ref="AU34:AU69" si="23">AL34*$K34</f>
        <v>-338.26649305909484</v>
      </c>
      <c r="AW34">
        <v>31</v>
      </c>
      <c r="AX34">
        <f>IF(Z34&gt;0, (R34*SUMPRODUCT(K34:$K$98, X34:$X$98)-K34*$AZ$3)/Z34, 0)</f>
        <v>-95272148.745032251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2000000</v>
      </c>
      <c r="S35">
        <f t="shared" si="1"/>
        <v>-357647648.32367778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-30374.000541927759</v>
      </c>
      <c r="AC35">
        <f t="shared" si="2"/>
        <v>-27174.278556848782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-479.2885847849617</v>
      </c>
      <c r="AI35">
        <f t="shared" ref="AI35:AI66" si="25">SUM(AE35:AH35)</f>
        <v>-479.28953454230964</v>
      </c>
      <c r="AJ35">
        <f t="shared" si="7"/>
        <v>-3199.721985078977</v>
      </c>
      <c r="AK35">
        <f t="shared" si="22"/>
        <v>-2126.1800379349434</v>
      </c>
      <c r="AL35">
        <f t="shared" si="8"/>
        <v>-5805.1915575562298</v>
      </c>
      <c r="AN35">
        <f t="shared" ref="AN35:AT69" si="26">AE35*$K35</f>
        <v>0</v>
      </c>
      <c r="AO35">
        <f t="shared" si="26"/>
        <v>0</v>
      </c>
      <c r="AP35">
        <f t="shared" si="26"/>
        <v>-3.9656317124657536E-5</v>
      </c>
      <c r="AQ35">
        <f t="shared" si="26"/>
        <v>-20.012290669978494</v>
      </c>
      <c r="AR35">
        <f t="shared" si="26"/>
        <v>-20.012330326295618</v>
      </c>
      <c r="AS35">
        <f t="shared" si="26"/>
        <v>-133.60169313702841</v>
      </c>
      <c r="AT35">
        <f t="shared" si="26"/>
        <v>-88.776854460137841</v>
      </c>
      <c r="AU35">
        <f t="shared" si="23"/>
        <v>-242.39087792346186</v>
      </c>
      <c r="AW35">
        <v>32</v>
      </c>
      <c r="AX35">
        <f>IF(Z35&gt;0, (R35*SUMPRODUCT(K35:$K$98, X35:$X$98)-K35*$AZ$3)/Z35, 0)</f>
        <v>-357647648.32367778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2000000</v>
      </c>
      <c r="S36">
        <f t="shared" si="1"/>
        <v>-1352560809.1421969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-27174.278556848782</v>
      </c>
      <c r="AC36">
        <f t="shared" si="2"/>
        <v>-24280.036940163383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-114.53924177257578</v>
      </c>
      <c r="AI36">
        <f t="shared" si="25"/>
        <v>-114.53946616208914</v>
      </c>
      <c r="AJ36">
        <f t="shared" si="7"/>
        <v>-2894.2416166853982</v>
      </c>
      <c r="AK36">
        <f t="shared" si="22"/>
        <v>-1902.1994989794148</v>
      </c>
      <c r="AL36">
        <f t="shared" si="8"/>
        <v>-4910.9805818269015</v>
      </c>
      <c r="AN36">
        <f t="shared" si="26"/>
        <v>0</v>
      </c>
      <c r="AO36">
        <f t="shared" si="26"/>
        <v>0</v>
      </c>
      <c r="AP36">
        <f t="shared" si="26"/>
        <v>-8.3653525901097718E-6</v>
      </c>
      <c r="AQ36">
        <f t="shared" si="26"/>
        <v>-4.2700798646411453</v>
      </c>
      <c r="AR36">
        <f t="shared" si="26"/>
        <v>-4.2700882299937355</v>
      </c>
      <c r="AS36">
        <f t="shared" si="26"/>
        <v>-107.89876604346262</v>
      </c>
      <c r="AT36">
        <f t="shared" si="26"/>
        <v>-70.914942804058796</v>
      </c>
      <c r="AU36">
        <f t="shared" si="23"/>
        <v>-183.08379707751513</v>
      </c>
      <c r="AW36">
        <v>33</v>
      </c>
      <c r="AX36">
        <f>IF(Z36&gt;0, (R36*SUMPRODUCT(K36:$K$98, X36:$X$98)-K36*$AZ$3)/Z36, 0)</f>
        <v>-1352560809.1421969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2000000</v>
      </c>
      <c r="S37">
        <f t="shared" si="1"/>
        <v>-5161068183.1920347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-24280.036940163383</v>
      </c>
      <c r="AC37">
        <f t="shared" si="2"/>
        <v>-21682.294602746435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-27.141048128793464</v>
      </c>
      <c r="AI37">
        <f t="shared" si="25"/>
        <v>-27.141100642860884</v>
      </c>
      <c r="AJ37">
        <f t="shared" si="7"/>
        <v>-2597.7423374169484</v>
      </c>
      <c r="AK37">
        <f t="shared" si="22"/>
        <v>-1699.6025858114369</v>
      </c>
      <c r="AL37">
        <f t="shared" si="8"/>
        <v>-4324.4860238712463</v>
      </c>
      <c r="AN37">
        <f t="shared" si="26"/>
        <v>0</v>
      </c>
      <c r="AO37">
        <f t="shared" si="26"/>
        <v>0</v>
      </c>
      <c r="AP37">
        <f t="shared" si="26"/>
        <v>-1.7479915494520793E-6</v>
      </c>
      <c r="AQ37">
        <f t="shared" si="26"/>
        <v>-0.90342121840319223</v>
      </c>
      <c r="AR37">
        <f t="shared" si="26"/>
        <v>-0.90342296639474162</v>
      </c>
      <c r="AS37">
        <f t="shared" si="26"/>
        <v>-86.468862087792317</v>
      </c>
      <c r="AT37">
        <f t="shared" si="26"/>
        <v>-56.57324034019323</v>
      </c>
      <c r="AU37">
        <f t="shared" si="23"/>
        <v>-143.9455253943803</v>
      </c>
      <c r="AW37">
        <v>34</v>
      </c>
      <c r="AX37">
        <f>IF(Z37&gt;0, (R37*SUMPRODUCT(K37:$K$98, X37:$X$98)-K37*$AZ$3)/Z37, 0)</f>
        <v>-5161068183.1920347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2000000</v>
      </c>
      <c r="S38">
        <f t="shared" si="1"/>
        <v>-19899764298.343189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-21682.294602746435</v>
      </c>
      <c r="AC38">
        <f t="shared" si="2"/>
        <v>-19359.972651391996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-6.3724793387641352</v>
      </c>
      <c r="AI38">
        <f t="shared" si="25"/>
        <v>-6.3724914996950144</v>
      </c>
      <c r="AJ38">
        <f t="shared" si="7"/>
        <v>-2322.3219513544391</v>
      </c>
      <c r="AK38">
        <f t="shared" si="22"/>
        <v>-1517.7606221922506</v>
      </c>
      <c r="AL38">
        <f t="shared" si="8"/>
        <v>-3846.4550650463848</v>
      </c>
      <c r="AN38">
        <f t="shared" si="26"/>
        <v>0</v>
      </c>
      <c r="AO38">
        <f t="shared" si="26"/>
        <v>0</v>
      </c>
      <c r="AP38">
        <f t="shared" si="26"/>
        <v>-3.6142023893809267E-7</v>
      </c>
      <c r="AQ38">
        <f t="shared" si="26"/>
        <v>-0.1893887094781278</v>
      </c>
      <c r="AR38">
        <f t="shared" si="26"/>
        <v>-0.18938907089836673</v>
      </c>
      <c r="AS38">
        <f t="shared" si="26"/>
        <v>-69.018906767462781</v>
      </c>
      <c r="AT38">
        <f t="shared" si="26"/>
        <v>-45.107517851828362</v>
      </c>
      <c r="AU38">
        <f t="shared" si="23"/>
        <v>-114.3158136901895</v>
      </c>
      <c r="AW38">
        <v>35</v>
      </c>
      <c r="AX38">
        <f>IF(Z38&gt;0, (R38*SUMPRODUCT(K38:$K$98, X38:$X$98)-K38*$AZ$3)/Z38, 0)</f>
        <v>-19899764298.343189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2000000</v>
      </c>
      <c r="S39">
        <f t="shared" si="1"/>
        <v>-77636675612.308228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-19359.972651391996</v>
      </c>
      <c r="AC39">
        <f t="shared" si="2"/>
        <v>-17285.853671732857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-1.4809902186697783</v>
      </c>
      <c r="AI39">
        <f t="shared" si="25"/>
        <v>-1.4809930018024819</v>
      </c>
      <c r="AJ39">
        <f t="shared" si="7"/>
        <v>-2074.1189796591389</v>
      </c>
      <c r="AK39">
        <f t="shared" si="22"/>
        <v>-1355.1980855974398</v>
      </c>
      <c r="AL39">
        <f t="shared" si="8"/>
        <v>-3430.7980582583809</v>
      </c>
      <c r="AN39">
        <f t="shared" si="26"/>
        <v>0</v>
      </c>
      <c r="AO39">
        <f t="shared" si="26"/>
        <v>0</v>
      </c>
      <c r="AP39">
        <f t="shared" si="26"/>
        <v>-7.3851877489749496E-8</v>
      </c>
      <c r="AQ39">
        <f t="shared" si="26"/>
        <v>-3.9298847680027463E-2</v>
      </c>
      <c r="AR39">
        <f t="shared" si="26"/>
        <v>-3.9298921531904958E-2</v>
      </c>
      <c r="AS39">
        <f t="shared" si="26"/>
        <v>-55.037828625965538</v>
      </c>
      <c r="AT39">
        <f t="shared" si="26"/>
        <v>-35.960887837594605</v>
      </c>
      <c r="AU39">
        <f t="shared" si="23"/>
        <v>-91.038015385092038</v>
      </c>
      <c r="AW39">
        <v>36</v>
      </c>
      <c r="AX39">
        <f>IF(Z39&gt;0, (R39*SUMPRODUCT(K39:$K$98, X39:$X$98)-K39*$AZ$3)/Z39, 0)</f>
        <v>-77636675612.308228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2000000</v>
      </c>
      <c r="S40">
        <f t="shared" si="1"/>
        <v>-306501397006.29529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-17285.853671732857</v>
      </c>
      <c r="AC40">
        <f t="shared" si="2"/>
        <v>-15433.831927394272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-0.34013851988510296</v>
      </c>
      <c r="AI40">
        <f t="shared" si="25"/>
        <v>-0.34013914932073025</v>
      </c>
      <c r="AJ40">
        <f t="shared" si="7"/>
        <v>-1852.0217443385845</v>
      </c>
      <c r="AK40">
        <f t="shared" si="22"/>
        <v>-1210.0097570213002</v>
      </c>
      <c r="AL40">
        <f t="shared" si="8"/>
        <v>-3062.3716405092055</v>
      </c>
      <c r="AN40">
        <f t="shared" si="26"/>
        <v>0</v>
      </c>
      <c r="AO40">
        <f t="shared" si="26"/>
        <v>0</v>
      </c>
      <c r="AP40">
        <f t="shared" si="26"/>
        <v>-1.4912859441791925E-8</v>
      </c>
      <c r="AQ40">
        <f t="shared" si="26"/>
        <v>-8.0587080200064352E-3</v>
      </c>
      <c r="AR40">
        <f t="shared" si="26"/>
        <v>-8.0587229328658756E-3</v>
      </c>
      <c r="AS40">
        <f t="shared" si="26"/>
        <v>-43.878895249409602</v>
      </c>
      <c r="AT40">
        <f t="shared" si="26"/>
        <v>-28.668071280158053</v>
      </c>
      <c r="AU40">
        <f t="shared" si="23"/>
        <v>-72.555025252500513</v>
      </c>
      <c r="AW40">
        <v>37</v>
      </c>
      <c r="AX40">
        <f>IF(Z40&gt;0, (R40*SUMPRODUCT(K40:$K$98, X40:$X$98)-K40*$AZ$3)/Z40, 0)</f>
        <v>-306501397006.29529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2000000</v>
      </c>
      <c r="S41">
        <f t="shared" si="1"/>
        <v>-1225824322288.3528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-15433.831927394272</v>
      </c>
      <c r="AC41">
        <f t="shared" si="2"/>
        <v>-13780.21405468599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-7.7219423997904435E-2</v>
      </c>
      <c r="AI41">
        <f t="shared" si="25"/>
        <v>-7.721956451777548E-2</v>
      </c>
      <c r="AJ41">
        <f t="shared" si="7"/>
        <v>-1653.6178727082824</v>
      </c>
      <c r="AK41">
        <f t="shared" si="22"/>
        <v>-1080.3682349175992</v>
      </c>
      <c r="AL41">
        <f t="shared" si="8"/>
        <v>-2734.0633271903994</v>
      </c>
      <c r="AN41">
        <f t="shared" si="26"/>
        <v>0</v>
      </c>
      <c r="AO41">
        <f t="shared" si="26"/>
        <v>0</v>
      </c>
      <c r="AP41">
        <f t="shared" si="26"/>
        <v>-2.9725510593059432E-9</v>
      </c>
      <c r="AQ41">
        <f t="shared" si="26"/>
        <v>-1.633496237278764E-3</v>
      </c>
      <c r="AR41">
        <f t="shared" si="26"/>
        <v>-1.6334992098298235E-3</v>
      </c>
      <c r="AS41">
        <f t="shared" si="26"/>
        <v>-34.980558428397465</v>
      </c>
      <c r="AT41">
        <f t="shared" si="26"/>
        <v>-22.854061261338732</v>
      </c>
      <c r="AU41">
        <f t="shared" si="23"/>
        <v>-57.836253188946024</v>
      </c>
      <c r="AW41">
        <v>38</v>
      </c>
      <c r="AX41">
        <f>IF(Z41&gt;0, (R41*SUMPRODUCT(K41:$K$98, X41:$X$98)-K41*$AZ$3)/Z41, 0)</f>
        <v>-1225824322288.3528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2000000</v>
      </c>
      <c r="S42">
        <f t="shared" si="1"/>
        <v>-4970538673499.8369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-13780.21405468599</v>
      </c>
      <c r="AC42">
        <f t="shared" si="2"/>
        <v>-12303.763963703383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-1.7307671288908581E-2</v>
      </c>
      <c r="AI42">
        <f t="shared" si="25"/>
        <v>-1.7307702230635352E-2</v>
      </c>
      <c r="AJ42">
        <f t="shared" si="7"/>
        <v>-1476.4500909826074</v>
      </c>
      <c r="AK42">
        <f t="shared" si="22"/>
        <v>-964.61498382801938</v>
      </c>
      <c r="AL42">
        <f t="shared" si="8"/>
        <v>-2441.0823825128573</v>
      </c>
      <c r="AN42">
        <f t="shared" si="26"/>
        <v>0</v>
      </c>
      <c r="AO42">
        <f t="shared" si="26"/>
        <v>0</v>
      </c>
      <c r="AP42">
        <f t="shared" si="26"/>
        <v>-5.8441062726301224E-10</v>
      </c>
      <c r="AQ42">
        <f t="shared" si="26"/>
        <v>-3.2689794945404423E-4</v>
      </c>
      <c r="AR42">
        <f t="shared" si="26"/>
        <v>-3.2689853386467149E-4</v>
      </c>
      <c r="AS42">
        <f t="shared" si="26"/>
        <v>-27.886392060308602</v>
      </c>
      <c r="AT42">
        <f t="shared" si="26"/>
        <v>-18.219126938706165</v>
      </c>
      <c r="AU42">
        <f t="shared" si="23"/>
        <v>-46.105845897548626</v>
      </c>
      <c r="AW42">
        <v>39</v>
      </c>
      <c r="AX42">
        <f>IF(Z42&gt;0, (R42*SUMPRODUCT(K42:$K$98, X42:$X$98)-K42*$AZ$3)/Z42, 0)</f>
        <v>-4970538673499.8369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2000000</v>
      </c>
      <c r="S43">
        <f t="shared" si="1"/>
        <v>-20447707614122.043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-12303.763963703383</v>
      </c>
      <c r="AC43">
        <f t="shared" si="2"/>
        <v>-10985.50382231665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-3.8266721707385111E-3</v>
      </c>
      <c r="AI43">
        <f t="shared" si="25"/>
        <v>-3.8266788863469486E-3</v>
      </c>
      <c r="AJ43">
        <f t="shared" si="7"/>
        <v>-1318.2601413867324</v>
      </c>
      <c r="AK43">
        <f t="shared" si="22"/>
        <v>-861.26347745923681</v>
      </c>
      <c r="AL43">
        <f t="shared" si="8"/>
        <v>-2179.5274455248555</v>
      </c>
      <c r="AN43">
        <f t="shared" si="26"/>
        <v>0</v>
      </c>
      <c r="AO43">
        <f t="shared" si="26"/>
        <v>0</v>
      </c>
      <c r="AP43">
        <f t="shared" si="26"/>
        <v>-1.1325070165203544E-10</v>
      </c>
      <c r="AQ43">
        <f t="shared" si="26"/>
        <v>-6.4532247877157478E-5</v>
      </c>
      <c r="AR43">
        <f t="shared" si="26"/>
        <v>-6.4532361127859128E-5</v>
      </c>
      <c r="AS43">
        <f t="shared" si="26"/>
        <v>-22.230880100222308</v>
      </c>
      <c r="AT43">
        <f t="shared" si="26"/>
        <v>-14.524178120075499</v>
      </c>
      <c r="AU43">
        <f t="shared" si="23"/>
        <v>-36.755122752658934</v>
      </c>
      <c r="AW43">
        <v>40</v>
      </c>
      <c r="AX43">
        <f>IF(Z43&gt;0, (R43*SUMPRODUCT(K43:$K$98, X43:$X$98)-K43*$AZ$3)/Z43, 0)</f>
        <v>-20447707614122.043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2000000</v>
      </c>
      <c r="S44">
        <f t="shared" si="1"/>
        <v>-85449818968372.453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-10985.50382231665</v>
      </c>
      <c r="AC44">
        <f t="shared" si="2"/>
        <v>-9808.4856115947186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-8.3417937726689231E-4</v>
      </c>
      <c r="AI44">
        <f t="shared" si="25"/>
        <v>-8.3418081209813745E-4</v>
      </c>
      <c r="AJ44">
        <f t="shared" si="7"/>
        <v>-1177.0182107219316</v>
      </c>
      <c r="AK44">
        <f t="shared" si="22"/>
        <v>-768.98526756216563</v>
      </c>
      <c r="AL44">
        <f t="shared" si="8"/>
        <v>-1946.0043124649092</v>
      </c>
      <c r="AN44">
        <f t="shared" si="26"/>
        <v>0</v>
      </c>
      <c r="AO44">
        <f t="shared" si="26"/>
        <v>0</v>
      </c>
      <c r="AP44">
        <f t="shared" si="26"/>
        <v>-2.160420740829784E-11</v>
      </c>
      <c r="AQ44">
        <f t="shared" si="26"/>
        <v>-1.256021176260307E-5</v>
      </c>
      <c r="AR44">
        <f t="shared" si="26"/>
        <v>-1.2560233366810478E-5</v>
      </c>
      <c r="AS44">
        <f t="shared" si="26"/>
        <v>-17.722324931532889</v>
      </c>
      <c r="AT44">
        <f t="shared" si="26"/>
        <v>-11.578586172374944</v>
      </c>
      <c r="AU44">
        <f t="shared" si="23"/>
        <v>-29.300923664141198</v>
      </c>
      <c r="AW44">
        <v>41</v>
      </c>
      <c r="AX44">
        <f>IF(Z44&gt;0, (R44*SUMPRODUCT(K44:$K$98, X44:$X$98)-K44*$AZ$3)/Z44, 0)</f>
        <v>-85449818968372.453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2000000</v>
      </c>
      <c r="S45">
        <f t="shared" si="1"/>
        <v>-363003360092202.5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-9808.4856115947186</v>
      </c>
      <c r="AC45">
        <f t="shared" si="2"/>
        <v>-8757.5764498208391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-1.7902660593924373E-4</v>
      </c>
      <c r="AI45">
        <f t="shared" si="25"/>
        <v>-1.7902690750588927E-4</v>
      </c>
      <c r="AJ45">
        <f t="shared" si="7"/>
        <v>-1050.9091617738795</v>
      </c>
      <c r="AK45">
        <f t="shared" si="22"/>
        <v>-686.59399281163041</v>
      </c>
      <c r="AL45">
        <f t="shared" si="8"/>
        <v>-1737.5033336124175</v>
      </c>
      <c r="AN45">
        <f t="shared" si="26"/>
        <v>0</v>
      </c>
      <c r="AO45">
        <f t="shared" si="26"/>
        <v>0</v>
      </c>
      <c r="AP45">
        <f t="shared" si="26"/>
        <v>-4.0541778369088405E-12</v>
      </c>
      <c r="AQ45">
        <f t="shared" si="26"/>
        <v>-2.4067837366967082E-6</v>
      </c>
      <c r="AR45">
        <f t="shared" si="26"/>
        <v>-2.4067877908745449E-6</v>
      </c>
      <c r="AS45">
        <f t="shared" si="26"/>
        <v>-14.128129537133244</v>
      </c>
      <c r="AT45">
        <f t="shared" si="26"/>
        <v>-9.2303780599711089</v>
      </c>
      <c r="AU45">
        <f t="shared" si="23"/>
        <v>-23.358510003892142</v>
      </c>
      <c r="AW45">
        <v>42</v>
      </c>
      <c r="AX45">
        <f>IF(Z45&gt;0, (R45*SUMPRODUCT(K45:$K$98, X45:$X$98)-K45*$AZ$3)/Z45, 0)</f>
        <v>-363003360092202.5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2000000</v>
      </c>
      <c r="S46">
        <f t="shared" si="1"/>
        <v>-1569621937688580.5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-8757.5764498208391</v>
      </c>
      <c r="AC46">
        <f t="shared" si="2"/>
        <v>-7819.2646894293312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-3.7804910725740413E-5</v>
      </c>
      <c r="AI46">
        <f t="shared" si="25"/>
        <v>-3.7804972996027464E-5</v>
      </c>
      <c r="AJ46">
        <f t="shared" si="7"/>
        <v>-938.31176039150796</v>
      </c>
      <c r="AK46">
        <f t="shared" si="22"/>
        <v>-613.0303514874588</v>
      </c>
      <c r="AL46">
        <f t="shared" si="8"/>
        <v>-1551.3421496839396</v>
      </c>
      <c r="AN46">
        <f t="shared" si="26"/>
        <v>0</v>
      </c>
      <c r="AO46">
        <f t="shared" si="26"/>
        <v>0</v>
      </c>
      <c r="AP46">
        <f t="shared" si="26"/>
        <v>-7.4745032490152643E-13</v>
      </c>
      <c r="AQ46">
        <f t="shared" si="26"/>
        <v>-4.537845278071488E-7</v>
      </c>
      <c r="AR46">
        <f t="shared" si="26"/>
        <v>-4.5378527525747372E-7</v>
      </c>
      <c r="AS46">
        <f t="shared" si="26"/>
        <v>-11.262858473971859</v>
      </c>
      <c r="AT46">
        <f t="shared" si="26"/>
        <v>-7.3584008860462315</v>
      </c>
      <c r="AU46">
        <f t="shared" si="23"/>
        <v>-18.621259813803363</v>
      </c>
      <c r="AW46">
        <v>43</v>
      </c>
      <c r="AX46">
        <f>IF(Z46&gt;0, (R46*SUMPRODUCT(K46:$K$98, X46:$X$98)-K46*$AZ$3)/Z46, 0)</f>
        <v>-1569621937688580.5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2000000</v>
      </c>
      <c r="S47">
        <f t="shared" si="1"/>
        <v>-6917765276135401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-7819.2646894293312</v>
      </c>
      <c r="AC47">
        <f t="shared" si="2"/>
        <v>-6981.4863302417807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-7.8451910296075296E-6</v>
      </c>
      <c r="AI47">
        <f t="shared" si="25"/>
        <v>-7.8452036447477733E-6</v>
      </c>
      <c r="AJ47">
        <f t="shared" si="7"/>
        <v>-837.77835918755045</v>
      </c>
      <c r="AK47">
        <f t="shared" si="22"/>
        <v>-547.34852826005329</v>
      </c>
      <c r="AL47">
        <f t="shared" si="8"/>
        <v>-1385.1268952928074</v>
      </c>
      <c r="AN47">
        <f t="shared" si="26"/>
        <v>0</v>
      </c>
      <c r="AO47">
        <f t="shared" si="26"/>
        <v>0</v>
      </c>
      <c r="AP47">
        <f t="shared" si="26"/>
        <v>-1.3519963763091192E-13</v>
      </c>
      <c r="AQ47">
        <f t="shared" si="26"/>
        <v>-8.4078889643698548E-8</v>
      </c>
      <c r="AR47">
        <f t="shared" si="26"/>
        <v>-8.4079024843336193E-8</v>
      </c>
      <c r="AS47">
        <f t="shared" si="26"/>
        <v>-8.9786818373411581</v>
      </c>
      <c r="AT47">
        <f t="shared" si="26"/>
        <v>-5.8660721364894668</v>
      </c>
      <c r="AU47">
        <f t="shared" si="23"/>
        <v>-14.844754057909649</v>
      </c>
      <c r="AW47">
        <v>44</v>
      </c>
      <c r="AX47">
        <f>IF(Z47&gt;0, (R47*SUMPRODUCT(K47:$K$98, X47:$X$98)-K47*$AZ$3)/Z47, 0)</f>
        <v>-6917765276135401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2000000</v>
      </c>
      <c r="S48">
        <f t="shared" si="1"/>
        <v>-3.1098653573940044E+16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-6981.4863302417807</v>
      </c>
      <c r="AC48">
        <f t="shared" si="2"/>
        <v>-6233.4699377889556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-1.5973546249516583E-6</v>
      </c>
      <c r="AI48">
        <f t="shared" si="25"/>
        <v>-1.5973571304740931E-6</v>
      </c>
      <c r="AJ48">
        <f t="shared" si="7"/>
        <v>-748.01639245282513</v>
      </c>
      <c r="AK48">
        <f t="shared" si="22"/>
        <v>-488.70404311692471</v>
      </c>
      <c r="AL48">
        <f t="shared" si="8"/>
        <v>-1236.7204371671069</v>
      </c>
      <c r="AN48">
        <f t="shared" si="26"/>
        <v>0</v>
      </c>
      <c r="AO48">
        <f t="shared" si="26"/>
        <v>0</v>
      </c>
      <c r="AP48">
        <f t="shared" si="26"/>
        <v>-2.3975281652348223E-14</v>
      </c>
      <c r="AQ48">
        <f t="shared" si="26"/>
        <v>-1.5285046543424683E-8</v>
      </c>
      <c r="AR48">
        <f t="shared" si="26"/>
        <v>-1.5285070518706334E-8</v>
      </c>
      <c r="AS48">
        <f t="shared" si="26"/>
        <v>-7.1577501922793587</v>
      </c>
      <c r="AT48">
        <f t="shared" si="26"/>
        <v>-4.6763967927460577</v>
      </c>
      <c r="AU48">
        <f t="shared" si="23"/>
        <v>-11.834147000310486</v>
      </c>
      <c r="AW48">
        <v>45</v>
      </c>
      <c r="AX48">
        <f>IF(Z48&gt;0, (R48*SUMPRODUCT(K48:$K$98, X48:$X$98)-K48*$AZ$3)/Z48, 0)</f>
        <v>-3.1098653573940044E+16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2000000</v>
      </c>
      <c r="S49">
        <f t="shared" si="1"/>
        <v>-1.4278941262923955E+17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-6233.4699377889556</v>
      </c>
      <c r="AC49">
        <f t="shared" si="2"/>
        <v>-5565.5981587534325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-3.1891941992610655E-7</v>
      </c>
      <c r="AI49">
        <f t="shared" si="25"/>
        <v>-3.1891990714694251E-7</v>
      </c>
      <c r="AJ49">
        <f t="shared" si="7"/>
        <v>-667.8717790355231</v>
      </c>
      <c r="AK49">
        <f t="shared" si="22"/>
        <v>-436.34289564522692</v>
      </c>
      <c r="AL49">
        <f t="shared" si="8"/>
        <v>-1104.21467499967</v>
      </c>
      <c r="AN49">
        <f t="shared" si="26"/>
        <v>0</v>
      </c>
      <c r="AO49">
        <f t="shared" si="26"/>
        <v>0</v>
      </c>
      <c r="AP49">
        <f t="shared" si="26"/>
        <v>-4.1626821609571593E-15</v>
      </c>
      <c r="AQ49">
        <f t="shared" si="26"/>
        <v>-2.7247606879361029E-9</v>
      </c>
      <c r="AR49">
        <f t="shared" si="26"/>
        <v>-2.7247648506182641E-9</v>
      </c>
      <c r="AS49">
        <f t="shared" si="26"/>
        <v>-5.7061146308355424</v>
      </c>
      <c r="AT49">
        <f t="shared" si="26"/>
        <v>-3.7279948922200914</v>
      </c>
      <c r="AU49">
        <f t="shared" si="23"/>
        <v>-9.4341095257804</v>
      </c>
      <c r="AW49">
        <v>46</v>
      </c>
      <c r="AX49">
        <f>IF(Z49&gt;0, (R49*SUMPRODUCT(K49:$K$98, X49:$X$98)-K49*$AZ$3)/Z49, 0)</f>
        <v>-1.4278941262923955E+17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2000000</v>
      </c>
      <c r="S50">
        <f t="shared" si="1"/>
        <v>-6.7002536126532621E+17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-5565.5981587534325</v>
      </c>
      <c r="AC50">
        <f t="shared" si="2"/>
        <v>-4969.2840703179354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-6.2342658093462828E-8</v>
      </c>
      <c r="AI50">
        <f t="shared" si="25"/>
        <v>-6.2342750800477327E-8</v>
      </c>
      <c r="AJ50">
        <f t="shared" si="7"/>
        <v>-596.31408843549707</v>
      </c>
      <c r="AK50">
        <f t="shared" si="22"/>
        <v>-389.59187111274031</v>
      </c>
      <c r="AL50">
        <f t="shared" si="8"/>
        <v>-985.90595961058011</v>
      </c>
      <c r="AN50">
        <f t="shared" si="26"/>
        <v>0</v>
      </c>
      <c r="AO50">
        <f t="shared" si="26"/>
        <v>0</v>
      </c>
      <c r="AP50">
        <f t="shared" si="26"/>
        <v>-7.0719954413049002E-16</v>
      </c>
      <c r="AQ50">
        <f t="shared" si="26"/>
        <v>-4.7557026427449114E-10</v>
      </c>
      <c r="AR50">
        <f t="shared" si="26"/>
        <v>-4.7557097147403525E-10</v>
      </c>
      <c r="AS50">
        <f t="shared" si="26"/>
        <v>-4.5488796483897183</v>
      </c>
      <c r="AT50">
        <f t="shared" si="26"/>
        <v>-2.9719347036264314</v>
      </c>
      <c r="AU50">
        <f t="shared" si="23"/>
        <v>-7.5208143524917208</v>
      </c>
      <c r="AW50">
        <v>47</v>
      </c>
      <c r="AX50">
        <f>IF(Z50&gt;0, (R50*SUMPRODUCT(K50:$K$98, X50:$X$98)-K50*$AZ$3)/Z50, 0)</f>
        <v>-6.7002536126532621E+17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2000000</v>
      </c>
      <c r="S51">
        <f t="shared" si="1"/>
        <v>-3.2134928982121436E+18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-4969.2840703179354</v>
      </c>
      <c r="AC51">
        <f t="shared" si="2"/>
        <v>-4436.8607770699991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-1.1923396614950735E-8</v>
      </c>
      <c r="AI51">
        <f t="shared" si="25"/>
        <v>-1.1923413873666242E-8</v>
      </c>
      <c r="AJ51">
        <f t="shared" si="7"/>
        <v>-532.42329324793627</v>
      </c>
      <c r="AK51">
        <f t="shared" si="22"/>
        <v>-347.84988492225551</v>
      </c>
      <c r="AL51">
        <f t="shared" si="8"/>
        <v>-880.27317818211509</v>
      </c>
      <c r="AN51">
        <f t="shared" si="26"/>
        <v>0</v>
      </c>
      <c r="AO51">
        <f t="shared" si="26"/>
        <v>0</v>
      </c>
      <c r="AP51">
        <f t="shared" si="26"/>
        <v>-1.1754923952345962E-16</v>
      </c>
      <c r="AQ51">
        <f t="shared" si="26"/>
        <v>-8.1210342917558599E-11</v>
      </c>
      <c r="AR51">
        <f t="shared" si="26"/>
        <v>-8.1210460466798121E-11</v>
      </c>
      <c r="AS51">
        <f t="shared" si="26"/>
        <v>-3.6263390054260487</v>
      </c>
      <c r="AT51">
        <f t="shared" si="26"/>
        <v>-2.3692081502135274</v>
      </c>
      <c r="AU51">
        <f t="shared" si="23"/>
        <v>-5.9955471557207858</v>
      </c>
      <c r="AW51">
        <v>48</v>
      </c>
      <c r="AX51">
        <f>IF(Z51&gt;0, (R51*SUMPRODUCT(K51:$K$98, X51:$X$98)-K51*$AZ$3)/Z51, 0)</f>
        <v>-3.2134928982121436E+18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2000000</v>
      </c>
      <c r="S52">
        <f t="shared" si="1"/>
        <v>-1.5768888237049481E+19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-4436.8607770699991</v>
      </c>
      <c r="AC52">
        <f t="shared" si="2"/>
        <v>-3961.4828366697125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-2.2313376529090411E-9</v>
      </c>
      <c r="AI52">
        <f t="shared" si="25"/>
        <v>-2.231340793177062E-9</v>
      </c>
      <c r="AJ52">
        <f t="shared" si="7"/>
        <v>-475.37794040028666</v>
      </c>
      <c r="AK52">
        <f t="shared" si="22"/>
        <v>-310.58025439489995</v>
      </c>
      <c r="AL52">
        <f t="shared" si="8"/>
        <v>-785.95819479741795</v>
      </c>
      <c r="AN52">
        <f t="shared" si="26"/>
        <v>0</v>
      </c>
      <c r="AO52">
        <f t="shared" si="26"/>
        <v>0</v>
      </c>
      <c r="AP52">
        <f t="shared" si="26"/>
        <v>-1.9096775731180653E-17</v>
      </c>
      <c r="AQ52">
        <f t="shared" si="26"/>
        <v>-1.3569336901328954E-11</v>
      </c>
      <c r="AR52">
        <f t="shared" si="26"/>
        <v>-1.3569355998104685E-11</v>
      </c>
      <c r="AS52">
        <f t="shared" si="26"/>
        <v>-2.8908952530521916</v>
      </c>
      <c r="AT52">
        <f t="shared" si="26"/>
        <v>-1.8887182319943785</v>
      </c>
      <c r="AU52">
        <f t="shared" si="23"/>
        <v>-4.7796134850601391</v>
      </c>
      <c r="AW52">
        <v>49</v>
      </c>
      <c r="AX52">
        <f>IF(Z52&gt;0, (R52*SUMPRODUCT(K52:$K$98, X52:$X$98)-K52*$AZ$3)/Z52, 0)</f>
        <v>-1.5768888237049481E+19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2000000</v>
      </c>
      <c r="S53">
        <f t="shared" si="1"/>
        <v>-7.924563495490501E+19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-3961.4828366697125</v>
      </c>
      <c r="AC53">
        <f t="shared" si="2"/>
        <v>-3537.0382470265413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-4.0815074284223629E-10</v>
      </c>
      <c r="AI53">
        <f t="shared" si="25"/>
        <v>-4.0815130076543435E-10</v>
      </c>
      <c r="AJ53">
        <f t="shared" si="7"/>
        <v>-424.44458964317118</v>
      </c>
      <c r="AK53">
        <f t="shared" si="22"/>
        <v>-277.30379856687989</v>
      </c>
      <c r="AL53">
        <f t="shared" si="8"/>
        <v>-701.74838821045921</v>
      </c>
      <c r="AN53">
        <f t="shared" si="26"/>
        <v>0</v>
      </c>
      <c r="AO53">
        <f t="shared" si="26"/>
        <v>0</v>
      </c>
      <c r="AP53">
        <f t="shared" si="26"/>
        <v>-3.0293519185714294E-18</v>
      </c>
      <c r="AQ53">
        <f t="shared" si="26"/>
        <v>-2.2161334035812632E-12</v>
      </c>
      <c r="AR53">
        <f t="shared" si="26"/>
        <v>-2.2161364329331817E-12</v>
      </c>
      <c r="AS53">
        <f t="shared" si="26"/>
        <v>-2.3046039963748304</v>
      </c>
      <c r="AT53">
        <f t="shared" si="26"/>
        <v>-1.505674610964933</v>
      </c>
      <c r="AU53">
        <f t="shared" si="23"/>
        <v>-3.8102786073419797</v>
      </c>
      <c r="AW53">
        <v>50</v>
      </c>
      <c r="AX53">
        <f>IF(Z53&gt;0, (R53*SUMPRODUCT(K53:$K$98, X53:$X$98)-K53*$AZ$3)/Z53, 0)</f>
        <v>-7.924563495490501E+19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2000000</v>
      </c>
      <c r="S54">
        <f t="shared" si="1"/>
        <v>-4.0819550528074632E+20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-3537.0382470265413</v>
      </c>
      <c r="AC54">
        <f t="shared" si="2"/>
        <v>-3158.0698634165569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-7.290171445060087E-11</v>
      </c>
      <c r="AI54">
        <f t="shared" si="25"/>
        <v>-7.2901811158851655E-11</v>
      </c>
      <c r="AJ54">
        <f t="shared" si="7"/>
        <v>-378.96838360998436</v>
      </c>
      <c r="AK54">
        <f t="shared" si="22"/>
        <v>-247.59267729185791</v>
      </c>
      <c r="AL54">
        <f t="shared" si="8"/>
        <v>-626.5610609019152</v>
      </c>
      <c r="AN54">
        <f t="shared" si="26"/>
        <v>0</v>
      </c>
      <c r="AO54">
        <f t="shared" si="26"/>
        <v>0</v>
      </c>
      <c r="AP54">
        <f t="shared" si="26"/>
        <v>-4.6883585100000568E-19</v>
      </c>
      <c r="AQ54">
        <f t="shared" si="26"/>
        <v>-3.5342317803795842E-13</v>
      </c>
      <c r="AR54">
        <f t="shared" si="26"/>
        <v>-3.5342364687380942E-13</v>
      </c>
      <c r="AS54">
        <f t="shared" si="26"/>
        <v>-1.8372161960896778</v>
      </c>
      <c r="AT54">
        <f t="shared" si="26"/>
        <v>-1.2003145814452634</v>
      </c>
      <c r="AU54">
        <f t="shared" si="23"/>
        <v>-3.0375307775352947</v>
      </c>
      <c r="AW54">
        <v>51</v>
      </c>
      <c r="AX54">
        <f>IF(Z54&gt;0, (R54*SUMPRODUCT(K54:$K$98, X54:$X$98)-K54*$AZ$3)/Z54, 0)</f>
        <v>-4.0819550528074632E+20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2000000</v>
      </c>
      <c r="S55">
        <f t="shared" si="1"/>
        <v>-2.1567457603955188E+21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-3158.0698634165569</v>
      </c>
      <c r="AC55">
        <f t="shared" si="2"/>
        <v>-2819.7052351933539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-1.270380933904583E-11</v>
      </c>
      <c r="AI55">
        <f t="shared" si="25"/>
        <v>-1.2703825681405735E-11</v>
      </c>
      <c r="AJ55">
        <f t="shared" si="7"/>
        <v>-338.364628223203</v>
      </c>
      <c r="AK55">
        <f t="shared" si="22"/>
        <v>-221.064890439159</v>
      </c>
      <c r="AL55">
        <f t="shared" si="8"/>
        <v>-559.42951866237468</v>
      </c>
      <c r="AN55">
        <f t="shared" si="26"/>
        <v>0</v>
      </c>
      <c r="AO55">
        <f t="shared" si="26"/>
        <v>0</v>
      </c>
      <c r="AP55">
        <f t="shared" si="26"/>
        <v>-7.0738204779547307E-20</v>
      </c>
      <c r="AQ55">
        <f t="shared" si="26"/>
        <v>-5.4988671876701792E-14</v>
      </c>
      <c r="AR55">
        <f t="shared" si="26"/>
        <v>-5.4988742614906568E-14</v>
      </c>
      <c r="AS55">
        <f t="shared" si="26"/>
        <v>-1.4646175032602775</v>
      </c>
      <c r="AT55">
        <f t="shared" si="26"/>
        <v>-0.95688343546338006</v>
      </c>
      <c r="AU55">
        <f t="shared" si="23"/>
        <v>-2.4215009387237125</v>
      </c>
      <c r="AW55">
        <v>52</v>
      </c>
      <c r="AX55">
        <f>IF(Z55&gt;0, (R55*SUMPRODUCT(K55:$K$98, X55:$X$98)-K55*$AZ$3)/Z55, 0)</f>
        <v>-2.1567457603955188E+21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2000000</v>
      </c>
      <c r="S56">
        <f t="shared" si="1"/>
        <v>-1.1698128037889652E+22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-2819.7052351933539</v>
      </c>
      <c r="AC56">
        <f t="shared" si="2"/>
        <v>-2517.5939599940657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-2.1582030001735382E-12</v>
      </c>
      <c r="AI56">
        <f t="shared" si="25"/>
        <v>-2.1582056903410931E-12</v>
      </c>
      <c r="AJ56">
        <f t="shared" si="7"/>
        <v>-302.11127519928823</v>
      </c>
      <c r="AK56">
        <f t="shared" si="22"/>
        <v>-197.37936646353481</v>
      </c>
      <c r="AL56">
        <f t="shared" si="8"/>
        <v>-499.49064166282517</v>
      </c>
      <c r="AN56">
        <f t="shared" si="26"/>
        <v>0</v>
      </c>
      <c r="AO56">
        <f t="shared" si="26"/>
        <v>0</v>
      </c>
      <c r="AP56">
        <f t="shared" si="26"/>
        <v>-1.039682110152053E-20</v>
      </c>
      <c r="AQ56">
        <f t="shared" si="26"/>
        <v>-8.3409118711498331E-15</v>
      </c>
      <c r="AR56">
        <f t="shared" si="26"/>
        <v>-8.3409222679709348E-15</v>
      </c>
      <c r="AS56">
        <f t="shared" si="26"/>
        <v>-1.1675841065531543</v>
      </c>
      <c r="AT56">
        <f t="shared" si="26"/>
        <v>-0.76282161628139344</v>
      </c>
      <c r="AU56">
        <f t="shared" si="23"/>
        <v>-1.9304057228345559</v>
      </c>
      <c r="AW56">
        <v>53</v>
      </c>
      <c r="AX56">
        <f>IF(Z56&gt;0, (R56*SUMPRODUCT(K56:$K$98, X56:$X$98)-K56*$AZ$3)/Z56, 0)</f>
        <v>-1.1698128037889652E+22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2000000</v>
      </c>
      <c r="S57">
        <f t="shared" si="1"/>
        <v>-6.5194556481184211E+22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-2517.5939599940657</v>
      </c>
      <c r="AC57">
        <f t="shared" si="2"/>
        <v>-2247.8517499947015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-3.571642757238509E-13</v>
      </c>
      <c r="AI57">
        <f t="shared" si="25"/>
        <v>-3.5716470671300693E-13</v>
      </c>
      <c r="AJ57">
        <f t="shared" si="7"/>
        <v>-269.74220999936415</v>
      </c>
      <c r="AK57">
        <f t="shared" si="22"/>
        <v>-176.23157719958462</v>
      </c>
      <c r="AL57">
        <f t="shared" si="8"/>
        <v>-445.97378719894914</v>
      </c>
      <c r="AN57">
        <f t="shared" si="26"/>
        <v>0</v>
      </c>
      <c r="AO57">
        <f t="shared" si="26"/>
        <v>0</v>
      </c>
      <c r="AP57">
        <f t="shared" si="26"/>
        <v>-1.487200631189915E-21</v>
      </c>
      <c r="AQ57">
        <f t="shared" si="26"/>
        <v>-1.2324554547960885E-15</v>
      </c>
      <c r="AR57">
        <f t="shared" si="26"/>
        <v>-1.2324569419967198E-15</v>
      </c>
      <c r="AS57">
        <f t="shared" si="26"/>
        <v>-0.93079090127005149</v>
      </c>
      <c r="AT57">
        <f t="shared" si="26"/>
        <v>-0.60811672216310053</v>
      </c>
      <c r="AU57">
        <f t="shared" si="23"/>
        <v>-1.5389076234331533</v>
      </c>
      <c r="AW57">
        <v>54</v>
      </c>
      <c r="AX57">
        <f>IF(Z57&gt;0, (R57*SUMPRODUCT(K57:$K$98, X57:$X$98)-K57*$AZ$3)/Z57, 0)</f>
        <v>-6.5194556481184211E+22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2000000</v>
      </c>
      <c r="S58">
        <f t="shared" si="1"/>
        <v>-3.7361922268006166E+23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-2247.8517499947015</v>
      </c>
      <c r="AC58">
        <f t="shared" si="2"/>
        <v>-2007.0104910666976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-5.7525067589114591E-14</v>
      </c>
      <c r="AI58">
        <f t="shared" si="25"/>
        <v>-5.7525134736706623E-14</v>
      </c>
      <c r="AJ58">
        <f t="shared" si="7"/>
        <v>-240.84125892800398</v>
      </c>
      <c r="AK58">
        <f t="shared" si="22"/>
        <v>-157.34962249962913</v>
      </c>
      <c r="AL58">
        <f t="shared" si="8"/>
        <v>-398.19088142763314</v>
      </c>
      <c r="AN58">
        <f t="shared" si="26"/>
        <v>0</v>
      </c>
      <c r="AO58">
        <f t="shared" si="26"/>
        <v>0</v>
      </c>
      <c r="AP58">
        <f t="shared" si="26"/>
        <v>-2.0687863324734778E-22</v>
      </c>
      <c r="AQ58">
        <f t="shared" si="26"/>
        <v>-1.7723207937728375E-16</v>
      </c>
      <c r="AR58">
        <f t="shared" si="26"/>
        <v>-1.77232286255917E-16</v>
      </c>
      <c r="AS58">
        <f t="shared" si="26"/>
        <v>-0.7420208077726822</v>
      </c>
      <c r="AT58">
        <f t="shared" si="26"/>
        <v>-0.48478692774481863</v>
      </c>
      <c r="AU58">
        <f t="shared" si="23"/>
        <v>-1.2268077355175009</v>
      </c>
      <c r="AW58">
        <v>55</v>
      </c>
      <c r="AX58">
        <f>IF(Z58&gt;0, (R58*SUMPRODUCT(K58:$K$98, X58:$X$98)-K58*$AZ$3)/Z58, 0)</f>
        <v>-3.7361922268006166E+23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2000000</v>
      </c>
      <c r="S59">
        <f t="shared" si="1"/>
        <v>-2.203241499659256E+24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-2007.0104910666976</v>
      </c>
      <c r="AC59">
        <f t="shared" si="2"/>
        <v>-1791.9736527381226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-9.0095083706165858E-15</v>
      </c>
      <c r="AI59">
        <f t="shared" si="25"/>
        <v>-9.0095185373053766E-15</v>
      </c>
      <c r="AJ59">
        <f t="shared" si="7"/>
        <v>-215.03683832857496</v>
      </c>
      <c r="AK59">
        <f t="shared" si="22"/>
        <v>-140.49073437466885</v>
      </c>
      <c r="AL59">
        <f t="shared" si="8"/>
        <v>-355.52757270324378</v>
      </c>
      <c r="AN59">
        <f t="shared" si="26"/>
        <v>0</v>
      </c>
      <c r="AO59">
        <f t="shared" si="26"/>
        <v>0</v>
      </c>
      <c r="AP59">
        <f t="shared" si="26"/>
        <v>-2.7967052799597025E-23</v>
      </c>
      <c r="AQ59">
        <f t="shared" si="26"/>
        <v>-2.4783821111332226E-17</v>
      </c>
      <c r="AR59">
        <f t="shared" si="26"/>
        <v>-2.4783849078385023E-17</v>
      </c>
      <c r="AS59">
        <f t="shared" si="26"/>
        <v>-0.59153444497184471</v>
      </c>
      <c r="AT59">
        <f t="shared" si="26"/>
        <v>-0.38646917071493819</v>
      </c>
      <c r="AU59">
        <f t="shared" si="23"/>
        <v>-0.97800361568678285</v>
      </c>
      <c r="AW59">
        <v>56</v>
      </c>
      <c r="AX59">
        <f>IF(Z59&gt;0, (R59*SUMPRODUCT(K59:$K$98, X59:$X$98)-K59*$AZ$3)/Z59, 0)</f>
        <v>-2.203241499659256E+24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2000000</v>
      </c>
      <c r="S60">
        <f t="shared" si="1"/>
        <v>-1.3445239189229385E+25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-1791.9736527381226</v>
      </c>
      <c r="AC60">
        <f t="shared" si="2"/>
        <v>-1599.976475659038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-1.3724045440049073E-15</v>
      </c>
      <c r="AI60">
        <f t="shared" si="25"/>
        <v>-1.3724060314984108E-15</v>
      </c>
      <c r="AJ60">
        <f t="shared" si="7"/>
        <v>-191.99717707908462</v>
      </c>
      <c r="AK60">
        <f t="shared" si="22"/>
        <v>-125.4381556916686</v>
      </c>
      <c r="AL60">
        <f t="shared" si="8"/>
        <v>-317.43533277075323</v>
      </c>
      <c r="AN60">
        <f t="shared" si="26"/>
        <v>0</v>
      </c>
      <c r="AO60">
        <f t="shared" si="26"/>
        <v>0</v>
      </c>
      <c r="AP60">
        <f t="shared" si="26"/>
        <v>-3.6534589125378471E-24</v>
      </c>
      <c r="AQ60">
        <f t="shared" si="26"/>
        <v>-3.3707868985083811E-18</v>
      </c>
      <c r="AR60">
        <f t="shared" si="26"/>
        <v>-3.3707905519672939E-18</v>
      </c>
      <c r="AS60">
        <f t="shared" si="26"/>
        <v>-0.47156763789209516</v>
      </c>
      <c r="AT60">
        <f t="shared" si="26"/>
        <v>-0.30809085675616876</v>
      </c>
      <c r="AU60">
        <f t="shared" si="23"/>
        <v>-0.77965849464826398</v>
      </c>
      <c r="AW60">
        <v>57</v>
      </c>
      <c r="AX60">
        <f>IF(Z60&gt;0, (R60*SUMPRODUCT(K60:$K$98, X60:$X$98)-K60*$AZ$3)/Z60, 0)</f>
        <v>-1.3445239189229385E+25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2000000</v>
      </c>
      <c r="S61">
        <f t="shared" si="1"/>
        <v>-8.4994504927893012E+25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-1599.976475659038</v>
      </c>
      <c r="AC61">
        <f t="shared" si="2"/>
        <v>-1428.5504246955695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-2.0200384662299737E-16</v>
      </c>
      <c r="AI61">
        <f t="shared" si="25"/>
        <v>-2.0200405671752434E-16</v>
      </c>
      <c r="AJ61">
        <f t="shared" si="7"/>
        <v>-171.42605096346847</v>
      </c>
      <c r="AK61">
        <f t="shared" si="22"/>
        <v>-111.99835329613266</v>
      </c>
      <c r="AL61">
        <f t="shared" si="8"/>
        <v>-283.42440425960115</v>
      </c>
      <c r="AN61">
        <f t="shared" si="26"/>
        <v>0</v>
      </c>
      <c r="AO61">
        <f t="shared" si="26"/>
        <v>0</v>
      </c>
      <c r="AP61">
        <f t="shared" si="26"/>
        <v>-4.6072933638683471E-25</v>
      </c>
      <c r="AQ61">
        <f t="shared" si="26"/>
        <v>-4.4298678095131621E-19</v>
      </c>
      <c r="AR61">
        <f t="shared" si="26"/>
        <v>-4.4298724168065261E-19</v>
      </c>
      <c r="AS61">
        <f t="shared" si="26"/>
        <v>-0.37593083377877495</v>
      </c>
      <c r="AT61">
        <f t="shared" si="26"/>
        <v>-0.24560814473546616</v>
      </c>
      <c r="AU61">
        <f t="shared" si="23"/>
        <v>-0.62153897851424111</v>
      </c>
      <c r="AW61">
        <v>58</v>
      </c>
      <c r="AX61">
        <f>IF(Z61&gt;0, (R61*SUMPRODUCT(K61:$K$98, X61:$X$98)-K61*$AZ$3)/Z61, 0)</f>
        <v>-8.4994504927893012E+25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2000000</v>
      </c>
      <c r="S62">
        <f t="shared" si="1"/>
        <v>-5.5716091462313936E+26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-1428.5504246955695</v>
      </c>
      <c r="AC62">
        <f t="shared" si="2"/>
        <v>-1275.4914506210441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-2.8700434209327302E-17</v>
      </c>
      <c r="AI62">
        <f t="shared" si="25"/>
        <v>-2.8700462825195206E-17</v>
      </c>
      <c r="AJ62">
        <f t="shared" si="7"/>
        <v>-153.05897407452539</v>
      </c>
      <c r="AK62">
        <f t="shared" si="22"/>
        <v>-99.998529728689874</v>
      </c>
      <c r="AL62">
        <f t="shared" si="8"/>
        <v>-253.05750380321527</v>
      </c>
      <c r="AN62">
        <f t="shared" si="26"/>
        <v>0</v>
      </c>
      <c r="AO62">
        <f t="shared" si="26"/>
        <v>0</v>
      </c>
      <c r="AP62">
        <f t="shared" si="26"/>
        <v>-5.6029923164454738E-26</v>
      </c>
      <c r="AQ62">
        <f t="shared" si="26"/>
        <v>-5.6195504154110995E-20</v>
      </c>
      <c r="AR62">
        <f t="shared" si="26"/>
        <v>-5.6195560184034166E-20</v>
      </c>
      <c r="AS62">
        <f t="shared" si="26"/>
        <v>-0.29968975907108969</v>
      </c>
      <c r="AT62">
        <f t="shared" si="26"/>
        <v>-0.19579730925977848</v>
      </c>
      <c r="AU62">
        <f t="shared" si="23"/>
        <v>-0.4954870683308682</v>
      </c>
      <c r="AW62">
        <v>59</v>
      </c>
      <c r="AX62">
        <f>IF(Z62&gt;0, (R62*SUMPRODUCT(K62:$K$98, X62:$X$98)-K62*$AZ$3)/Z62, 0)</f>
        <v>-5.5716091462313936E+26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2000000</v>
      </c>
      <c r="S63">
        <f t="shared" si="1"/>
        <v>-3.7913922935768175E+27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-1275.4914506210441</v>
      </c>
      <c r="AC63">
        <f t="shared" si="2"/>
        <v>-1138.8316523402179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-3.9320075943263454E-18</v>
      </c>
      <c r="AI63">
        <f t="shared" si="25"/>
        <v>-3.9320113489881036E-18</v>
      </c>
      <c r="AJ63">
        <f t="shared" si="7"/>
        <v>-136.65979828082618</v>
      </c>
      <c r="AK63">
        <f t="shared" si="22"/>
        <v>-89.284401543473095</v>
      </c>
      <c r="AL63">
        <f t="shared" si="8"/>
        <v>-225.94419982429929</v>
      </c>
      <c r="AN63">
        <f t="shared" si="26"/>
        <v>0</v>
      </c>
      <c r="AO63">
        <f t="shared" si="26"/>
        <v>0</v>
      </c>
      <c r="AP63">
        <f t="shared" si="26"/>
        <v>-6.5639596276237844E-27</v>
      </c>
      <c r="AQ63">
        <f t="shared" si="26"/>
        <v>-6.8739984499816493E-21</v>
      </c>
      <c r="AR63">
        <f t="shared" si="26"/>
        <v>-6.8740050139412768E-21</v>
      </c>
      <c r="AS63">
        <f t="shared" si="26"/>
        <v>-0.23891084109621294</v>
      </c>
      <c r="AT63">
        <f t="shared" si="26"/>
        <v>-0.1560884161828591</v>
      </c>
      <c r="AU63">
        <f t="shared" si="23"/>
        <v>-0.39499925727907209</v>
      </c>
      <c r="AW63">
        <v>60</v>
      </c>
      <c r="AX63">
        <f>IF(Z63&gt;0, (R63*SUMPRODUCT(K63:$K$98, X63:$X$98)-K63*$AZ$3)/Z63, 0)</f>
        <v>-3.7913922935768175E+27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2000000</v>
      </c>
      <c r="S64">
        <f t="shared" si="1"/>
        <v>-2.6811157170758592E+28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-1138.8316523402179</v>
      </c>
      <c r="AC64">
        <f t="shared" si="2"/>
        <v>-1016.813975303766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-5.1888835983568154E-19</v>
      </c>
      <c r="AI64">
        <f t="shared" si="25"/>
        <v>-5.1888883389857299E-19</v>
      </c>
      <c r="AJ64">
        <f t="shared" si="7"/>
        <v>-122.01767703645191</v>
      </c>
      <c r="AK64">
        <f t="shared" si="22"/>
        <v>-79.718215663815258</v>
      </c>
      <c r="AL64">
        <f t="shared" si="8"/>
        <v>-201.73589270026719</v>
      </c>
      <c r="AN64">
        <f t="shared" si="26"/>
        <v>0</v>
      </c>
      <c r="AO64">
        <f t="shared" si="26"/>
        <v>0</v>
      </c>
      <c r="AP64">
        <f t="shared" si="26"/>
        <v>-7.3996813850297173E-28</v>
      </c>
      <c r="AQ64">
        <f t="shared" si="26"/>
        <v>-8.099365308891741E-22</v>
      </c>
      <c r="AR64">
        <f t="shared" si="26"/>
        <v>-8.0993727085731256E-22</v>
      </c>
      <c r="AS64">
        <f t="shared" si="26"/>
        <v>-0.19045825980246561</v>
      </c>
      <c r="AT64">
        <f t="shared" si="26"/>
        <v>-0.12443272973761088</v>
      </c>
      <c r="AU64">
        <f t="shared" si="23"/>
        <v>-0.31489098954007655</v>
      </c>
      <c r="AW64">
        <v>61</v>
      </c>
      <c r="AX64">
        <f>IF(Z64&gt;0, (R64*SUMPRODUCT(K64:$K$98, X64:$X$98)-K64*$AZ$3)/Z64, 0)</f>
        <v>-2.6811157170758592E+28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2000000</v>
      </c>
      <c r="S65">
        <f t="shared" si="1"/>
        <v>-1.9729177769001365E+29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-1016.813975303766</v>
      </c>
      <c r="AC65">
        <f t="shared" si="2"/>
        <v>-907.86962080693388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-6.5888242622082067E-20</v>
      </c>
      <c r="AI65">
        <f t="shared" si="25"/>
        <v>-6.588830014282821E-20</v>
      </c>
      <c r="AJ65">
        <f t="shared" si="7"/>
        <v>-108.94435449683215</v>
      </c>
      <c r="AK65">
        <f t="shared" si="22"/>
        <v>-71.176978271263636</v>
      </c>
      <c r="AL65">
        <f t="shared" si="8"/>
        <v>-180.12133276809578</v>
      </c>
      <c r="AN65">
        <f t="shared" si="26"/>
        <v>0</v>
      </c>
      <c r="AO65">
        <f t="shared" si="26"/>
        <v>0</v>
      </c>
      <c r="AP65">
        <f t="shared" si="26"/>
        <v>-8.0164769378036715E-29</v>
      </c>
      <c r="AQ65">
        <f t="shared" si="26"/>
        <v>-9.1826273630648685E-23</v>
      </c>
      <c r="AR65">
        <f t="shared" si="26"/>
        <v>-9.1826353795418064E-23</v>
      </c>
      <c r="AS65">
        <f t="shared" si="26"/>
        <v>-0.15183215864354732</v>
      </c>
      <c r="AT65">
        <f t="shared" si="26"/>
        <v>-9.9197010313784195E-2</v>
      </c>
      <c r="AU65">
        <f t="shared" si="23"/>
        <v>-0.25102916895733152</v>
      </c>
      <c r="AW65">
        <v>62</v>
      </c>
      <c r="AX65">
        <f>IF(Z65&gt;0, (R65*SUMPRODUCT(K65:$K$98, X65:$X$98)-K65*$AZ$3)/Z65, 0)</f>
        <v>-1.9729177769001365E+29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2000000</v>
      </c>
      <c r="S66">
        <f t="shared" si="1"/>
        <v>-1.5131926390709265E+30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-907.86962080693388</v>
      </c>
      <c r="AC66">
        <f t="shared" si="2"/>
        <v>-810.59787572047674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-8.0399118575779346E-21</v>
      </c>
      <c r="AI66">
        <f t="shared" si="25"/>
        <v>-8.0399185536675041E-21</v>
      </c>
      <c r="AJ66">
        <f t="shared" si="7"/>
        <v>-97.271745086457145</v>
      </c>
      <c r="AK66">
        <f t="shared" si="22"/>
        <v>-63.550873456485377</v>
      </c>
      <c r="AL66">
        <f t="shared" si="8"/>
        <v>-160.82261854294251</v>
      </c>
      <c r="AN66">
        <f t="shared" si="26"/>
        <v>0</v>
      </c>
      <c r="AO66">
        <f t="shared" si="26"/>
        <v>0</v>
      </c>
      <c r="AP66">
        <f t="shared" si="26"/>
        <v>-8.3322495431681063E-30</v>
      </c>
      <c r="AQ66">
        <f t="shared" si="26"/>
        <v>-1.0004428885129722E-23</v>
      </c>
      <c r="AR66">
        <f t="shared" si="26"/>
        <v>-1.0004437217379266E-23</v>
      </c>
      <c r="AS66">
        <f t="shared" si="26"/>
        <v>-0.121039667285991</v>
      </c>
      <c r="AT66">
        <f t="shared" si="26"/>
        <v>-7.9079249293514176E-2</v>
      </c>
      <c r="AU66">
        <f t="shared" si="23"/>
        <v>-0.20011891657950515</v>
      </c>
      <c r="AW66">
        <v>63</v>
      </c>
      <c r="AX66">
        <f>IF(Z66&gt;0, (R66*SUMPRODUCT(K66:$K$98, X66:$X$98)-K66*$AZ$3)/Z66, 0)</f>
        <v>-1.5131926390709265E+30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-1.211852098312066E+31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-810.59787572047674</v>
      </c>
      <c r="AC67">
        <f t="shared" ref="AC67:AC69" si="29">S67*Z67</f>
        <v>-723.74810332185427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-9.4121563165881272E-22</v>
      </c>
      <c r="AI67">
        <f t="shared" ref="AI67:AI69" si="32">SUM(AE67:AH67)</f>
        <v>-9.4121637818978833E-22</v>
      </c>
      <c r="AJ67">
        <f t="shared" ref="AJ67:AJ69" si="33">AB67-AC67</f>
        <v>-86.849772398622463</v>
      </c>
      <c r="AK67">
        <f t="shared" si="22"/>
        <v>-56.741851300433375</v>
      </c>
      <c r="AL67">
        <f t="shared" ref="AL67:AL69" si="34">SUM(AI67:AK67)</f>
        <v>-143.59162369905584</v>
      </c>
      <c r="AN67">
        <f t="shared" si="26"/>
        <v>0</v>
      </c>
      <c r="AO67">
        <f t="shared" si="26"/>
        <v>0</v>
      </c>
      <c r="AP67">
        <f t="shared" si="26"/>
        <v>-8.2941297246933766E-31</v>
      </c>
      <c r="AQ67">
        <f t="shared" si="26"/>
        <v>-1.0457120740815382E-24</v>
      </c>
      <c r="AR67">
        <f t="shared" si="26"/>
        <v>-1.0457129034945107E-24</v>
      </c>
      <c r="AS67">
        <f t="shared" si="26"/>
        <v>-9.6492081701204574E-2</v>
      </c>
      <c r="AT67">
        <f t="shared" si="26"/>
        <v>-6.3041493378120358E-2</v>
      </c>
      <c r="AU67">
        <f t="shared" si="23"/>
        <v>-0.15953357507932492</v>
      </c>
      <c r="AW67">
        <v>64</v>
      </c>
      <c r="AX67">
        <f>IF(Z67&gt;0, (R67*SUMPRODUCT(K67:$K$98, X67:$X$98)-K67*$AZ$3)/Z67, 0)</f>
        <v>-1.211852098312066E+31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2000000</v>
      </c>
      <c r="S68">
        <f t="shared" si="28"/>
        <v>-1.0153674060560328E+32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-723.74810332185427</v>
      </c>
      <c r="AC68">
        <f t="shared" si="29"/>
        <v>-646.20366368022678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-1.055220368130439E-22</v>
      </c>
      <c r="AI68">
        <f t="shared" si="32"/>
        <v>-1.0552211636597959E-22</v>
      </c>
      <c r="AJ68">
        <f t="shared" si="33"/>
        <v>-77.544439641627491</v>
      </c>
      <c r="AK68">
        <f t="shared" si="22"/>
        <v>-50.662367232529803</v>
      </c>
      <c r="AL68">
        <f t="shared" si="34"/>
        <v>-128.20680687415728</v>
      </c>
      <c r="AN68">
        <f t="shared" si="26"/>
        <v>0</v>
      </c>
      <c r="AO68">
        <f t="shared" si="26"/>
        <v>0</v>
      </c>
      <c r="AP68">
        <f t="shared" si="26"/>
        <v>-7.8915294094486625E-32</v>
      </c>
      <c r="AQ68">
        <f t="shared" si="26"/>
        <v>-1.046762447655456E-25</v>
      </c>
      <c r="AR68">
        <f t="shared" si="26"/>
        <v>-1.0467632368083968E-25</v>
      </c>
      <c r="AS68">
        <f t="shared" si="26"/>
        <v>-7.6922896764353405E-2</v>
      </c>
      <c r="AT68">
        <f t="shared" si="26"/>
        <v>-5.0256292552710739E-2</v>
      </c>
      <c r="AU68">
        <f t="shared" si="23"/>
        <v>-0.12717918931706412</v>
      </c>
      <c r="AW68">
        <v>65</v>
      </c>
      <c r="AX68">
        <f>IF(Z68&gt;0, (R68*SUMPRODUCT(K68:$K$98, X68:$X$98)-K68*$AZ$3)/Z68, 0)</f>
        <v>-1.0153674060560328E+32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-646.20366368022678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-1.2728469711082417E-23</v>
      </c>
      <c r="AI69">
        <f t="shared" si="32"/>
        <v>-1.2728469711082417E-23</v>
      </c>
      <c r="AJ69">
        <f t="shared" si="33"/>
        <v>-646.20366368022678</v>
      </c>
      <c r="AK69">
        <f t="shared" si="22"/>
        <v>-45.234256457615878</v>
      </c>
      <c r="AL69">
        <f t="shared" si="34"/>
        <v>-691.43792013784264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-1.1273613442069516E-26</v>
      </c>
      <c r="AR69">
        <f t="shared" si="26"/>
        <v>-1.1273613442069516E-26</v>
      </c>
      <c r="AS69">
        <f t="shared" si="26"/>
        <v>-0.57234298187762744</v>
      </c>
      <c r="AT69">
        <f t="shared" si="26"/>
        <v>-4.0064008731433925E-2</v>
      </c>
      <c r="AU69">
        <f t="shared" si="23"/>
        <v>-0.61240699060906134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770344.40621910163</v>
      </c>
      <c r="AO71" s="8">
        <f t="shared" si="47"/>
        <v>-77034.440621910166</v>
      </c>
      <c r="AP71" s="8">
        <f t="shared" si="47"/>
        <v>-698.48920569672714</v>
      </c>
      <c r="AQ71" s="8">
        <f t="shared" si="47"/>
        <v>-651425.0386065928</v>
      </c>
      <c r="AR71" s="8">
        <f t="shared" si="47"/>
        <v>41186.437784901806</v>
      </c>
      <c r="AS71" s="8">
        <f t="shared" si="47"/>
        <v>-8057.5630296346062</v>
      </c>
      <c r="AT71" s="8">
        <f t="shared" si="47"/>
        <v>-1670.2114110687476</v>
      </c>
      <c r="AU71" s="8">
        <f t="shared" si="47"/>
        <v>31458.663344198489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115.96517574385327</v>
      </c>
      <c r="K3">
        <v>1</v>
      </c>
      <c r="L3" s="2">
        <v>0</v>
      </c>
      <c r="O3">
        <f>$C$3</f>
        <v>115.96517574385327</v>
      </c>
      <c r="P3">
        <f>O3*B5</f>
        <v>92.772140595082618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10.71247671047902</v>
      </c>
      <c r="AE3">
        <f t="shared" ref="AE3:AE23" si="1">$Z3*O3</f>
        <v>115.96517574385327</v>
      </c>
      <c r="AF3">
        <f t="shared" ref="AF3:AG23" si="2">-$Z3*P3</f>
        <v>-92.772140595082618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-601.76393555122945</v>
      </c>
      <c r="AJ3">
        <f t="shared" ref="AJ3:AJ23" si="5">AB3-AC3</f>
        <v>-10.71247671047902</v>
      </c>
      <c r="AL3">
        <f t="shared" ref="AL3:AL23" si="6">SUM(AI3:AK3)</f>
        <v>-612.47641226170845</v>
      </c>
      <c r="AN3">
        <f t="shared" ref="AN3:AU23" si="7">AE3*$K3</f>
        <v>115.96517574385327</v>
      </c>
      <c r="AO3">
        <f t="shared" si="7"/>
        <v>-92.772140595082618</v>
      </c>
      <c r="AP3">
        <f t="shared" si="7"/>
        <v>-624.95697070000006</v>
      </c>
      <c r="AQ3">
        <f t="shared" si="7"/>
        <v>0</v>
      </c>
      <c r="AR3">
        <f t="shared" si="7"/>
        <v>-601.76393555122945</v>
      </c>
      <c r="AS3">
        <f t="shared" si="7"/>
        <v>-10.71247671047902</v>
      </c>
      <c r="AT3">
        <f t="shared" si="7"/>
        <v>0</v>
      </c>
      <c r="AU3">
        <f t="shared" si="7"/>
        <v>-612.47641226170845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59.702543168336234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10.71247671047902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10.71247671047902</v>
      </c>
      <c r="AC4">
        <f t="shared" ref="AC4:AC23" si="19">AX5</f>
        <v>21.289083473048464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-10.576606762569444</v>
      </c>
      <c r="AK4">
        <f>G4*MAX(0, SUM(AB4:AB4, AE4:AF4))</f>
        <v>0.23460323995949053</v>
      </c>
      <c r="AL4">
        <f t="shared" si="6"/>
        <v>-62.686653522609951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-49.108406041842564</v>
      </c>
      <c r="AR4">
        <f t="shared" si="7"/>
        <v>-49.108406041842564</v>
      </c>
      <c r="AS4">
        <f t="shared" si="7"/>
        <v>-9.9227007810952657</v>
      </c>
      <c r="AT4">
        <f t="shared" si="7"/>
        <v>0.22009873342667277</v>
      </c>
      <c r="AU4">
        <f t="shared" si="7"/>
        <v>-58.811008089511162</v>
      </c>
      <c r="AW4">
        <v>1</v>
      </c>
      <c r="AX4">
        <f>(R4*SUMPRODUCT(K5:$K$23, X5:$X$23)-$AZ$3*SUMPRODUCT(K4:$K$22, W5:$W$23))/Z4</f>
        <v>10.71247671047902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115.96517574385327</v>
      </c>
      <c r="P5">
        <f t="shared" ref="P5:P23" si="22">O5*$C$5</f>
        <v>5.7982587871926636</v>
      </c>
      <c r="Q5" s="4">
        <f t="shared" ref="Q5:Q23" si="23">$C$8</f>
        <v>12.5</v>
      </c>
      <c r="R5">
        <f t="shared" si="0"/>
        <v>50000</v>
      </c>
      <c r="S5">
        <f t="shared" si="11"/>
        <v>21.289083473048464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21.289083473048464</v>
      </c>
      <c r="AC5">
        <f t="shared" si="19"/>
        <v>31.478825656008965</v>
      </c>
      <c r="AE5">
        <f t="shared" si="1"/>
        <v>113.41597641755287</v>
      </c>
      <c r="AF5">
        <f t="shared" si="2"/>
        <v>-5.6707988208776436</v>
      </c>
      <c r="AG5">
        <f t="shared" si="2"/>
        <v>-12.225219305068453</v>
      </c>
      <c r="AH5">
        <f t="shared" si="3"/>
        <v>-52.301576226180593</v>
      </c>
      <c r="AI5">
        <f t="shared" si="4"/>
        <v>43.218382065426177</v>
      </c>
      <c r="AJ5">
        <f t="shared" si="5"/>
        <v>-10.189742182960501</v>
      </c>
      <c r="AK5">
        <f t="shared" ref="AK5:AK23" si="24">G5*SUM(AB5:AB5, AE5:AF5)</f>
        <v>5.2904047038586706</v>
      </c>
      <c r="AL5">
        <f t="shared" si="6"/>
        <v>38.319044586324345</v>
      </c>
      <c r="AN5">
        <f t="shared" si="7"/>
        <v>97.941785470029529</v>
      </c>
      <c r="AO5">
        <f t="shared" si="7"/>
        <v>-4.8970892735014759</v>
      </c>
      <c r="AP5">
        <f t="shared" si="7"/>
        <v>-10.55724109002837</v>
      </c>
      <c r="AQ5">
        <f t="shared" si="7"/>
        <v>-45.165680535429296</v>
      </c>
      <c r="AR5">
        <f t="shared" si="7"/>
        <v>37.321774571070378</v>
      </c>
      <c r="AS5">
        <f t="shared" si="7"/>
        <v>-8.7994793538097298</v>
      </c>
      <c r="AT5">
        <f t="shared" si="7"/>
        <v>4.568595174345905</v>
      </c>
      <c r="AU5">
        <f t="shared" si="7"/>
        <v>33.09089039160655</v>
      </c>
      <c r="AW5">
        <v>2</v>
      </c>
      <c r="AX5">
        <f>(R5*SUMPRODUCT(K6:$K$23, X6:$X$23)-$AZ$3*SUMPRODUCT(K5:$K$22, W6:$W$23))/Z5</f>
        <v>21.289083473048464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115.96517574385327</v>
      </c>
      <c r="P6">
        <f t="shared" si="22"/>
        <v>5.7982587871926636</v>
      </c>
      <c r="Q6" s="4">
        <f t="shared" si="23"/>
        <v>12.5</v>
      </c>
      <c r="R6">
        <f t="shared" si="0"/>
        <v>50000</v>
      </c>
      <c r="S6">
        <f t="shared" si="11"/>
        <v>31.478825656008965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31.478825656008965</v>
      </c>
      <c r="AC6">
        <f t="shared" si="19"/>
        <v>40.151236853556149</v>
      </c>
      <c r="AE6">
        <f t="shared" si="1"/>
        <v>112.1603204691359</v>
      </c>
      <c r="AF6">
        <f t="shared" si="2"/>
        <v>-5.6080160234567957</v>
      </c>
      <c r="AG6">
        <f t="shared" si="2"/>
        <v>-12.089870919188531</v>
      </c>
      <c r="AH6">
        <f t="shared" si="3"/>
        <v>-52.384771316955003</v>
      </c>
      <c r="AI6">
        <f t="shared" si="4"/>
        <v>42.077662209535568</v>
      </c>
      <c r="AJ6">
        <f t="shared" si="5"/>
        <v>-8.6724111975471843</v>
      </c>
      <c r="AK6">
        <f t="shared" si="24"/>
        <v>8.0748211109487524</v>
      </c>
      <c r="AL6">
        <f t="shared" si="6"/>
        <v>41.480072122937138</v>
      </c>
      <c r="AN6">
        <f t="shared" si="7"/>
        <v>87.353398327286413</v>
      </c>
      <c r="AO6">
        <f t="shared" si="7"/>
        <v>-4.3676699163643216</v>
      </c>
      <c r="AP6">
        <f t="shared" si="7"/>
        <v>-9.4159084577505787</v>
      </c>
      <c r="AQ6">
        <f t="shared" si="7"/>
        <v>-40.798633384727104</v>
      </c>
      <c r="AR6">
        <f t="shared" si="7"/>
        <v>32.771186568444406</v>
      </c>
      <c r="AS6">
        <f t="shared" si="7"/>
        <v>-6.7543012237186284</v>
      </c>
      <c r="AT6">
        <f t="shared" si="7"/>
        <v>6.2888823959841345</v>
      </c>
      <c r="AU6">
        <f t="shared" si="7"/>
        <v>32.305767740709918</v>
      </c>
      <c r="AW6">
        <v>3</v>
      </c>
      <c r="AX6">
        <f>(R6*SUMPRODUCT(K7:$K$23, X7:$X$23)-$AZ$3*SUMPRODUCT(K6:$K$22, W7:$W$23))/Z6</f>
        <v>31.478825656008965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115.96517574385327</v>
      </c>
      <c r="P7">
        <f t="shared" si="22"/>
        <v>5.7982587871926636</v>
      </c>
      <c r="Q7" s="4">
        <f t="shared" si="23"/>
        <v>12.5</v>
      </c>
      <c r="R7">
        <f t="shared" si="0"/>
        <v>50000</v>
      </c>
      <c r="S7">
        <f t="shared" si="11"/>
        <v>40.151236853556149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40.151236853556149</v>
      </c>
      <c r="AC7">
        <f t="shared" si="19"/>
        <v>46.481963775636032</v>
      </c>
      <c r="AE7">
        <f t="shared" si="1"/>
        <v>110.91694783283985</v>
      </c>
      <c r="AF7">
        <f t="shared" si="2"/>
        <v>-5.5458473916419928</v>
      </c>
      <c r="AG7">
        <f t="shared" si="2"/>
        <v>-11.955846563566197</v>
      </c>
      <c r="AH7">
        <f t="shared" si="3"/>
        <v>-52.502585721792691</v>
      </c>
      <c r="AI7">
        <f t="shared" si="4"/>
        <v>40.912668155838965</v>
      </c>
      <c r="AJ7">
        <f t="shared" si="5"/>
        <v>-6.330726922079883</v>
      </c>
      <c r="AK7">
        <f t="shared" si="24"/>
        <v>7.1451467611724215</v>
      </c>
      <c r="AL7">
        <f t="shared" si="6"/>
        <v>41.727087994931502</v>
      </c>
      <c r="AN7">
        <f t="shared" si="7"/>
        <v>78.197725281063967</v>
      </c>
      <c r="AO7">
        <f t="shared" si="7"/>
        <v>-3.9098862640531986</v>
      </c>
      <c r="AP7">
        <f t="shared" si="7"/>
        <v>-8.4290094827464657</v>
      </c>
      <c r="AQ7">
        <f t="shared" si="7"/>
        <v>-37.014927430257792</v>
      </c>
      <c r="AR7">
        <f t="shared" si="7"/>
        <v>28.843902104006506</v>
      </c>
      <c r="AS7">
        <f t="shared" si="7"/>
        <v>-4.4632353698400848</v>
      </c>
      <c r="AT7">
        <f t="shared" si="7"/>
        <v>5.0374107333452711</v>
      </c>
      <c r="AU7">
        <f t="shared" si="7"/>
        <v>29.418077467511694</v>
      </c>
      <c r="AW7">
        <v>4</v>
      </c>
      <c r="AX7">
        <f>(R7*SUMPRODUCT(K8:$K$23, X8:$X$23)-$AZ$3*SUMPRODUCT(K7:$K$22, W8:$W$23))/Z7</f>
        <v>40.151236853556149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115.96517574385327</v>
      </c>
      <c r="P8">
        <f t="shared" si="22"/>
        <v>5.7982587871926636</v>
      </c>
      <c r="Q8" s="4">
        <f t="shared" si="23"/>
        <v>12.5</v>
      </c>
      <c r="R8">
        <f t="shared" si="0"/>
        <v>50000</v>
      </c>
      <c r="S8">
        <f t="shared" si="11"/>
        <v>46.481963775636032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46.481963775636032</v>
      </c>
      <c r="AC8">
        <f t="shared" si="19"/>
        <v>50.944713749606926</v>
      </c>
      <c r="AE8">
        <f t="shared" si="1"/>
        <v>109.68535821001888</v>
      </c>
      <c r="AF8">
        <f t="shared" si="2"/>
        <v>-5.484267910500944</v>
      </c>
      <c r="AG8">
        <f t="shared" si="2"/>
        <v>-11.823092310519861</v>
      </c>
      <c r="AH8">
        <f t="shared" si="3"/>
        <v>-52.783149642694589</v>
      </c>
      <c r="AI8">
        <f t="shared" si="4"/>
        <v>39.594848346303472</v>
      </c>
      <c r="AJ8">
        <f t="shared" si="5"/>
        <v>-4.4627499739708938</v>
      </c>
      <c r="AK8">
        <f t="shared" si="24"/>
        <v>3.2095490518007792</v>
      </c>
      <c r="AL8">
        <f t="shared" si="6"/>
        <v>38.341647424133356</v>
      </c>
      <c r="AN8">
        <f t="shared" si="7"/>
        <v>72.102042346744398</v>
      </c>
      <c r="AO8">
        <f t="shared" si="7"/>
        <v>-3.60510211733722</v>
      </c>
      <c r="AP8">
        <f t="shared" si="7"/>
        <v>-7.7719498422963156</v>
      </c>
      <c r="AQ8">
        <f t="shared" si="7"/>
        <v>-34.69718249399385</v>
      </c>
      <c r="AR8">
        <f t="shared" si="7"/>
        <v>26.027807893117004</v>
      </c>
      <c r="AS8">
        <f t="shared" si="7"/>
        <v>-2.9336038360750907</v>
      </c>
      <c r="AT8">
        <f t="shared" si="7"/>
        <v>2.1098079581760913</v>
      </c>
      <c r="AU8">
        <f t="shared" si="7"/>
        <v>25.204012015218002</v>
      </c>
      <c r="AW8">
        <v>5</v>
      </c>
      <c r="AX8">
        <f>(R8*SUMPRODUCT(K9:$K$23, X9:$X$23)-$AZ$3*SUMPRODUCT(K8:$K$22, W9:$W$23))/Z8</f>
        <v>46.481963775636032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115.96517574385327</v>
      </c>
      <c r="P9">
        <f t="shared" si="22"/>
        <v>5.7982587871926636</v>
      </c>
      <c r="Q9" s="4">
        <f t="shared" si="23"/>
        <v>12.5</v>
      </c>
      <c r="R9">
        <f t="shared" si="0"/>
        <v>50000</v>
      </c>
      <c r="S9">
        <f t="shared" si="11"/>
        <v>50.944713749606926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50.944713749606926</v>
      </c>
      <c r="AC9">
        <f t="shared" si="19"/>
        <v>54.272300721379487</v>
      </c>
      <c r="AE9">
        <f t="shared" si="1"/>
        <v>108.46437721796386</v>
      </c>
      <c r="AF9">
        <f t="shared" si="2"/>
        <v>-5.423218860898193</v>
      </c>
      <c r="AG9">
        <f t="shared" si="2"/>
        <v>-11.691481572185801</v>
      </c>
      <c r="AH9">
        <f t="shared" si="3"/>
        <v>-53.519260915445557</v>
      </c>
      <c r="AI9">
        <f t="shared" si="4"/>
        <v>37.830415869434319</v>
      </c>
      <c r="AJ9">
        <f t="shared" si="5"/>
        <v>-3.3275869717725612</v>
      </c>
      <c r="AK9">
        <f t="shared" si="24"/>
        <v>0.90851664542936827</v>
      </c>
      <c r="AL9">
        <f t="shared" si="6"/>
        <v>35.411345543091123</v>
      </c>
      <c r="AN9">
        <f t="shared" si="7"/>
        <v>67.762237549152715</v>
      </c>
      <c r="AO9">
        <f t="shared" si="7"/>
        <v>-3.3881118774576362</v>
      </c>
      <c r="AP9">
        <f t="shared" si="7"/>
        <v>-7.304158027883692</v>
      </c>
      <c r="AQ9">
        <f t="shared" si="7"/>
        <v>-33.435722996129201</v>
      </c>
      <c r="AR9">
        <f t="shared" si="7"/>
        <v>23.634244647682198</v>
      </c>
      <c r="AS9">
        <f t="shared" si="7"/>
        <v>-2.078882898055983</v>
      </c>
      <c r="AT9">
        <f t="shared" si="7"/>
        <v>0.56758838545885393</v>
      </c>
      <c r="AU9">
        <f t="shared" si="7"/>
        <v>22.122950135085066</v>
      </c>
      <c r="AW9">
        <v>6</v>
      </c>
      <c r="AX9">
        <f>(R9*SUMPRODUCT(K10:$K$23, X10:$X$23)-$AZ$3*SUMPRODUCT(K9:$K$22, W10:$W$23))/Z9</f>
        <v>50.944713749606926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115.96517574385327</v>
      </c>
      <c r="P10">
        <f t="shared" si="22"/>
        <v>5.7982587871926636</v>
      </c>
      <c r="Q10" s="4">
        <f t="shared" si="23"/>
        <v>12.5</v>
      </c>
      <c r="R10">
        <f t="shared" si="0"/>
        <v>50000</v>
      </c>
      <c r="S10">
        <f t="shared" si="11"/>
        <v>54.272300721379487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54.272300721379487</v>
      </c>
      <c r="AC10">
        <f t="shared" si="19"/>
        <v>56.543689638743317</v>
      </c>
      <c r="AE10">
        <f t="shared" si="1"/>
        <v>107.25336854160771</v>
      </c>
      <c r="AF10">
        <f t="shared" si="2"/>
        <v>-5.3626684270803864</v>
      </c>
      <c r="AG10">
        <f t="shared" si="2"/>
        <v>-11.56094575953901</v>
      </c>
      <c r="AH10">
        <f t="shared" si="3"/>
        <v>-54.483987699732232</v>
      </c>
      <c r="AI10">
        <f t="shared" si="4"/>
        <v>35.845766655256092</v>
      </c>
      <c r="AJ10">
        <f t="shared" si="5"/>
        <v>-2.2713889173638293</v>
      </c>
      <c r="AK10">
        <f t="shared" si="24"/>
        <v>0.64026830342721797</v>
      </c>
      <c r="AL10">
        <f t="shared" si="6"/>
        <v>34.214646041319483</v>
      </c>
      <c r="AN10">
        <f t="shared" si="7"/>
        <v>63.663344159121976</v>
      </c>
      <c r="AO10">
        <f t="shared" si="7"/>
        <v>-3.1831672079560991</v>
      </c>
      <c r="AP10">
        <f t="shared" si="7"/>
        <v>-6.8623342903113365</v>
      </c>
      <c r="AQ10">
        <f t="shared" si="7"/>
        <v>-32.34054936693019</v>
      </c>
      <c r="AR10">
        <f t="shared" si="7"/>
        <v>21.277293293924355</v>
      </c>
      <c r="AS10">
        <f t="shared" si="7"/>
        <v>-1.3482486968160015</v>
      </c>
      <c r="AT10">
        <f t="shared" si="7"/>
        <v>0.38004980085498302</v>
      </c>
      <c r="AU10">
        <f t="shared" si="7"/>
        <v>20.309094397963339</v>
      </c>
      <c r="AW10">
        <v>7</v>
      </c>
      <c r="AX10">
        <f>(R10*SUMPRODUCT(K11:$K$23, X11:$X$23)-$AZ$3*SUMPRODUCT(K10:$K$22, W11:$W$23))/Z10</f>
        <v>54.272300721379487</v>
      </c>
    </row>
    <row r="11" spans="1:52" x14ac:dyDescent="0.25">
      <c r="A11" t="s">
        <v>33</v>
      </c>
      <c r="C11" s="7">
        <f>AU25</f>
        <v>-369.54378069579735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115.96517574385327</v>
      </c>
      <c r="P11">
        <f t="shared" si="22"/>
        <v>5.7982587871926636</v>
      </c>
      <c r="Q11" s="4">
        <f t="shared" si="23"/>
        <v>12.5</v>
      </c>
      <c r="R11">
        <f t="shared" si="0"/>
        <v>50000</v>
      </c>
      <c r="S11">
        <f t="shared" si="11"/>
        <v>56.543689638743317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56.543689638743317</v>
      </c>
      <c r="AC11">
        <f t="shared" si="19"/>
        <v>57.648673797079084</v>
      </c>
      <c r="AE11">
        <f t="shared" si="1"/>
        <v>106.05239862560295</v>
      </c>
      <c r="AF11">
        <f t="shared" si="2"/>
        <v>-5.3026199312801481</v>
      </c>
      <c r="AG11">
        <f t="shared" si="2"/>
        <v>-11.431492034713733</v>
      </c>
      <c r="AH11">
        <f t="shared" si="3"/>
        <v>-55.377068919540967</v>
      </c>
      <c r="AI11">
        <f t="shared" si="4"/>
        <v>33.941217740068105</v>
      </c>
      <c r="AJ11">
        <f t="shared" si="5"/>
        <v>-1.1049841583357676</v>
      </c>
      <c r="AK11">
        <f t="shared" si="24"/>
        <v>0.37750432399935868</v>
      </c>
      <c r="AL11">
        <f t="shared" si="6"/>
        <v>33.213737905731698</v>
      </c>
      <c r="AN11">
        <f t="shared" si="7"/>
        <v>59.867307343709143</v>
      </c>
      <c r="AO11">
        <f t="shared" si="7"/>
        <v>-2.9933653671854579</v>
      </c>
      <c r="AP11">
        <f t="shared" si="7"/>
        <v>-6.453155759875008</v>
      </c>
      <c r="AQ11">
        <f t="shared" si="7"/>
        <v>-31.260735709560418</v>
      </c>
      <c r="AR11">
        <f t="shared" si="7"/>
        <v>19.160050507088261</v>
      </c>
      <c r="AS11">
        <f t="shared" si="7"/>
        <v>-0.6237711459083094</v>
      </c>
      <c r="AT11">
        <f t="shared" si="7"/>
        <v>0.21310378342534422</v>
      </c>
      <c r="AU11">
        <f t="shared" si="7"/>
        <v>18.7493831446053</v>
      </c>
      <c r="AW11">
        <v>8</v>
      </c>
      <c r="AX11">
        <f>(R11*SUMPRODUCT(K12:$K$23, X12:$X$23)-$AZ$3*SUMPRODUCT(K11:$K$22, W12:$W$23))/Z11</f>
        <v>56.543689638743317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115.96517574385327</v>
      </c>
      <c r="P12">
        <f t="shared" si="22"/>
        <v>5.7982587871926636</v>
      </c>
      <c r="Q12" s="4">
        <f t="shared" si="23"/>
        <v>12.5</v>
      </c>
      <c r="R12">
        <f t="shared" si="0"/>
        <v>50000</v>
      </c>
      <c r="S12">
        <f t="shared" si="11"/>
        <v>57.648673797079084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57.648673797079084</v>
      </c>
      <c r="AC12">
        <f t="shared" si="19"/>
        <v>57.62283897553565</v>
      </c>
      <c r="AE12">
        <f t="shared" si="1"/>
        <v>104.86047699007858</v>
      </c>
      <c r="AF12">
        <f t="shared" si="2"/>
        <v>-5.2430238495039294</v>
      </c>
      <c r="AG12">
        <f t="shared" si="2"/>
        <v>-11.30301363291349</v>
      </c>
      <c r="AH12">
        <f t="shared" si="3"/>
        <v>-56.653925812423587</v>
      </c>
      <c r="AI12">
        <f t="shared" si="4"/>
        <v>31.660513695237576</v>
      </c>
      <c r="AJ12">
        <f t="shared" si="5"/>
        <v>2.5834821543433861E-2</v>
      </c>
      <c r="AK12">
        <f t="shared" si="24"/>
        <v>0.36171209195660353</v>
      </c>
      <c r="AL12">
        <f t="shared" si="6"/>
        <v>32.048060608737615</v>
      </c>
      <c r="AN12">
        <f t="shared" si="7"/>
        <v>56.273846748627136</v>
      </c>
      <c r="AO12">
        <f t="shared" si="7"/>
        <v>-2.8136923374313572</v>
      </c>
      <c r="AP12">
        <f t="shared" si="7"/>
        <v>-6.0658131188588671</v>
      </c>
      <c r="AQ12">
        <f t="shared" si="7"/>
        <v>-30.403584175742999</v>
      </c>
      <c r="AR12">
        <f t="shared" si="7"/>
        <v>16.990757116593915</v>
      </c>
      <c r="AS12">
        <f t="shared" si="7"/>
        <v>1.3864373213283038E-2</v>
      </c>
      <c r="AT12">
        <f t="shared" si="7"/>
        <v>0.19411442150713396</v>
      </c>
      <c r="AU12">
        <f t="shared" si="7"/>
        <v>17.19873591131433</v>
      </c>
      <c r="AW12">
        <v>9</v>
      </c>
      <c r="AX12">
        <f>(R12*SUMPRODUCT(K13:$K$23, X13:$X$23)-$AZ$3*SUMPRODUCT(K12:$K$22, W13:$W$23))/Z12</f>
        <v>57.648673797079084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115.96517574385327</v>
      </c>
      <c r="P13">
        <f t="shared" si="22"/>
        <v>5.7982587871926636</v>
      </c>
      <c r="Q13" s="4">
        <f t="shared" si="23"/>
        <v>12.5</v>
      </c>
      <c r="R13">
        <f t="shared" si="0"/>
        <v>50000</v>
      </c>
      <c r="S13">
        <f t="shared" si="11"/>
        <v>57.62283897553565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57.62283897553565</v>
      </c>
      <c r="AC13">
        <f t="shared" si="19"/>
        <v>57.414421057428214</v>
      </c>
      <c r="AE13">
        <f t="shared" si="1"/>
        <v>103.67741204232439</v>
      </c>
      <c r="AF13">
        <f t="shared" si="2"/>
        <v>-5.1838706021162198</v>
      </c>
      <c r="AG13">
        <f t="shared" si="2"/>
        <v>-11.175489902172183</v>
      </c>
      <c r="AH13">
        <f t="shared" si="3"/>
        <v>-57.974377648685646</v>
      </c>
      <c r="AI13">
        <f t="shared" si="4"/>
        <v>29.343673889350342</v>
      </c>
      <c r="AJ13">
        <f t="shared" si="5"/>
        <v>0.20841791810743615</v>
      </c>
      <c r="AK13">
        <f t="shared" si="24"/>
        <v>0.3122327608314876</v>
      </c>
      <c r="AL13">
        <f t="shared" si="6"/>
        <v>29.864324568289266</v>
      </c>
      <c r="AN13">
        <f t="shared" si="7"/>
        <v>52.903822023156387</v>
      </c>
      <c r="AO13">
        <f t="shared" si="7"/>
        <v>-2.6451911011578195</v>
      </c>
      <c r="AP13">
        <f t="shared" si="7"/>
        <v>-5.7025548493122242</v>
      </c>
      <c r="AQ13">
        <f t="shared" si="7"/>
        <v>-29.582780825752554</v>
      </c>
      <c r="AR13">
        <f t="shared" si="7"/>
        <v>14.973295246933787</v>
      </c>
      <c r="AS13">
        <f t="shared" si="7"/>
        <v>0.10635011261171701</v>
      </c>
      <c r="AT13">
        <f t="shared" si="7"/>
        <v>0.15932406185143277</v>
      </c>
      <c r="AU13">
        <f t="shared" si="7"/>
        <v>15.238969421396938</v>
      </c>
      <c r="AW13">
        <v>10</v>
      </c>
      <c r="AX13">
        <f>(R13*SUMPRODUCT(K14:$K$23, X14:$X$23)-$AZ$3*SUMPRODUCT(K13:$K$22, W14:$W$23))/Z13</f>
        <v>57.62283897553565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115.96517574385327</v>
      </c>
      <c r="P14">
        <f t="shared" si="22"/>
        <v>5.7982587871926636</v>
      </c>
      <c r="Q14" s="4">
        <f t="shared" si="23"/>
        <v>12.5</v>
      </c>
      <c r="R14">
        <f t="shared" si="0"/>
        <v>50000</v>
      </c>
      <c r="S14">
        <f t="shared" si="11"/>
        <v>57.414421057428214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57.414421057428214</v>
      </c>
      <c r="AC14">
        <f t="shared" si="19"/>
        <v>55.755358678162025</v>
      </c>
      <c r="AE14">
        <f t="shared" si="1"/>
        <v>102.50245863700196</v>
      </c>
      <c r="AF14">
        <f t="shared" si="2"/>
        <v>-5.1251229318500986</v>
      </c>
      <c r="AG14">
        <f t="shared" si="2"/>
        <v>-11.048840522543154</v>
      </c>
      <c r="AH14">
        <f t="shared" si="3"/>
        <v>-59.577922429227776</v>
      </c>
      <c r="AI14">
        <f t="shared" si="4"/>
        <v>26.750572753380929</v>
      </c>
      <c r="AJ14">
        <f t="shared" si="5"/>
        <v>1.6590623792661887</v>
      </c>
      <c r="AK14">
        <f t="shared" si="24"/>
        <v>10.835422973380608</v>
      </c>
      <c r="AL14">
        <f t="shared" si="6"/>
        <v>39.245058106027727</v>
      </c>
      <c r="AN14">
        <f t="shared" si="7"/>
        <v>48.181304044416201</v>
      </c>
      <c r="AO14">
        <f t="shared" si="7"/>
        <v>-2.4090652022208103</v>
      </c>
      <c r="AP14">
        <f t="shared" si="7"/>
        <v>-5.1935100058443666</v>
      </c>
      <c r="AQ14">
        <f t="shared" si="7"/>
        <v>-28.004616016703437</v>
      </c>
      <c r="AR14">
        <f t="shared" si="7"/>
        <v>12.574112819647581</v>
      </c>
      <c r="AS14">
        <f t="shared" si="7"/>
        <v>0.77984264950324877</v>
      </c>
      <c r="AT14">
        <f t="shared" si="7"/>
        <v>5.0931930382189403</v>
      </c>
      <c r="AU14">
        <f t="shared" si="7"/>
        <v>18.447148507369771</v>
      </c>
      <c r="AW14">
        <v>11</v>
      </c>
      <c r="AX14">
        <f>(R14*SUMPRODUCT(K15:$K$23, X15:$X$23)-$AZ$3*SUMPRODUCT(K14:$K$22, W15:$W$23))/Z14</f>
        <v>57.414421057428214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115.96517574385327</v>
      </c>
      <c r="P15">
        <f t="shared" si="22"/>
        <v>5.7982587871926636</v>
      </c>
      <c r="Q15" s="4">
        <f t="shared" si="23"/>
        <v>12.5</v>
      </c>
      <c r="R15">
        <f t="shared" si="0"/>
        <v>50000</v>
      </c>
      <c r="S15">
        <f t="shared" si="11"/>
        <v>55.755358678162025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55.755358678162025</v>
      </c>
      <c r="AC15">
        <f t="shared" si="19"/>
        <v>52.645201430919151</v>
      </c>
      <c r="AE15">
        <f t="shared" si="1"/>
        <v>101.33370264307213</v>
      </c>
      <c r="AF15">
        <f t="shared" si="2"/>
        <v>-5.0666851321536068</v>
      </c>
      <c r="AG15">
        <f t="shared" si="2"/>
        <v>-10.922859167964841</v>
      </c>
      <c r="AH15">
        <f t="shared" si="3"/>
        <v>-61.971797411530218</v>
      </c>
      <c r="AI15">
        <f t="shared" si="4"/>
        <v>23.372360931423458</v>
      </c>
      <c r="AJ15">
        <f t="shared" si="5"/>
        <v>3.1101572472428742</v>
      </c>
      <c r="AK15">
        <f t="shared" si="24"/>
        <v>10.641566333235641</v>
      </c>
      <c r="AL15">
        <f t="shared" si="6"/>
        <v>37.12408451190197</v>
      </c>
      <c r="AN15">
        <f t="shared" si="7"/>
        <v>43.877264725959826</v>
      </c>
      <c r="AO15">
        <f t="shared" si="7"/>
        <v>-2.1938632362979917</v>
      </c>
      <c r="AP15">
        <f t="shared" si="7"/>
        <v>-4.7295733874966279</v>
      </c>
      <c r="AQ15">
        <f t="shared" si="7"/>
        <v>-26.833648526067783</v>
      </c>
      <c r="AR15">
        <f t="shared" si="7"/>
        <v>10.120179576097424</v>
      </c>
      <c r="AS15">
        <f t="shared" si="7"/>
        <v>1.3466910743142355</v>
      </c>
      <c r="AT15">
        <f t="shared" si="7"/>
        <v>4.6077742244047366</v>
      </c>
      <c r="AU15">
        <f t="shared" si="7"/>
        <v>16.074644874816393</v>
      </c>
      <c r="AW15">
        <v>12</v>
      </c>
      <c r="AX15">
        <f>(R15*SUMPRODUCT(K16:$K$23, X16:$X$23)-$AZ$3*SUMPRODUCT(K15:$K$22, W16:$W$23))/Z15</f>
        <v>55.755358678162025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115.96517574385327</v>
      </c>
      <c r="P16">
        <f t="shared" si="22"/>
        <v>5.7982587871926636</v>
      </c>
      <c r="Q16" s="4">
        <f t="shared" si="23"/>
        <v>12.5</v>
      </c>
      <c r="R16">
        <f t="shared" si="0"/>
        <v>50000</v>
      </c>
      <c r="S16">
        <f t="shared" si="11"/>
        <v>52.645201430919151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52.645201430919151</v>
      </c>
      <c r="AC16">
        <f t="shared" si="19"/>
        <v>48.273917613478105</v>
      </c>
      <c r="AE16">
        <f t="shared" si="1"/>
        <v>100.17013951714378</v>
      </c>
      <c r="AF16">
        <f t="shared" si="2"/>
        <v>-5.0085069758571894</v>
      </c>
      <c r="AG16">
        <f t="shared" si="2"/>
        <v>-10.797437557720135</v>
      </c>
      <c r="AH16">
        <f t="shared" si="3"/>
        <v>-64.772074260228123</v>
      </c>
      <c r="AI16">
        <f t="shared" si="4"/>
        <v>19.59212072333834</v>
      </c>
      <c r="AJ16">
        <f t="shared" si="5"/>
        <v>4.3712838174410464</v>
      </c>
      <c r="AK16">
        <f t="shared" si="24"/>
        <v>10.346478378054403</v>
      </c>
      <c r="AL16">
        <f t="shared" si="6"/>
        <v>34.309882918833793</v>
      </c>
      <c r="AN16">
        <f t="shared" si="7"/>
        <v>39.954461349771279</v>
      </c>
      <c r="AO16">
        <f t="shared" si="7"/>
        <v>-1.9977230674885642</v>
      </c>
      <c r="AP16">
        <f t="shared" si="7"/>
        <v>-4.3067305651767045</v>
      </c>
      <c r="AQ16">
        <f t="shared" si="7"/>
        <v>-25.835377189745092</v>
      </c>
      <c r="AR16">
        <f t="shared" si="7"/>
        <v>7.814630527360924</v>
      </c>
      <c r="AS16">
        <f t="shared" si="7"/>
        <v>1.7435564248459274</v>
      </c>
      <c r="AT16">
        <f t="shared" si="7"/>
        <v>4.1268582878580196</v>
      </c>
      <c r="AU16">
        <f t="shared" si="7"/>
        <v>13.685045240064873</v>
      </c>
      <c r="AW16">
        <v>13</v>
      </c>
      <c r="AX16">
        <f>(R16*SUMPRODUCT(K17:$K$23, X17:$X$23)-$AZ$3*SUMPRODUCT(K16:$K$22, W17:$W$23))/Z16</f>
        <v>52.645201430919151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115.96517574385327</v>
      </c>
      <c r="P17">
        <f t="shared" si="22"/>
        <v>5.7982587871926636</v>
      </c>
      <c r="Q17" s="4">
        <f t="shared" si="23"/>
        <v>12.5</v>
      </c>
      <c r="R17">
        <f t="shared" si="0"/>
        <v>50000</v>
      </c>
      <c r="S17">
        <f t="shared" si="11"/>
        <v>48.273917613478105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48.273917613478105</v>
      </c>
      <c r="AC17">
        <f t="shared" si="19"/>
        <v>42.76605275277673</v>
      </c>
      <c r="AE17">
        <f t="shared" si="1"/>
        <v>99.011716128829676</v>
      </c>
      <c r="AF17">
        <f t="shared" si="2"/>
        <v>-4.9505858064414845</v>
      </c>
      <c r="AG17">
        <f t="shared" si="2"/>
        <v>-10.672569964832503</v>
      </c>
      <c r="AH17">
        <f t="shared" si="3"/>
        <v>-67.572869241725996</v>
      </c>
      <c r="AI17">
        <f t="shared" si="4"/>
        <v>15.815691115829694</v>
      </c>
      <c r="AJ17">
        <f t="shared" si="5"/>
        <v>5.5078648607013747</v>
      </c>
      <c r="AK17">
        <f t="shared" si="24"/>
        <v>9.963453355510639</v>
      </c>
      <c r="AL17">
        <f t="shared" si="6"/>
        <v>31.287009332041706</v>
      </c>
      <c r="AN17">
        <f t="shared" si="7"/>
        <v>36.379351774118248</v>
      </c>
      <c r="AO17">
        <f t="shared" si="7"/>
        <v>-1.8189675887059127</v>
      </c>
      <c r="AP17">
        <f t="shared" si="7"/>
        <v>-3.9213659985384171</v>
      </c>
      <c r="AQ17">
        <f t="shared" si="7"/>
        <v>-24.827942355151883</v>
      </c>
      <c r="AR17">
        <f t="shared" si="7"/>
        <v>5.8110758317220377</v>
      </c>
      <c r="AS17">
        <f t="shared" si="7"/>
        <v>2.0237256874837337</v>
      </c>
      <c r="AT17">
        <f t="shared" si="7"/>
        <v>3.660819029068421</v>
      </c>
      <c r="AU17">
        <f t="shared" si="7"/>
        <v>11.495620548274191</v>
      </c>
      <c r="AW17">
        <v>14</v>
      </c>
      <c r="AX17">
        <f>(R17*SUMPRODUCT(K18:$K$23, X18:$X$23)-$AZ$3*SUMPRODUCT(K17:$K$22, W18:$W$23))/Z17</f>
        <v>48.273917613478105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115.96517574385327</v>
      </c>
      <c r="P18">
        <f t="shared" si="22"/>
        <v>5.7982587871926636</v>
      </c>
      <c r="Q18" s="4">
        <f t="shared" si="23"/>
        <v>12.5</v>
      </c>
      <c r="R18">
        <f t="shared" si="0"/>
        <v>50000</v>
      </c>
      <c r="S18">
        <f t="shared" si="11"/>
        <v>42.76605275277673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42.76605275277673</v>
      </c>
      <c r="AC18">
        <f t="shared" si="19"/>
        <v>36.096980184147974</v>
      </c>
      <c r="AE18">
        <f t="shared" si="1"/>
        <v>97.858117158619294</v>
      </c>
      <c r="AF18">
        <f t="shared" si="2"/>
        <v>-4.8929058579309652</v>
      </c>
      <c r="AG18">
        <f t="shared" si="2"/>
        <v>-10.548222400702723</v>
      </c>
      <c r="AH18">
        <f t="shared" si="3"/>
        <v>-70.487457925814724</v>
      </c>
      <c r="AI18">
        <f t="shared" si="4"/>
        <v>11.929530974170873</v>
      </c>
      <c r="AJ18">
        <f t="shared" si="5"/>
        <v>6.6690725686287564</v>
      </c>
      <c r="AK18">
        <f t="shared" si="24"/>
        <v>9.5011884837425544</v>
      </c>
      <c r="AL18">
        <f t="shared" si="6"/>
        <v>28.099792026542183</v>
      </c>
      <c r="AN18">
        <f t="shared" si="7"/>
        <v>33.121240230041082</v>
      </c>
      <c r="AO18">
        <f t="shared" si="7"/>
        <v>-1.6560620115020543</v>
      </c>
      <c r="AP18">
        <f t="shared" si="7"/>
        <v>-3.5701709605476832</v>
      </c>
      <c r="AQ18">
        <f t="shared" si="7"/>
        <v>-23.857316030121368</v>
      </c>
      <c r="AR18">
        <f t="shared" si="7"/>
        <v>4.0376912278699759</v>
      </c>
      <c r="AS18">
        <f t="shared" si="7"/>
        <v>2.2572266979047888</v>
      </c>
      <c r="AT18">
        <f t="shared" si="7"/>
        <v>3.2157899148095259</v>
      </c>
      <c r="AU18">
        <f t="shared" si="7"/>
        <v>9.5107078405842902</v>
      </c>
      <c r="AW18">
        <v>15</v>
      </c>
      <c r="AX18">
        <f>(R18*SUMPRODUCT(K19:$K$23, X19:$X$23)-$AZ$3*SUMPRODUCT(K18:$K$22, W19:$W$23))/Z18</f>
        <v>42.76605275277673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115.96517574385327</v>
      </c>
      <c r="P19">
        <f t="shared" si="22"/>
        <v>5.7982587871926636</v>
      </c>
      <c r="Q19" s="4">
        <f t="shared" si="23"/>
        <v>12.5</v>
      </c>
      <c r="R19">
        <f t="shared" si="0"/>
        <v>50000</v>
      </c>
      <c r="S19">
        <f t="shared" si="11"/>
        <v>36.096980184147974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36.096980184147974</v>
      </c>
      <c r="AC19">
        <f t="shared" si="19"/>
        <v>28.475715051746803</v>
      </c>
      <c r="AE19">
        <f t="shared" si="1"/>
        <v>96.708162742224005</v>
      </c>
      <c r="AF19">
        <f t="shared" si="2"/>
        <v>-4.8354081371112008</v>
      </c>
      <c r="AG19">
        <f t="shared" si="2"/>
        <v>-10.424267686602246</v>
      </c>
      <c r="AH19">
        <f t="shared" si="3"/>
        <v>-73.889960373805764</v>
      </c>
      <c r="AI19">
        <f t="shared" si="4"/>
        <v>7.5585265447047902</v>
      </c>
      <c r="AJ19">
        <f t="shared" si="5"/>
        <v>7.6212651324011702</v>
      </c>
      <c r="AK19">
        <f t="shared" si="24"/>
        <v>8.9578814352482556</v>
      </c>
      <c r="AL19">
        <f t="shared" si="6"/>
        <v>24.137673112354214</v>
      </c>
      <c r="AN19">
        <f t="shared" si="7"/>
        <v>30.151868803504271</v>
      </c>
      <c r="AO19">
        <f t="shared" si="7"/>
        <v>-1.5075934401752136</v>
      </c>
      <c r="AP19">
        <f t="shared" si="7"/>
        <v>-3.2500995029430713</v>
      </c>
      <c r="AQ19">
        <f t="shared" si="7"/>
        <v>-23.037562992750171</v>
      </c>
      <c r="AR19">
        <f t="shared" si="7"/>
        <v>2.3566128676358118</v>
      </c>
      <c r="AS19">
        <f t="shared" si="7"/>
        <v>2.3761736328442327</v>
      </c>
      <c r="AT19">
        <f t="shared" si="7"/>
        <v>2.7929065978938739</v>
      </c>
      <c r="AU19">
        <f t="shared" si="7"/>
        <v>7.5256930983739174</v>
      </c>
      <c r="AW19">
        <v>16</v>
      </c>
      <c r="AX19">
        <f>(R19*SUMPRODUCT(K20:$K$23, X20:$X$23)-$AZ$3*SUMPRODUCT(K19:$K$22, W20:$W$23))/Z19</f>
        <v>36.096980184147974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115.96517574385327</v>
      </c>
      <c r="P20">
        <f t="shared" si="22"/>
        <v>5.7982587871926636</v>
      </c>
      <c r="Q20" s="4">
        <f t="shared" si="23"/>
        <v>12.5</v>
      </c>
      <c r="R20">
        <f t="shared" si="0"/>
        <v>50000</v>
      </c>
      <c r="S20">
        <f t="shared" si="11"/>
        <v>28.475715051746803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28.475715051746803</v>
      </c>
      <c r="AC20">
        <f t="shared" si="19"/>
        <v>19.879022267034628</v>
      </c>
      <c r="AE20">
        <f t="shared" si="1"/>
        <v>95.562127881888074</v>
      </c>
      <c r="AF20">
        <f t="shared" si="2"/>
        <v>-4.7781063940944035</v>
      </c>
      <c r="AG20">
        <f t="shared" si="2"/>
        <v>-10.300735465292622</v>
      </c>
      <c r="AH20">
        <f t="shared" si="3"/>
        <v>-77.158177774409523</v>
      </c>
      <c r="AI20">
        <f t="shared" si="4"/>
        <v>3.3251082480915244</v>
      </c>
      <c r="AJ20">
        <f t="shared" si="5"/>
        <v>8.5966927847121752</v>
      </c>
      <c r="AK20">
        <f t="shared" si="24"/>
        <v>8.348181557767834</v>
      </c>
      <c r="AL20">
        <f t="shared" si="6"/>
        <v>20.269982590571534</v>
      </c>
      <c r="AN20">
        <f t="shared" si="7"/>
        <v>27.445950807914411</v>
      </c>
      <c r="AO20">
        <f t="shared" si="7"/>
        <v>-1.3722975403957205</v>
      </c>
      <c r="AP20">
        <f t="shared" si="7"/>
        <v>-2.9584259489824887</v>
      </c>
      <c r="AQ20">
        <f t="shared" si="7"/>
        <v>-22.160238564822954</v>
      </c>
      <c r="AR20">
        <f t="shared" si="7"/>
        <v>0.95498875371324932</v>
      </c>
      <c r="AS20">
        <f t="shared" si="7"/>
        <v>2.4690158382783536</v>
      </c>
      <c r="AT20">
        <f t="shared" si="7"/>
        <v>2.39764209366732</v>
      </c>
      <c r="AU20">
        <f t="shared" si="7"/>
        <v>5.8216466856589228</v>
      </c>
      <c r="AW20">
        <v>17</v>
      </c>
      <c r="AX20">
        <f>(R20*SUMPRODUCT(K21:$K$23, X21:$X$23)-$AZ$3*SUMPRODUCT(K20:$K$22, W21:$W$23))/Z20</f>
        <v>28.475715051746803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115.96517574385327</v>
      </c>
      <c r="P21">
        <f t="shared" si="22"/>
        <v>5.7982587871926636</v>
      </c>
      <c r="Q21" s="4">
        <f t="shared" si="23"/>
        <v>12.5</v>
      </c>
      <c r="R21">
        <f t="shared" si="0"/>
        <v>50000</v>
      </c>
      <c r="S21">
        <f t="shared" si="11"/>
        <v>19.879022267034628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19.879022267034628</v>
      </c>
      <c r="AC21">
        <f t="shared" si="19"/>
        <v>10.371656343963554</v>
      </c>
      <c r="AE21">
        <f t="shared" si="1"/>
        <v>94.418815034501065</v>
      </c>
      <c r="AF21">
        <f t="shared" si="2"/>
        <v>-4.7209407517250535</v>
      </c>
      <c r="AG21">
        <f t="shared" si="2"/>
        <v>-10.177496652427759</v>
      </c>
      <c r="AH21">
        <f t="shared" si="3"/>
        <v>-80.925832847745866</v>
      </c>
      <c r="AI21">
        <f t="shared" si="4"/>
        <v>-1.4054552173976163</v>
      </c>
      <c r="AJ21">
        <f t="shared" si="5"/>
        <v>9.5073659230710739</v>
      </c>
      <c r="AK21">
        <f t="shared" si="24"/>
        <v>7.6703827584867454</v>
      </c>
      <c r="AL21">
        <f t="shared" si="6"/>
        <v>15.772293464160203</v>
      </c>
      <c r="AN21">
        <f t="shared" si="7"/>
        <v>24.979996982437289</v>
      </c>
      <c r="AO21">
        <f t="shared" si="7"/>
        <v>-1.2489998491218646</v>
      </c>
      <c r="AP21">
        <f t="shared" si="7"/>
        <v>-2.6926183682088451</v>
      </c>
      <c r="AQ21">
        <f t="shared" si="7"/>
        <v>-21.41021426290132</v>
      </c>
      <c r="AR21">
        <f t="shared" si="7"/>
        <v>-0.37183549779474012</v>
      </c>
      <c r="AS21">
        <f t="shared" si="7"/>
        <v>2.5153246414124255</v>
      </c>
      <c r="AT21">
        <f t="shared" si="7"/>
        <v>2.0293215720947586</v>
      </c>
      <c r="AU21">
        <f t="shared" si="7"/>
        <v>4.1728107157124441</v>
      </c>
      <c r="AW21">
        <v>18</v>
      </c>
      <c r="AX21">
        <f>(R21*SUMPRODUCT(K22:$K$23, X22:$X$23)-$AZ$3*SUMPRODUCT(K21:$K$22, W22:$W$23))/Z21</f>
        <v>19.879022267034628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115.96517574385327</v>
      </c>
      <c r="P22">
        <f t="shared" si="22"/>
        <v>5.7982587871926636</v>
      </c>
      <c r="Q22" s="4">
        <f t="shared" si="23"/>
        <v>12.5</v>
      </c>
      <c r="R22">
        <f t="shared" si="0"/>
        <v>50000</v>
      </c>
      <c r="S22">
        <f t="shared" si="11"/>
        <v>10.371656343963554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10.371656343963554</v>
      </c>
      <c r="AC22">
        <f t="shared" si="19"/>
        <v>10.499968117351015</v>
      </c>
      <c r="AE22">
        <f t="shared" si="1"/>
        <v>93.277600121421472</v>
      </c>
      <c r="AF22">
        <f t="shared" si="2"/>
        <v>-4.6638800060710741</v>
      </c>
      <c r="AG22">
        <f t="shared" si="2"/>
        <v>-10.054483977958967</v>
      </c>
      <c r="AH22">
        <f t="shared" si="3"/>
        <v>-84.95083177805553</v>
      </c>
      <c r="AI22">
        <f t="shared" si="4"/>
        <v>-6.391595640664093</v>
      </c>
      <c r="AJ22">
        <f t="shared" si="5"/>
        <v>-0.1283117733874608</v>
      </c>
      <c r="AK22">
        <f t="shared" si="24"/>
        <v>6.9289763521519774</v>
      </c>
      <c r="AL22">
        <f t="shared" si="6"/>
        <v>0.40906893810042355</v>
      </c>
      <c r="AN22">
        <f t="shared" si="7"/>
        <v>22.732780924295913</v>
      </c>
      <c r="AO22">
        <f t="shared" si="7"/>
        <v>-1.1366390462147957</v>
      </c>
      <c r="AP22">
        <f t="shared" si="7"/>
        <v>-2.4503887458538243</v>
      </c>
      <c r="AQ22">
        <f t="shared" si="7"/>
        <v>-20.703455552387794</v>
      </c>
      <c r="AR22">
        <f t="shared" si="7"/>
        <v>-1.5577024201605003</v>
      </c>
      <c r="AS22">
        <f t="shared" si="7"/>
        <v>-3.1270995722746713E-2</v>
      </c>
      <c r="AT22">
        <f t="shared" si="7"/>
        <v>1.6886680321755425</v>
      </c>
      <c r="AU22">
        <f t="shared" si="7"/>
        <v>9.9694616292295549E-2</v>
      </c>
      <c r="AW22">
        <v>19</v>
      </c>
      <c r="AX22">
        <f>(R22*SUMPRODUCT(K23:$K$23, X23:$X$23)-$AZ$3*SUMPRODUCT(K22:$K$22, W23:$W$23))/Z22</f>
        <v>10.371656343963554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115.96517574385327</v>
      </c>
      <c r="P23">
        <f t="shared" si="22"/>
        <v>5.7982587871926636</v>
      </c>
      <c r="Q23" s="4">
        <f t="shared" si="23"/>
        <v>12.5</v>
      </c>
      <c r="R23">
        <f t="shared" si="0"/>
        <v>50000</v>
      </c>
      <c r="S23">
        <f t="shared" si="11"/>
        <v>10.499968117351015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10.499968117351015</v>
      </c>
      <c r="AC23">
        <f t="shared" si="19"/>
        <v>0</v>
      </c>
      <c r="AE23">
        <f t="shared" si="1"/>
        <v>92.137728632752086</v>
      </c>
      <c r="AF23">
        <f t="shared" si="2"/>
        <v>-4.6068864316376041</v>
      </c>
      <c r="AG23">
        <f t="shared" si="2"/>
        <v>-9.9316161125246083</v>
      </c>
      <c r="AH23">
        <f t="shared" si="3"/>
        <v>-89.292102619073461</v>
      </c>
      <c r="AI23">
        <f t="shared" si="4"/>
        <v>-11.692876530483588</v>
      </c>
      <c r="AJ23">
        <f t="shared" si="5"/>
        <v>10.499968117351015</v>
      </c>
      <c r="AK23">
        <f t="shared" si="24"/>
        <v>6.8621567222925854</v>
      </c>
      <c r="AL23">
        <f t="shared" si="6"/>
        <v>5.6692483091600128</v>
      </c>
      <c r="AN23">
        <f t="shared" si="7"/>
        <v>20.684930763181207</v>
      </c>
      <c r="AO23">
        <f t="shared" si="7"/>
        <v>-1.0342465381590602</v>
      </c>
      <c r="AP23">
        <f t="shared" si="7"/>
        <v>-2.2296489690222376</v>
      </c>
      <c r="AQ23">
        <f t="shared" si="7"/>
        <v>-20.046087393105701</v>
      </c>
      <c r="AR23">
        <f t="shared" si="7"/>
        <v>-2.6250521371057931</v>
      </c>
      <c r="AS23">
        <f t="shared" si="7"/>
        <v>2.3572440600170297</v>
      </c>
      <c r="AT23">
        <f t="shared" si="7"/>
        <v>1.5405549799527425</v>
      </c>
      <c r="AU23">
        <f t="shared" si="7"/>
        <v>1.2727469028639791</v>
      </c>
      <c r="AW23">
        <v>20</v>
      </c>
      <c r="AX23">
        <f>(R23*SUMPRODUCT(K$23:$K24, X$23:$X24)-$AZ$3*SUMPRODUCT(K$22:$K23, W$23:$W24))/Z23</f>
        <v>10.499968117351015</v>
      </c>
    </row>
    <row r="25" spans="5:50" x14ac:dyDescent="0.25">
      <c r="AN25" s="8">
        <f t="shared" ref="AN25:AU25" si="25">SUM(AN3:AN23)</f>
        <v>1079.5398353983844</v>
      </c>
      <c r="AO25" s="8">
        <f t="shared" si="25"/>
        <v>-140.9508735778092</v>
      </c>
      <c r="AP25" s="8">
        <f t="shared" si="25"/>
        <v>-728.82162807167708</v>
      </c>
      <c r="AQ25" s="8">
        <f t="shared" si="25"/>
        <v>-600.52466184412344</v>
      </c>
      <c r="AR25" s="8">
        <f t="shared" si="25"/>
        <v>-390.75732809522543</v>
      </c>
      <c r="AS25" s="8">
        <f t="shared" si="25"/>
        <v>-29.678955819091883</v>
      </c>
      <c r="AT25" s="8">
        <f t="shared" si="25"/>
        <v>50.892503218519707</v>
      </c>
      <c r="AU25" s="9">
        <f t="shared" si="25"/>
        <v>-369.54378069579735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263.95137213857845</v>
      </c>
      <c r="K3">
        <v>1</v>
      </c>
      <c r="L3" s="2">
        <v>0</v>
      </c>
      <c r="O3">
        <f>$C$3</f>
        <v>263.95137213857845</v>
      </c>
      <c r="P3">
        <f>O3*B5</f>
        <v>211.16109771086278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263.95137213857845</v>
      </c>
      <c r="AF3">
        <f t="shared" ref="AF3:AG23" si="3">-$Z3*P3</f>
        <v>-211.16109771086278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-572.16669627228441</v>
      </c>
      <c r="AJ3">
        <f t="shared" ref="AJ3:AJ23" si="6">AB3-AC3</f>
        <v>0</v>
      </c>
      <c r="AL3">
        <f t="shared" ref="AL3:AL23" si="7">SUM(AI3:AK3)</f>
        <v>-572.16669627228441</v>
      </c>
      <c r="AN3">
        <f t="shared" ref="AN3:AU23" si="8">AE3*$K3</f>
        <v>263.95137213857845</v>
      </c>
      <c r="AO3">
        <f t="shared" si="8"/>
        <v>-211.16109771086278</v>
      </c>
      <c r="AP3">
        <f t="shared" si="8"/>
        <v>-624.95697070000006</v>
      </c>
      <c r="AQ3">
        <f t="shared" si="8"/>
        <v>0</v>
      </c>
      <c r="AR3">
        <f t="shared" si="8"/>
        <v>-572.16669627228441</v>
      </c>
      <c r="AS3">
        <f t="shared" si="8"/>
        <v>0</v>
      </c>
      <c r="AT3">
        <f t="shared" si="8"/>
        <v>0</v>
      </c>
      <c r="AU3">
        <f t="shared" si="8"/>
        <v>-572.16669627228441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126.48898358839502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67.096012219956577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66.33901642449564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-66.33901642449564</v>
      </c>
      <c r="AK4">
        <f t="shared" ref="AK4:AK23" si="20">H4*SUM(AB4:AB4, AE4:AF4)</f>
        <v>0</v>
      </c>
      <c r="AL4">
        <f t="shared" si="7"/>
        <v>-130.45286642449565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-60.149967163899042</v>
      </c>
      <c r="AR4">
        <f t="shared" si="8"/>
        <v>-60.149967163899042</v>
      </c>
      <c r="AS4">
        <f t="shared" si="8"/>
        <v>-62.237561145037652</v>
      </c>
      <c r="AT4">
        <f t="shared" si="8"/>
        <v>0</v>
      </c>
      <c r="AU4">
        <f t="shared" si="8"/>
        <v>-122.38752830893671</v>
      </c>
      <c r="AW4">
        <v>1</v>
      </c>
      <c r="AX4">
        <f>(R4*SUMPRODUCT(K5:$K$23, X5:$X$23)-$AZ$3*SUMPRODUCT(K4:$K$22, W5:$W$23))/Z4</f>
        <v>67.096012219956577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1.3327809999999999E-3</v>
      </c>
      <c r="O5">
        <f t="shared" ref="O5:O23" si="22">$C$3</f>
        <v>263.95137213857845</v>
      </c>
      <c r="P5">
        <f t="shared" ref="P5:P23" si="23">O5*$C$5</f>
        <v>13.197568606928924</v>
      </c>
      <c r="Q5" s="4">
        <f t="shared" ref="Q5:Q23" si="24">$C$8</f>
        <v>12.5</v>
      </c>
      <c r="R5">
        <f t="shared" si="0"/>
        <v>50000</v>
      </c>
      <c r="S5">
        <f t="shared" si="12"/>
        <v>129.68746167478147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66.33901642449564</v>
      </c>
      <c r="AC5">
        <f t="shared" si="1"/>
        <v>126.77115399079116</v>
      </c>
      <c r="AE5">
        <f t="shared" si="2"/>
        <v>258.01584525859477</v>
      </c>
      <c r="AF5">
        <f t="shared" si="3"/>
        <v>-12.900792262929738</v>
      </c>
      <c r="AG5">
        <f t="shared" si="3"/>
        <v>-12.21891001968028</v>
      </c>
      <c r="AH5">
        <f t="shared" si="4"/>
        <v>-65.887209778883147</v>
      </c>
      <c r="AI5">
        <f t="shared" si="5"/>
        <v>167.00893319710158</v>
      </c>
      <c r="AJ5">
        <f t="shared" si="6"/>
        <v>-60.432137566295523</v>
      </c>
      <c r="AK5">
        <f t="shared" si="20"/>
        <v>26.909631597901885</v>
      </c>
      <c r="AL5">
        <f t="shared" si="7"/>
        <v>133.48642722870795</v>
      </c>
      <c r="AN5">
        <f t="shared" si="8"/>
        <v>222.81281140806382</v>
      </c>
      <c r="AO5">
        <f t="shared" si="8"/>
        <v>-11.140640570403191</v>
      </c>
      <c r="AP5">
        <f t="shared" si="8"/>
        <v>-10.551792627691084</v>
      </c>
      <c r="AQ5">
        <f t="shared" si="8"/>
        <v>-56.897724370192755</v>
      </c>
      <c r="AR5">
        <f t="shared" si="8"/>
        <v>144.2226538397768</v>
      </c>
      <c r="AS5">
        <f t="shared" si="8"/>
        <v>-52.186928508401905</v>
      </c>
      <c r="AT5">
        <f t="shared" si="8"/>
        <v>23.238149053499114</v>
      </c>
      <c r="AU5">
        <f t="shared" si="8"/>
        <v>115.27387438487401</v>
      </c>
      <c r="AW5">
        <v>2</v>
      </c>
      <c r="AX5">
        <f>(R5*SUMPRODUCT(K6:$K$23, X6:$X$23)-$AZ$3*SUMPRODUCT(K5:$K$22, W6:$W$23))/Z5</f>
        <v>129.68746167478147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1.4022240000000001E-3</v>
      </c>
      <c r="O6">
        <f t="shared" si="22"/>
        <v>263.95137213857845</v>
      </c>
      <c r="P6">
        <f t="shared" si="23"/>
        <v>13.197568606928924</v>
      </c>
      <c r="Q6" s="4">
        <f t="shared" si="24"/>
        <v>12.5</v>
      </c>
      <c r="R6">
        <f t="shared" si="0"/>
        <v>50000</v>
      </c>
      <c r="S6">
        <f t="shared" si="12"/>
        <v>186.43999583411019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126.77115399079116</v>
      </c>
      <c r="AC6">
        <f t="shared" si="1"/>
        <v>180.16945603267538</v>
      </c>
      <c r="AE6">
        <f t="shared" si="2"/>
        <v>255.07389079540692</v>
      </c>
      <c r="AF6">
        <f t="shared" si="3"/>
        <v>-12.753694539770347</v>
      </c>
      <c r="AG6">
        <f t="shared" si="3"/>
        <v>-12.07958727060004</v>
      </c>
      <c r="AH6">
        <f t="shared" si="4"/>
        <v>-68.53459553374465</v>
      </c>
      <c r="AI6">
        <f t="shared" si="5"/>
        <v>161.70601345129188</v>
      </c>
      <c r="AJ6">
        <f t="shared" si="6"/>
        <v>-53.398302041884222</v>
      </c>
      <c r="AK6">
        <f t="shared" si="20"/>
        <v>40.15713890681134</v>
      </c>
      <c r="AL6">
        <f t="shared" si="7"/>
        <v>148.46485031621899</v>
      </c>
      <c r="AN6">
        <f t="shared" si="8"/>
        <v>198.65823396673821</v>
      </c>
      <c r="AO6">
        <f t="shared" si="8"/>
        <v>-9.9329116983369108</v>
      </c>
      <c r="AP6">
        <f t="shared" si="8"/>
        <v>-9.4078992826015515</v>
      </c>
      <c r="AQ6">
        <f t="shared" si="8"/>
        <v>-53.376539919089119</v>
      </c>
      <c r="AR6">
        <f t="shared" si="8"/>
        <v>125.94088306671063</v>
      </c>
      <c r="AS6">
        <f t="shared" si="8"/>
        <v>-41.587997687194907</v>
      </c>
      <c r="AT6">
        <f t="shared" si="8"/>
        <v>31.275432665834348</v>
      </c>
      <c r="AU6">
        <f t="shared" si="8"/>
        <v>115.62831804535004</v>
      </c>
      <c r="AW6">
        <v>3</v>
      </c>
      <c r="AX6">
        <f>(R6*SUMPRODUCT(K7:$K$23, X7:$X$23)-$AZ$3*SUMPRODUCT(K6:$K$22, W7:$W$23))/Z6</f>
        <v>186.43999583411019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1.482489E-3</v>
      </c>
      <c r="O7">
        <f t="shared" si="22"/>
        <v>263.95137213857845</v>
      </c>
      <c r="P7">
        <f t="shared" si="23"/>
        <v>13.197568606928924</v>
      </c>
      <c r="Q7" s="4">
        <f t="shared" si="24"/>
        <v>12.5</v>
      </c>
      <c r="R7">
        <f t="shared" si="0"/>
        <v>50000</v>
      </c>
      <c r="S7">
        <f t="shared" si="12"/>
        <v>235.39728876970099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180.16945603267538</v>
      </c>
      <c r="AC7">
        <f t="shared" si="1"/>
        <v>224.86812891619161</v>
      </c>
      <c r="AE7">
        <f t="shared" si="2"/>
        <v>252.14500765016146</v>
      </c>
      <c r="AF7">
        <f t="shared" si="3"/>
        <v>-12.607250382508074</v>
      </c>
      <c r="AG7">
        <f t="shared" si="3"/>
        <v>-11.940883542640837</v>
      </c>
      <c r="AH7">
        <f t="shared" si="4"/>
        <v>-71.631421012818336</v>
      </c>
      <c r="AI7">
        <f t="shared" si="5"/>
        <v>155.96545271219418</v>
      </c>
      <c r="AJ7">
        <f t="shared" si="6"/>
        <v>-44.698672883516224</v>
      </c>
      <c r="AK7">
        <f t="shared" si="20"/>
        <v>43.943345232544424</v>
      </c>
      <c r="AL7">
        <f t="shared" si="7"/>
        <v>155.21012506122239</v>
      </c>
      <c r="AN7">
        <f t="shared" si="8"/>
        <v>177.76513350272083</v>
      </c>
      <c r="AO7">
        <f t="shared" si="8"/>
        <v>-8.8882566751360432</v>
      </c>
      <c r="AP7">
        <f t="shared" si="8"/>
        <v>-8.4184603807151017</v>
      </c>
      <c r="AQ7">
        <f t="shared" si="8"/>
        <v>-50.50097655314454</v>
      </c>
      <c r="AR7">
        <f t="shared" si="8"/>
        <v>109.95743989372514</v>
      </c>
      <c r="AS7">
        <f t="shared" si="8"/>
        <v>-31.513079027752152</v>
      </c>
      <c r="AT7">
        <f t="shared" si="8"/>
        <v>30.980564337238857</v>
      </c>
      <c r="AU7">
        <f t="shared" si="8"/>
        <v>109.42492520321184</v>
      </c>
      <c r="AW7">
        <v>4</v>
      </c>
      <c r="AX7">
        <f>(R7*SUMPRODUCT(K8:$K$23, X8:$X$23)-$AZ$3*SUMPRODUCT(K7:$K$22, W8:$W$23))/Z7</f>
        <v>235.39728876970099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1.564558E-3</v>
      </c>
      <c r="O8">
        <f t="shared" si="22"/>
        <v>263.95137213857845</v>
      </c>
      <c r="P8">
        <f t="shared" si="23"/>
        <v>13.197568606928924</v>
      </c>
      <c r="Q8" s="4">
        <f t="shared" si="24"/>
        <v>12.5</v>
      </c>
      <c r="R8">
        <f t="shared" si="0"/>
        <v>50000</v>
      </c>
      <c r="S8">
        <f t="shared" si="12"/>
        <v>276.34592151959748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224.86812891619161</v>
      </c>
      <c r="AC8">
        <f t="shared" si="1"/>
        <v>260.93228564511537</v>
      </c>
      <c r="AE8">
        <f t="shared" si="2"/>
        <v>249.22906208478071</v>
      </c>
      <c r="AF8">
        <f t="shared" si="3"/>
        <v>-12.461453104239036</v>
      </c>
      <c r="AG8">
        <f t="shared" si="3"/>
        <v>-11.80279250234072</v>
      </c>
      <c r="AH8">
        <f t="shared" si="4"/>
        <v>-74.728819494828244</v>
      </c>
      <c r="AI8">
        <f t="shared" si="5"/>
        <v>150.23599698337273</v>
      </c>
      <c r="AJ8">
        <f t="shared" si="6"/>
        <v>-36.064156728923763</v>
      </c>
      <c r="AK8">
        <f t="shared" si="20"/>
        <v>33.468590997513168</v>
      </c>
      <c r="AL8">
        <f t="shared" si="7"/>
        <v>147.64043125196213</v>
      </c>
      <c r="AN8">
        <f t="shared" si="8"/>
        <v>163.83156951603809</v>
      </c>
      <c r="AO8">
        <f t="shared" si="8"/>
        <v>-8.1915784758019043</v>
      </c>
      <c r="AP8">
        <f t="shared" si="8"/>
        <v>-7.758605694518991</v>
      </c>
      <c r="AQ8">
        <f t="shared" si="8"/>
        <v>-49.123243025942585</v>
      </c>
      <c r="AR8">
        <f t="shared" si="8"/>
        <v>98.75814231977462</v>
      </c>
      <c r="AS8">
        <f t="shared" si="8"/>
        <v>-23.706895779923446</v>
      </c>
      <c r="AT8">
        <f t="shared" si="8"/>
        <v>22.000691840455151</v>
      </c>
      <c r="AU8">
        <f t="shared" si="8"/>
        <v>97.051938380306325</v>
      </c>
      <c r="AW8">
        <v>5</v>
      </c>
      <c r="AX8">
        <f>(R8*SUMPRODUCT(K9:$K$23, X9:$X$23)-$AZ$3*SUMPRODUCT(K8:$K$22, W9:$W$23))/Z8</f>
        <v>276.34592151959748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1.6511360000000001E-3</v>
      </c>
      <c r="O9">
        <f t="shared" si="22"/>
        <v>263.95137213857845</v>
      </c>
      <c r="P9">
        <f t="shared" si="23"/>
        <v>13.197568606928924</v>
      </c>
      <c r="Q9" s="4">
        <f t="shared" si="24"/>
        <v>12.5</v>
      </c>
      <c r="R9">
        <f t="shared" si="0"/>
        <v>50000</v>
      </c>
      <c r="S9">
        <f t="shared" si="12"/>
        <v>311.54707194067481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260.93228564511537</v>
      </c>
      <c r="AC9">
        <f t="shared" si="1"/>
        <v>290.74262049446838</v>
      </c>
      <c r="AE9">
        <f t="shared" si="2"/>
        <v>246.32526038727849</v>
      </c>
      <c r="AF9">
        <f t="shared" si="3"/>
        <v>-12.316263019363925</v>
      </c>
      <c r="AG9">
        <f t="shared" si="3"/>
        <v>-11.665276561716167</v>
      </c>
      <c r="AH9">
        <f t="shared" si="4"/>
        <v>-77.952062404579394</v>
      </c>
      <c r="AI9">
        <f t="shared" si="5"/>
        <v>144.391658401619</v>
      </c>
      <c r="AJ9">
        <f t="shared" si="6"/>
        <v>-29.810334849353012</v>
      </c>
      <c r="AK9">
        <f t="shared" si="20"/>
        <v>25.835934973280164</v>
      </c>
      <c r="AL9">
        <f t="shared" si="7"/>
        <v>140.41725852554615</v>
      </c>
      <c r="AN9">
        <f t="shared" si="8"/>
        <v>153.88970311586513</v>
      </c>
      <c r="AO9">
        <f t="shared" si="8"/>
        <v>-7.6944851557932568</v>
      </c>
      <c r="AP9">
        <f t="shared" si="8"/>
        <v>-7.2877866607125794</v>
      </c>
      <c r="AQ9">
        <f t="shared" si="8"/>
        <v>-48.699917019674253</v>
      </c>
      <c r="AR9">
        <f t="shared" si="8"/>
        <v>90.207514279685043</v>
      </c>
      <c r="AS9">
        <f t="shared" si="8"/>
        <v>-18.623764256003952</v>
      </c>
      <c r="AT9">
        <f t="shared" si="8"/>
        <v>16.140790256378498</v>
      </c>
      <c r="AU9">
        <f t="shared" si="8"/>
        <v>87.724540280059585</v>
      </c>
      <c r="AW9">
        <v>6</v>
      </c>
      <c r="AX9">
        <f>(R9*SUMPRODUCT(K10:$K$23, X10:$X$23)-$AZ$3*SUMPRODUCT(K9:$K$22, W10:$W$23))/Z9</f>
        <v>311.54707194067481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1.7512420000000001E-3</v>
      </c>
      <c r="O10">
        <f t="shared" si="22"/>
        <v>263.95137213857845</v>
      </c>
      <c r="P10">
        <f t="shared" si="23"/>
        <v>13.197568606928924</v>
      </c>
      <c r="Q10" s="4">
        <f t="shared" si="24"/>
        <v>12.5</v>
      </c>
      <c r="R10">
        <f t="shared" si="0"/>
        <v>50000</v>
      </c>
      <c r="S10">
        <f t="shared" si="12"/>
        <v>342.62123959414538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290.74262049446838</v>
      </c>
      <c r="AC10">
        <f t="shared" si="1"/>
        <v>315.98435891864335</v>
      </c>
      <c r="AE10">
        <f t="shared" si="2"/>
        <v>243.43063264175453</v>
      </c>
      <c r="AF10">
        <f t="shared" si="3"/>
        <v>-12.171531632087728</v>
      </c>
      <c r="AG10">
        <f t="shared" si="3"/>
        <v>-11.528195073842513</v>
      </c>
      <c r="AH10">
        <f t="shared" si="4"/>
        <v>-81.714889025971786</v>
      </c>
      <c r="AI10">
        <f t="shared" si="5"/>
        <v>138.01601690985251</v>
      </c>
      <c r="AJ10">
        <f t="shared" si="6"/>
        <v>-25.241738424174969</v>
      </c>
      <c r="AK10">
        <f t="shared" si="20"/>
        <v>27.405090378967099</v>
      </c>
      <c r="AL10">
        <f t="shared" si="7"/>
        <v>140.17936886464463</v>
      </c>
      <c r="AN10">
        <f t="shared" si="8"/>
        <v>144.49530448764125</v>
      </c>
      <c r="AO10">
        <f t="shared" si="8"/>
        <v>-7.2247652243820637</v>
      </c>
      <c r="AP10">
        <f t="shared" si="8"/>
        <v>-6.8428941719887639</v>
      </c>
      <c r="AQ10">
        <f t="shared" si="8"/>
        <v>-48.504239761632761</v>
      </c>
      <c r="AR10">
        <f t="shared" si="8"/>
        <v>81.923405329637674</v>
      </c>
      <c r="AS10">
        <f t="shared" si="8"/>
        <v>-14.982965125700247</v>
      </c>
      <c r="AT10">
        <f t="shared" si="8"/>
        <v>16.267085353418889</v>
      </c>
      <c r="AU10">
        <f t="shared" si="8"/>
        <v>83.207525557356306</v>
      </c>
      <c r="AW10">
        <v>7</v>
      </c>
      <c r="AX10">
        <f>(R10*SUMPRODUCT(K11:$K$23, X11:$X$23)-$AZ$3*SUMPRODUCT(K10:$K$22, W11:$W$23))/Z10</f>
        <v>342.62123959414538</v>
      </c>
    </row>
    <row r="11" spans="1:52" x14ac:dyDescent="0.25">
      <c r="A11" t="s">
        <v>33</v>
      </c>
      <c r="C11" s="7">
        <f>AU25</f>
        <v>265.29814865546973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1.8504459999999999E-3</v>
      </c>
      <c r="O11">
        <f t="shared" si="22"/>
        <v>263.95137213857845</v>
      </c>
      <c r="P11">
        <f t="shared" si="23"/>
        <v>13.197568606928924</v>
      </c>
      <c r="Q11" s="4">
        <f t="shared" si="24"/>
        <v>12.5</v>
      </c>
      <c r="R11">
        <f t="shared" si="0"/>
        <v>50000</v>
      </c>
      <c r="S11">
        <f t="shared" si="12"/>
        <v>369.85592425068938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315.98435891864335</v>
      </c>
      <c r="AC11">
        <f t="shared" si="1"/>
        <v>337.05949224761196</v>
      </c>
      <c r="AE11">
        <f t="shared" si="2"/>
        <v>240.5458710748876</v>
      </c>
      <c r="AF11">
        <f t="shared" si="3"/>
        <v>-12.02729355374438</v>
      </c>
      <c r="AG11">
        <f t="shared" si="3"/>
        <v>-11.391580820642476</v>
      </c>
      <c r="AH11">
        <f t="shared" si="4"/>
        <v>-85.329209846446318</v>
      </c>
      <c r="AI11">
        <f t="shared" si="5"/>
        <v>131.79778685405444</v>
      </c>
      <c r="AJ11">
        <f t="shared" si="6"/>
        <v>-21.075133328968604</v>
      </c>
      <c r="AK11">
        <f t="shared" si="20"/>
        <v>28.041901226649014</v>
      </c>
      <c r="AL11">
        <f t="shared" si="7"/>
        <v>138.76455475173483</v>
      </c>
      <c r="AN11">
        <f t="shared" si="8"/>
        <v>135.78979618122389</v>
      </c>
      <c r="AO11">
        <f t="shared" si="8"/>
        <v>-6.7894898090611937</v>
      </c>
      <c r="AP11">
        <f t="shared" si="8"/>
        <v>-6.430625605439749</v>
      </c>
      <c r="AQ11">
        <f t="shared" si="8"/>
        <v>-48.168924960456181</v>
      </c>
      <c r="AR11">
        <f t="shared" si="8"/>
        <v>74.400755806266758</v>
      </c>
      <c r="AS11">
        <f t="shared" si="8"/>
        <v>-11.897057498616649</v>
      </c>
      <c r="AT11">
        <f t="shared" si="8"/>
        <v>15.829845821445101</v>
      </c>
      <c r="AU11">
        <f t="shared" si="8"/>
        <v>78.333544129095216</v>
      </c>
      <c r="AW11">
        <v>8</v>
      </c>
      <c r="AX11">
        <f>(R11*SUMPRODUCT(K12:$K$23, X12:$X$23)-$AZ$3*SUMPRODUCT(K11:$K$22, W12:$W$23))/Z11</f>
        <v>369.85592425068938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1.9640790000000001E-3</v>
      </c>
      <c r="O12">
        <f t="shared" si="22"/>
        <v>263.95137213857845</v>
      </c>
      <c r="P12">
        <f t="shared" si="23"/>
        <v>13.197568606928924</v>
      </c>
      <c r="Q12" s="4">
        <f t="shared" si="24"/>
        <v>12.5</v>
      </c>
      <c r="R12">
        <f t="shared" si="0"/>
        <v>50000</v>
      </c>
      <c r="S12">
        <f t="shared" si="12"/>
        <v>393.26326533795702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337.05949224761196</v>
      </c>
      <c r="AC12">
        <f t="shared" si="1"/>
        <v>354.10340078199039</v>
      </c>
      <c r="AE12">
        <f t="shared" si="2"/>
        <v>237.66796127022386</v>
      </c>
      <c r="AF12">
        <f t="shared" si="3"/>
        <v>-11.883398063511192</v>
      </c>
      <c r="AG12">
        <f t="shared" si="3"/>
        <v>-11.255291047769425</v>
      </c>
      <c r="AH12">
        <f t="shared" si="4"/>
        <v>-89.495858666506621</v>
      </c>
      <c r="AI12">
        <f t="shared" si="5"/>
        <v>125.03341349243664</v>
      </c>
      <c r="AJ12">
        <f t="shared" si="6"/>
        <v>-17.043908534378431</v>
      </c>
      <c r="AK12">
        <f t="shared" si="20"/>
        <v>29.211606478079446</v>
      </c>
      <c r="AL12">
        <f t="shared" si="7"/>
        <v>137.20111143613764</v>
      </c>
      <c r="AN12">
        <f t="shared" si="8"/>
        <v>127.54558069428447</v>
      </c>
      <c r="AO12">
        <f t="shared" si="8"/>
        <v>-6.3772790347142232</v>
      </c>
      <c r="AP12">
        <f t="shared" si="8"/>
        <v>-6.0402025788352933</v>
      </c>
      <c r="AQ12">
        <f t="shared" si="8"/>
        <v>-48.028355199188127</v>
      </c>
      <c r="AR12">
        <f t="shared" si="8"/>
        <v>67.099743881546829</v>
      </c>
      <c r="AS12">
        <f t="shared" si="8"/>
        <v>-9.146690196268878</v>
      </c>
      <c r="AT12">
        <f t="shared" si="8"/>
        <v>15.676540040764644</v>
      </c>
      <c r="AU12">
        <f t="shared" si="8"/>
        <v>73.629593726042586</v>
      </c>
      <c r="AW12">
        <v>9</v>
      </c>
      <c r="AX12">
        <f>(R12*SUMPRODUCT(K13:$K$23, X13:$X$23)-$AZ$3*SUMPRODUCT(K12:$K$22, W13:$W$23))/Z12</f>
        <v>393.26326533795702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2.086732E-3</v>
      </c>
      <c r="O13">
        <f t="shared" si="22"/>
        <v>263.95137213857845</v>
      </c>
      <c r="P13">
        <f t="shared" si="23"/>
        <v>13.197568606928924</v>
      </c>
      <c r="Q13" s="4">
        <f t="shared" si="24"/>
        <v>12.5</v>
      </c>
      <c r="R13">
        <f t="shared" si="0"/>
        <v>50000</v>
      </c>
      <c r="S13">
        <f t="shared" si="12"/>
        <v>412.89450460039154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354.10340078199039</v>
      </c>
      <c r="AC13">
        <f t="shared" si="1"/>
        <v>367.28622258786544</v>
      </c>
      <c r="AE13">
        <f t="shared" si="2"/>
        <v>234.79533231736428</v>
      </c>
      <c r="AF13">
        <f t="shared" si="3"/>
        <v>-11.739766615868216</v>
      </c>
      <c r="AG13">
        <f t="shared" si="3"/>
        <v>-11.119251361293038</v>
      </c>
      <c r="AH13">
        <f t="shared" si="4"/>
        <v>-93.947103994775944</v>
      </c>
      <c r="AI13">
        <f t="shared" si="5"/>
        <v>117.9892103454271</v>
      </c>
      <c r="AJ13">
        <f t="shared" si="6"/>
        <v>-13.182821805875051</v>
      </c>
      <c r="AK13">
        <f t="shared" si="20"/>
        <v>29.839118567196252</v>
      </c>
      <c r="AL13">
        <f t="shared" si="7"/>
        <v>134.64550710674831</v>
      </c>
      <c r="AN13">
        <f t="shared" si="8"/>
        <v>119.80980454754042</v>
      </c>
      <c r="AO13">
        <f t="shared" si="8"/>
        <v>-5.9904902273770224</v>
      </c>
      <c r="AP13">
        <f t="shared" si="8"/>
        <v>-5.6738578197577274</v>
      </c>
      <c r="AQ13">
        <f t="shared" si="8"/>
        <v>-47.938704983315112</v>
      </c>
      <c r="AR13">
        <f t="shared" si="8"/>
        <v>60.206751517090559</v>
      </c>
      <c r="AS13">
        <f t="shared" si="8"/>
        <v>-6.7268428565355123</v>
      </c>
      <c r="AT13">
        <f t="shared" si="8"/>
        <v>15.226107470375283</v>
      </c>
      <c r="AU13">
        <f t="shared" si="8"/>
        <v>68.706016130930337</v>
      </c>
      <c r="AW13">
        <v>10</v>
      </c>
      <c r="AX13">
        <f>(R13*SUMPRODUCT(K14:$K$23, X14:$X$23)-$AZ$3*SUMPRODUCT(K13:$K$22, W14:$W$23))/Z13</f>
        <v>412.89450460039154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2.2202060000000002E-3</v>
      </c>
      <c r="O14">
        <f t="shared" si="22"/>
        <v>263.95137213857845</v>
      </c>
      <c r="P14">
        <f t="shared" si="23"/>
        <v>13.197568606928924</v>
      </c>
      <c r="Q14" s="4">
        <f t="shared" si="24"/>
        <v>12.5</v>
      </c>
      <c r="R14">
        <f t="shared" si="0"/>
        <v>50000</v>
      </c>
      <c r="S14">
        <f t="shared" si="12"/>
        <v>430.51907903717051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367.28622258786544</v>
      </c>
      <c r="AC14">
        <f t="shared" si="1"/>
        <v>378.28408962227286</v>
      </c>
      <c r="AE14">
        <f t="shared" si="2"/>
        <v>231.92608498860764</v>
      </c>
      <c r="AF14">
        <f t="shared" si="3"/>
        <v>-11.596304249430384</v>
      </c>
      <c r="AG14">
        <f t="shared" si="3"/>
        <v>-10.983371819092257</v>
      </c>
      <c r="AH14">
        <f t="shared" si="4"/>
        <v>-98.748114351403885</v>
      </c>
      <c r="AI14">
        <f t="shared" si="5"/>
        <v>110.59829456868111</v>
      </c>
      <c r="AJ14">
        <f t="shared" si="6"/>
        <v>-10.99786703440742</v>
      </c>
      <c r="AK14">
        <f t="shared" si="20"/>
        <v>50.2834766367017</v>
      </c>
      <c r="AL14">
        <f t="shared" si="7"/>
        <v>149.8839041709754</v>
      </c>
      <c r="AN14">
        <f t="shared" si="8"/>
        <v>109.01690910888431</v>
      </c>
      <c r="AO14">
        <f t="shared" si="8"/>
        <v>-5.4508454554442158</v>
      </c>
      <c r="AP14">
        <f t="shared" si="8"/>
        <v>-5.1627364268658162</v>
      </c>
      <c r="AQ14">
        <f t="shared" si="8"/>
        <v>-46.416573657290449</v>
      </c>
      <c r="AR14">
        <f t="shared" si="8"/>
        <v>51.986753569283827</v>
      </c>
      <c r="AS14">
        <f t="shared" si="8"/>
        <v>-5.1695499061284202</v>
      </c>
      <c r="AT14">
        <f t="shared" si="8"/>
        <v>23.635759653560676</v>
      </c>
      <c r="AU14">
        <f t="shared" si="8"/>
        <v>70.45296331671608</v>
      </c>
      <c r="AW14">
        <v>11</v>
      </c>
      <c r="AX14">
        <f>(R14*SUMPRODUCT(K15:$K$23, X15:$X$23)-$AZ$3*SUMPRODUCT(K14:$K$22, W15:$W$23))/Z14</f>
        <v>430.51907903717051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2.3617970000000001E-3</v>
      </c>
      <c r="O15">
        <f t="shared" si="22"/>
        <v>263.95137213857845</v>
      </c>
      <c r="P15">
        <f t="shared" si="23"/>
        <v>13.197568606928924</v>
      </c>
      <c r="Q15" s="4">
        <f t="shared" si="24"/>
        <v>12.5</v>
      </c>
      <c r="R15">
        <f t="shared" si="0"/>
        <v>50000</v>
      </c>
      <c r="S15">
        <f t="shared" si="12"/>
        <v>444.33539987046777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378.28408962227286</v>
      </c>
      <c r="AC15">
        <f t="shared" si="1"/>
        <v>385.59772960195227</v>
      </c>
      <c r="AE15">
        <f t="shared" si="2"/>
        <v>229.05906180697372</v>
      </c>
      <c r="AF15">
        <f t="shared" si="3"/>
        <v>-11.452953090348686</v>
      </c>
      <c r="AG15">
        <f t="shared" si="3"/>
        <v>-10.847597606289117</v>
      </c>
      <c r="AH15">
        <f t="shared" si="4"/>
        <v>-103.76197844886654</v>
      </c>
      <c r="AI15">
        <f t="shared" si="5"/>
        <v>102.99653266146937</v>
      </c>
      <c r="AJ15">
        <f t="shared" si="6"/>
        <v>-7.313639979679408</v>
      </c>
      <c r="AK15">
        <f t="shared" si="20"/>
        <v>50.991516052256166</v>
      </c>
      <c r="AL15">
        <f t="shared" si="7"/>
        <v>146.67440873404612</v>
      </c>
      <c r="AN15">
        <f t="shared" si="8"/>
        <v>99.182057209390848</v>
      </c>
      <c r="AO15">
        <f t="shared" si="8"/>
        <v>-4.9591028604695424</v>
      </c>
      <c r="AP15">
        <f t="shared" si="8"/>
        <v>-4.6969853010140241</v>
      </c>
      <c r="AQ15">
        <f t="shared" si="8"/>
        <v>-44.928702673843489</v>
      </c>
      <c r="AR15">
        <f t="shared" si="8"/>
        <v>44.597266374063786</v>
      </c>
      <c r="AS15">
        <f t="shared" si="8"/>
        <v>-3.166789618149771</v>
      </c>
      <c r="AT15">
        <f t="shared" si="8"/>
        <v>22.079211459227537</v>
      </c>
      <c r="AU15">
        <f t="shared" si="8"/>
        <v>63.509688215141551</v>
      </c>
      <c r="AW15">
        <v>12</v>
      </c>
      <c r="AX15">
        <f>(R15*SUMPRODUCT(K16:$K$23, X16:$X$23)-$AZ$3*SUMPRODUCT(K15:$K$22, W16:$W$23))/Z15</f>
        <v>444.33539987046777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2.52864E-3</v>
      </c>
      <c r="O16">
        <f t="shared" si="22"/>
        <v>263.95137213857845</v>
      </c>
      <c r="P16">
        <f t="shared" si="23"/>
        <v>13.197568606928924</v>
      </c>
      <c r="Q16" s="4">
        <f t="shared" si="24"/>
        <v>12.5</v>
      </c>
      <c r="R16">
        <f t="shared" si="0"/>
        <v>50000</v>
      </c>
      <c r="S16">
        <f t="shared" si="12"/>
        <v>454.36803384651728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385.59772960195227</v>
      </c>
      <c r="AC16">
        <f t="shared" si="1"/>
        <v>389.36403323967659</v>
      </c>
      <c r="AE16">
        <f t="shared" si="2"/>
        <v>226.18926328285639</v>
      </c>
      <c r="AF16">
        <f t="shared" si="3"/>
        <v>-11.309463164142821</v>
      </c>
      <c r="AG16">
        <f t="shared" si="3"/>
        <v>-10.71169196101506</v>
      </c>
      <c r="AH16">
        <f t="shared" si="4"/>
        <v>-109.71867684466766</v>
      </c>
      <c r="AI16">
        <f t="shared" si="5"/>
        <v>94.449431313030871</v>
      </c>
      <c r="AJ16">
        <f t="shared" si="6"/>
        <v>-3.7663036377243202</v>
      </c>
      <c r="AK16">
        <f t="shared" si="20"/>
        <v>51.384063173256827</v>
      </c>
      <c r="AL16">
        <f t="shared" si="7"/>
        <v>142.06719084856337</v>
      </c>
      <c r="AN16">
        <f t="shared" si="8"/>
        <v>90.219203258885628</v>
      </c>
      <c r="AO16">
        <f t="shared" si="8"/>
        <v>-4.5109601629442819</v>
      </c>
      <c r="AP16">
        <f t="shared" si="8"/>
        <v>-4.272529563301493</v>
      </c>
      <c r="AQ16">
        <f t="shared" si="8"/>
        <v>-43.763048094667525</v>
      </c>
      <c r="AR16">
        <f t="shared" si="8"/>
        <v>37.672665437972334</v>
      </c>
      <c r="AS16">
        <f t="shared" si="8"/>
        <v>-1.5022504096563136</v>
      </c>
      <c r="AT16">
        <f t="shared" si="8"/>
        <v>20.495354962530804</v>
      </c>
      <c r="AU16">
        <f t="shared" si="8"/>
        <v>56.665769990846826</v>
      </c>
      <c r="AW16">
        <v>13</v>
      </c>
      <c r="AX16">
        <f>(R16*SUMPRODUCT(K17:$K$23, X17:$X$23)-$AZ$3*SUMPRODUCT(K16:$K$22, W17:$W$23))/Z16</f>
        <v>454.36803384651728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2.719834E-3</v>
      </c>
      <c r="O17">
        <f t="shared" si="22"/>
        <v>263.95137213857845</v>
      </c>
      <c r="P17">
        <f t="shared" si="23"/>
        <v>13.197568606928924</v>
      </c>
      <c r="Q17" s="4">
        <f t="shared" si="24"/>
        <v>12.5</v>
      </c>
      <c r="R17">
        <f t="shared" si="0"/>
        <v>50000</v>
      </c>
      <c r="S17">
        <f t="shared" si="12"/>
        <v>460.71367646158382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389.36403323967659</v>
      </c>
      <c r="AC17">
        <f t="shared" si="1"/>
        <v>389.78002490675431</v>
      </c>
      <c r="AE17">
        <f t="shared" si="2"/>
        <v>223.31217340131616</v>
      </c>
      <c r="AF17">
        <f t="shared" si="3"/>
        <v>-11.16560867006581</v>
      </c>
      <c r="AG17">
        <f t="shared" si="3"/>
        <v>-10.575441017411812</v>
      </c>
      <c r="AH17">
        <f t="shared" si="4"/>
        <v>-116.53609597238172</v>
      </c>
      <c r="AI17">
        <f t="shared" si="5"/>
        <v>85.03502774145683</v>
      </c>
      <c r="AJ17">
        <f t="shared" si="6"/>
        <v>-0.41599166707771928</v>
      </c>
      <c r="AK17">
        <f t="shared" si="20"/>
        <v>51.472464889568165</v>
      </c>
      <c r="AL17">
        <f t="shared" si="7"/>
        <v>136.09150096394728</v>
      </c>
      <c r="AN17">
        <f t="shared" si="8"/>
        <v>82.05041210515779</v>
      </c>
      <c r="AO17">
        <f t="shared" si="8"/>
        <v>-4.1025206052578902</v>
      </c>
      <c r="AP17">
        <f t="shared" si="8"/>
        <v>-3.8856784225239829</v>
      </c>
      <c r="AQ17">
        <f t="shared" si="8"/>
        <v>-42.818242077992252</v>
      </c>
      <c r="AR17">
        <f t="shared" si="8"/>
        <v>31.243970999383663</v>
      </c>
      <c r="AS17">
        <f t="shared" si="8"/>
        <v>-0.15284562053273759</v>
      </c>
      <c r="AT17">
        <f t="shared" si="8"/>
        <v>18.912255843157904</v>
      </c>
      <c r="AU17">
        <f t="shared" si="8"/>
        <v>50.003381222008834</v>
      </c>
      <c r="AW17">
        <v>14</v>
      </c>
      <c r="AX17">
        <f>(R17*SUMPRODUCT(K18:$K$23, X18:$X$23)-$AZ$3*SUMPRODUCT(K17:$K$22, W18:$W$23))/Z17</f>
        <v>460.71367646158382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4.2403780000000004E-3</v>
      </c>
      <c r="O18">
        <f t="shared" si="22"/>
        <v>263.95137213857845</v>
      </c>
      <c r="P18">
        <f t="shared" si="23"/>
        <v>13.197568606928924</v>
      </c>
      <c r="Q18" s="4">
        <f t="shared" si="24"/>
        <v>12.5</v>
      </c>
      <c r="R18">
        <f t="shared" si="0"/>
        <v>50000</v>
      </c>
      <c r="S18">
        <f t="shared" si="12"/>
        <v>441.71878696071309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389.78002490675431</v>
      </c>
      <c r="AC18">
        <f t="shared" si="1"/>
        <v>368.38791114270543</v>
      </c>
      <c r="AE18">
        <f t="shared" si="2"/>
        <v>220.1321236400799</v>
      </c>
      <c r="AF18">
        <f t="shared" si="3"/>
        <v>-11.006606182003996</v>
      </c>
      <c r="AG18">
        <f t="shared" si="3"/>
        <v>-10.424842739807165</v>
      </c>
      <c r="AH18">
        <f t="shared" si="4"/>
        <v>-179.37546972212269</v>
      </c>
      <c r="AI18">
        <f t="shared" si="5"/>
        <v>19.325204996146056</v>
      </c>
      <c r="AJ18">
        <f t="shared" si="6"/>
        <v>21.392113764048872</v>
      </c>
      <c r="AK18">
        <f t="shared" si="20"/>
        <v>51.249545071243261</v>
      </c>
      <c r="AL18">
        <f t="shared" si="7"/>
        <v>91.966863831438189</v>
      </c>
      <c r="AN18">
        <f t="shared" si="8"/>
        <v>74.506327744013831</v>
      </c>
      <c r="AO18">
        <f t="shared" si="8"/>
        <v>-3.7253163872006914</v>
      </c>
      <c r="AP18">
        <f t="shared" si="8"/>
        <v>-3.5284116511855488</v>
      </c>
      <c r="AQ18">
        <f t="shared" si="8"/>
        <v>-60.711754901362248</v>
      </c>
      <c r="AR18">
        <f t="shared" si="8"/>
        <v>6.5408448042653378</v>
      </c>
      <c r="AS18">
        <f t="shared" si="8"/>
        <v>7.2404145877746826</v>
      </c>
      <c r="AT18">
        <f t="shared" si="8"/>
        <v>17.346016286350096</v>
      </c>
      <c r="AU18">
        <f t="shared" si="8"/>
        <v>31.127275678390117</v>
      </c>
      <c r="AW18">
        <v>15</v>
      </c>
      <c r="AX18">
        <f>(R18*SUMPRODUCT(K19:$K$23, X19:$X$23)-$AZ$3*SUMPRODUCT(K18:$K$22, W19:$W$23))/Z18</f>
        <v>441.71878696071309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5.9098179999999998E-3</v>
      </c>
      <c r="O19">
        <f t="shared" si="22"/>
        <v>263.95137213857845</v>
      </c>
      <c r="P19">
        <f t="shared" si="23"/>
        <v>13.197568606928924</v>
      </c>
      <c r="Q19" s="4">
        <f t="shared" si="24"/>
        <v>12.5</v>
      </c>
      <c r="R19">
        <f t="shared" si="0"/>
        <v>50000</v>
      </c>
      <c r="S19">
        <f t="shared" si="12"/>
        <v>398.74569768892513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368.38791114270543</v>
      </c>
      <c r="AC19">
        <f t="shared" si="1"/>
        <v>327.2581029257924</v>
      </c>
      <c r="AE19">
        <f t="shared" si="2"/>
        <v>216.62986161701272</v>
      </c>
      <c r="AF19">
        <f t="shared" si="3"/>
        <v>-10.831493080850638</v>
      </c>
      <c r="AG19">
        <f t="shared" si="3"/>
        <v>-10.258985389138212</v>
      </c>
      <c r="AH19">
        <f t="shared" si="4"/>
        <v>-246.43569308352679</v>
      </c>
      <c r="AI19">
        <f t="shared" si="5"/>
        <v>-50.896309936502917</v>
      </c>
      <c r="AJ19">
        <f t="shared" si="6"/>
        <v>41.129808216913034</v>
      </c>
      <c r="AK19">
        <f t="shared" si="20"/>
        <v>49.13426832468005</v>
      </c>
      <c r="AL19">
        <f t="shared" si="7"/>
        <v>39.367766605090168</v>
      </c>
      <c r="AN19">
        <f t="shared" si="8"/>
        <v>67.541301387432824</v>
      </c>
      <c r="AO19">
        <f t="shared" si="8"/>
        <v>-3.3770650693716417</v>
      </c>
      <c r="AP19">
        <f t="shared" si="8"/>
        <v>-3.1985674501425128</v>
      </c>
      <c r="AQ19">
        <f t="shared" si="8"/>
        <v>-76.834224492105832</v>
      </c>
      <c r="AR19">
        <f t="shared" si="8"/>
        <v>-15.868555624187168</v>
      </c>
      <c r="AS19">
        <f t="shared" si="8"/>
        <v>12.823535739948378</v>
      </c>
      <c r="AT19">
        <f t="shared" si="8"/>
        <v>15.319182686065973</v>
      </c>
      <c r="AU19">
        <f t="shared" si="8"/>
        <v>12.274162801827183</v>
      </c>
      <c r="AW19">
        <v>16</v>
      </c>
      <c r="AX19">
        <f>(R19*SUMPRODUCT(K20:$K$23, X20:$X$23)-$AZ$3*SUMPRODUCT(K19:$K$22, W20:$W$23))/Z19</f>
        <v>398.74569768892513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7.7019840000000003E-3</v>
      </c>
      <c r="O20">
        <f t="shared" si="22"/>
        <v>263.95137213857845</v>
      </c>
      <c r="P20">
        <f t="shared" si="23"/>
        <v>13.197568606928924</v>
      </c>
      <c r="Q20" s="4">
        <f t="shared" si="24"/>
        <v>12.5</v>
      </c>
      <c r="R20">
        <f t="shared" si="0"/>
        <v>50000</v>
      </c>
      <c r="S20">
        <f t="shared" si="12"/>
        <v>333.48347476384572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327.2581029257924</v>
      </c>
      <c r="AC20">
        <f t="shared" si="1"/>
        <v>268.85120242981844</v>
      </c>
      <c r="AE20">
        <f t="shared" si="2"/>
        <v>212.79508327274615</v>
      </c>
      <c r="AF20">
        <f t="shared" si="3"/>
        <v>-10.639754163637308</v>
      </c>
      <c r="AG20">
        <f t="shared" si="3"/>
        <v>-10.077380993923454</v>
      </c>
      <c r="AH20">
        <f t="shared" si="4"/>
        <v>-316.05816529350517</v>
      </c>
      <c r="AI20">
        <f t="shared" si="5"/>
        <v>-123.98021717831978</v>
      </c>
      <c r="AJ20">
        <f t="shared" si="6"/>
        <v>58.406900495973957</v>
      </c>
      <c r="AK20">
        <f t="shared" si="20"/>
        <v>45.302966206090574</v>
      </c>
      <c r="AL20">
        <f t="shared" si="7"/>
        <v>-20.270350476255246</v>
      </c>
      <c r="AN20">
        <f t="shared" si="8"/>
        <v>61.115878404134705</v>
      </c>
      <c r="AO20">
        <f t="shared" si="8"/>
        <v>-3.0557939202067352</v>
      </c>
      <c r="AP20">
        <f t="shared" si="8"/>
        <v>-2.8942773582196017</v>
      </c>
      <c r="AQ20">
        <f t="shared" si="8"/>
        <v>-90.773584152570024</v>
      </c>
      <c r="AR20">
        <f t="shared" si="8"/>
        <v>-35.607777026861655</v>
      </c>
      <c r="AS20">
        <f t="shared" si="8"/>
        <v>16.774772113033666</v>
      </c>
      <c r="AT20">
        <f t="shared" si="8"/>
        <v>13.011252569446288</v>
      </c>
      <c r="AU20">
        <f t="shared" si="8"/>
        <v>-5.8217523443817027</v>
      </c>
      <c r="AW20">
        <v>17</v>
      </c>
      <c r="AX20">
        <f>(R20*SUMPRODUCT(K21:$K$23, X21:$X$23)-$AZ$3*SUMPRODUCT(K20:$K$22, W21:$W$23))/Z20</f>
        <v>333.48347476384572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9.7648700000000001E-3</v>
      </c>
      <c r="O21">
        <f t="shared" si="22"/>
        <v>263.95137213857845</v>
      </c>
      <c r="P21">
        <f t="shared" si="23"/>
        <v>13.197568606928924</v>
      </c>
      <c r="Q21" s="4">
        <f t="shared" si="24"/>
        <v>12.5</v>
      </c>
      <c r="R21">
        <f t="shared" si="0"/>
        <v>50000</v>
      </c>
      <c r="S21">
        <f t="shared" si="12"/>
        <v>245.49131504027991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268.85120242981844</v>
      </c>
      <c r="AC21">
        <f t="shared" si="1"/>
        <v>194.00104099653032</v>
      </c>
      <c r="AE21">
        <f t="shared" si="2"/>
        <v>208.58921611522115</v>
      </c>
      <c r="AF21">
        <f t="shared" si="3"/>
        <v>-10.429460805761058</v>
      </c>
      <c r="AG21">
        <f t="shared" si="3"/>
        <v>-9.8782028686380841</v>
      </c>
      <c r="AH21">
        <f t="shared" si="4"/>
        <v>-393.61726138453321</v>
      </c>
      <c r="AI21">
        <f t="shared" si="5"/>
        <v>-205.33570894371121</v>
      </c>
      <c r="AJ21">
        <f t="shared" si="6"/>
        <v>74.850161433288122</v>
      </c>
      <c r="AK21">
        <f t="shared" si="20"/>
        <v>39.96306167566555</v>
      </c>
      <c r="AL21">
        <f t="shared" si="7"/>
        <v>-90.522485834757532</v>
      </c>
      <c r="AN21">
        <f t="shared" si="8"/>
        <v>55.185589728310212</v>
      </c>
      <c r="AO21">
        <f t="shared" si="8"/>
        <v>-2.7592794864155108</v>
      </c>
      <c r="AP21">
        <f t="shared" si="8"/>
        <v>-2.6134354446231547</v>
      </c>
      <c r="AQ21">
        <f t="shared" si="8"/>
        <v>-104.13769753441629</v>
      </c>
      <c r="AR21">
        <f t="shared" si="8"/>
        <v>-54.324822737144743</v>
      </c>
      <c r="AS21">
        <f t="shared" si="8"/>
        <v>19.802798902477896</v>
      </c>
      <c r="AT21">
        <f t="shared" si="8"/>
        <v>10.572862619619888</v>
      </c>
      <c r="AU21">
        <f t="shared" si="8"/>
        <v>-23.949161215046956</v>
      </c>
      <c r="AW21">
        <v>18</v>
      </c>
      <c r="AX21">
        <f>(R21*SUMPRODUCT(K22:$K$23, X22:$X$23)-$AZ$3*SUMPRODUCT(K21:$K$22, W22:$W$23))/Z21</f>
        <v>245.49131504027991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1.2112915E-2</v>
      </c>
      <c r="O22">
        <f t="shared" si="22"/>
        <v>263.95137213857845</v>
      </c>
      <c r="P22">
        <f t="shared" si="23"/>
        <v>13.197568606928924</v>
      </c>
      <c r="Q22" s="4">
        <f t="shared" si="24"/>
        <v>12.5</v>
      </c>
      <c r="R22">
        <f t="shared" si="0"/>
        <v>50000</v>
      </c>
      <c r="S22">
        <f t="shared" si="12"/>
        <v>134.32371783578364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194.00104099653032</v>
      </c>
      <c r="AC22">
        <f t="shared" si="1"/>
        <v>103.80286543805897</v>
      </c>
      <c r="AE22">
        <f t="shared" si="2"/>
        <v>203.9767005093486</v>
      </c>
      <c r="AF22">
        <f t="shared" si="3"/>
        <v>-10.198835025467432</v>
      </c>
      <c r="AG22">
        <f t="shared" si="3"/>
        <v>-9.6597670082511335</v>
      </c>
      <c r="AH22">
        <f t="shared" si="4"/>
        <v>-478.6153268022772</v>
      </c>
      <c r="AI22">
        <f t="shared" si="5"/>
        <v>-294.49722832664713</v>
      </c>
      <c r="AJ22">
        <f t="shared" si="6"/>
        <v>90.198175558471348</v>
      </c>
      <c r="AK22">
        <f t="shared" si="20"/>
        <v>33.183016585341782</v>
      </c>
      <c r="AL22">
        <f t="shared" si="7"/>
        <v>-171.11603618283399</v>
      </c>
      <c r="AN22">
        <f t="shared" si="8"/>
        <v>49.711373795034518</v>
      </c>
      <c r="AO22">
        <f t="shared" si="8"/>
        <v>-2.4855686897517262</v>
      </c>
      <c r="AP22">
        <f t="shared" si="8"/>
        <v>-2.3541918627029954</v>
      </c>
      <c r="AQ22">
        <f t="shared" si="8"/>
        <v>-116.64383900361281</v>
      </c>
      <c r="AR22">
        <f t="shared" si="8"/>
        <v>-71.772225761033013</v>
      </c>
      <c r="AS22">
        <f t="shared" si="8"/>
        <v>21.982291161787924</v>
      </c>
      <c r="AT22">
        <f t="shared" si="8"/>
        <v>8.0870674787935037</v>
      </c>
      <c r="AU22">
        <f t="shared" si="8"/>
        <v>-41.702867120451579</v>
      </c>
      <c r="AW22">
        <v>19</v>
      </c>
      <c r="AX22">
        <f>(R22*SUMPRODUCT(K23:$K$23, X23:$X$23)-$AZ$3*SUMPRODUCT(K22:$K$22, W23:$W$23))/Z22</f>
        <v>134.32371783578364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1.471273E-2</v>
      </c>
      <c r="O23">
        <f t="shared" si="22"/>
        <v>263.95137213857845</v>
      </c>
      <c r="P23">
        <f t="shared" si="23"/>
        <v>13.197568606928924</v>
      </c>
      <c r="Q23" s="4">
        <f t="shared" si="24"/>
        <v>12.5</v>
      </c>
      <c r="R23">
        <f t="shared" si="0"/>
        <v>50000</v>
      </c>
      <c r="S23">
        <f t="shared" si="12"/>
        <v>137.72733631167321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103.80286543805897</v>
      </c>
      <c r="AC23">
        <f t="shared" si="1"/>
        <v>103.80286543805897</v>
      </c>
      <c r="AE23">
        <f t="shared" si="2"/>
        <v>198.93587938337021</v>
      </c>
      <c r="AF23">
        <f t="shared" si="3"/>
        <v>-9.9467939691685121</v>
      </c>
      <c r="AG23">
        <f t="shared" si="3"/>
        <v>-9.4210477943133153</v>
      </c>
      <c r="AH23">
        <f t="shared" si="4"/>
        <v>-568.48617542122679</v>
      </c>
      <c r="AI23">
        <f t="shared" si="5"/>
        <v>-388.91813780133839</v>
      </c>
      <c r="AJ23">
        <f t="shared" si="6"/>
        <v>0</v>
      </c>
      <c r="AK23">
        <f t="shared" si="20"/>
        <v>25.054792818329652</v>
      </c>
      <c r="AL23">
        <f t="shared" si="7"/>
        <v>-363.86334498300874</v>
      </c>
      <c r="AN23">
        <f t="shared" si="8"/>
        <v>44.661127991979122</v>
      </c>
      <c r="AO23">
        <f t="shared" si="8"/>
        <v>-2.2330563995989565</v>
      </c>
      <c r="AP23">
        <f t="shared" si="8"/>
        <v>-2.1150263223736605</v>
      </c>
      <c r="AQ23">
        <f t="shared" si="8"/>
        <v>-127.62521230888873</v>
      </c>
      <c r="AR23">
        <f t="shared" si="8"/>
        <v>-87.312167038882222</v>
      </c>
      <c r="AS23">
        <f t="shared" si="8"/>
        <v>0</v>
      </c>
      <c r="AT23">
        <f t="shared" si="8"/>
        <v>5.6248038932964812</v>
      </c>
      <c r="AU23">
        <f t="shared" si="8"/>
        <v>-81.687363145585749</v>
      </c>
      <c r="AW23">
        <v>20</v>
      </c>
      <c r="AX23">
        <f>(R23*SUMPRODUCT(K$23:$K24, X$23:$X24)-$AZ$3*SUMPRODUCT(K$22:$K23, W$23:$W24))/Z23</f>
        <v>137.72733631167321</v>
      </c>
    </row>
    <row r="25" spans="5:50" x14ac:dyDescent="0.25">
      <c r="AN25" s="8">
        <f t="shared" ref="AN25:AU25" si="25">SUM(AN3:AN23)</f>
        <v>2441.7394902919177</v>
      </c>
      <c r="AO25" s="8">
        <f t="shared" si="25"/>
        <v>-320.05050361852972</v>
      </c>
      <c r="AP25" s="8">
        <f t="shared" si="25"/>
        <v>-728.09093532521365</v>
      </c>
      <c r="AQ25" s="8">
        <f t="shared" si="25"/>
        <v>-1266.0414718532841</v>
      </c>
      <c r="AR25" s="8">
        <f t="shared" si="25"/>
        <v>127.55657949489068</v>
      </c>
      <c r="AS25" s="8">
        <f t="shared" si="25"/>
        <v>-203.97740513088002</v>
      </c>
      <c r="AT25" s="8">
        <f t="shared" si="25"/>
        <v>341.71897429145906</v>
      </c>
      <c r="AU25" s="9">
        <f t="shared" si="25"/>
        <v>265.29814865546973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1123.8397930920294</v>
      </c>
      <c r="K3">
        <v>1</v>
      </c>
      <c r="L3" s="2">
        <v>0</v>
      </c>
      <c r="O3">
        <f>$C$3</f>
        <v>1123.8397930920294</v>
      </c>
      <c r="P3">
        <f>O3*B5</f>
        <v>899.07183447362354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1123.8397930920294</v>
      </c>
      <c r="AF3">
        <f t="shared" ref="AF3:AG23" si="3">-$Z3*P3</f>
        <v>-899.07183447362354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-400.18901208159423</v>
      </c>
      <c r="AJ3">
        <f t="shared" ref="AJ3:AJ23" si="6">AB3-AC3</f>
        <v>0</v>
      </c>
      <c r="AL3">
        <f t="shared" ref="AL3:AL23" si="7">SUM(AI3:AK3)</f>
        <v>-400.18901208159423</v>
      </c>
      <c r="AN3">
        <f t="shared" ref="AN3:AU23" si="8">AE3*$K3</f>
        <v>1123.8397930920294</v>
      </c>
      <c r="AO3">
        <f t="shared" si="8"/>
        <v>-899.07183447362354</v>
      </c>
      <c r="AP3">
        <f t="shared" si="8"/>
        <v>-624.95697070000006</v>
      </c>
      <c r="AQ3">
        <f t="shared" si="8"/>
        <v>0</v>
      </c>
      <c r="AR3">
        <f t="shared" si="8"/>
        <v>-400.18901208159423</v>
      </c>
      <c r="AS3">
        <f t="shared" si="8"/>
        <v>0</v>
      </c>
      <c r="AT3">
        <f t="shared" si="8"/>
        <v>0</v>
      </c>
      <c r="AU3">
        <f t="shared" si="8"/>
        <v>-400.18901208159423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595.68366739560349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497.61764561949309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491.53665548078789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-491.53665548078789</v>
      </c>
      <c r="AK4">
        <f t="shared" ref="AK4:AK23" si="20">H4*SUM(AB4:AB4, AE4:AF4)</f>
        <v>0</v>
      </c>
      <c r="AL4">
        <f t="shared" si="7"/>
        <v>-602.54695548078791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-104.14701191481377</v>
      </c>
      <c r="AR4">
        <f t="shared" si="8"/>
        <v>-104.14701191481377</v>
      </c>
      <c r="AS4">
        <f t="shared" si="8"/>
        <v>-461.14706396546376</v>
      </c>
      <c r="AT4">
        <f t="shared" si="8"/>
        <v>0</v>
      </c>
      <c r="AU4">
        <f t="shared" si="8"/>
        <v>-565.29407588027755</v>
      </c>
      <c r="AW4">
        <v>1</v>
      </c>
      <c r="AX4">
        <f>(R4*SUMPRODUCT(K5:$K$23, X5:$X$23)-$AZ$3*SUMPRODUCT(K4:$K$22, W5:$W$23))/Z4</f>
        <v>497.61764561949309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2.3617970000000001E-3</v>
      </c>
      <c r="O5">
        <f t="shared" ref="O5:O23" si="22">$C$3</f>
        <v>1123.8397930920294</v>
      </c>
      <c r="P5">
        <f t="shared" ref="P5:P23" si="23">O5*$C$5</f>
        <v>56.191989654601471</v>
      </c>
      <c r="Q5" s="4">
        <f t="shared" ref="Q5:Q23" si="24">$C$8</f>
        <v>12.5</v>
      </c>
      <c r="R5">
        <f t="shared" si="0"/>
        <v>50000</v>
      </c>
      <c r="S5">
        <f t="shared" si="12"/>
        <v>966.44175016426254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491.53665548078789</v>
      </c>
      <c r="AC5">
        <f t="shared" si="1"/>
        <v>942.83067043468691</v>
      </c>
      <c r="AE5">
        <f t="shared" si="2"/>
        <v>1096.3833313306707</v>
      </c>
      <c r="AF5">
        <f t="shared" si="3"/>
        <v>-54.819166566533532</v>
      </c>
      <c r="AG5">
        <f t="shared" si="3"/>
        <v>-12.194613258823377</v>
      </c>
      <c r="AH5">
        <f t="shared" si="4"/>
        <v>-116.64676770649092</v>
      </c>
      <c r="AI5">
        <f t="shared" si="5"/>
        <v>912.72278379882277</v>
      </c>
      <c r="AJ5">
        <f t="shared" si="6"/>
        <v>-451.29401495389902</v>
      </c>
      <c r="AK5">
        <f t="shared" si="20"/>
        <v>132.45991086916152</v>
      </c>
      <c r="AL5">
        <f t="shared" si="7"/>
        <v>593.88867971408524</v>
      </c>
      <c r="AN5">
        <f t="shared" si="8"/>
        <v>946.79554346706539</v>
      </c>
      <c r="AO5">
        <f t="shared" si="8"/>
        <v>-47.339777173353269</v>
      </c>
      <c r="AP5">
        <f t="shared" si="8"/>
        <v>-10.530810855857613</v>
      </c>
      <c r="AQ5">
        <f t="shared" si="8"/>
        <v>-100.73177571051066</v>
      </c>
      <c r="AR5">
        <f t="shared" si="8"/>
        <v>788.19317972734382</v>
      </c>
      <c r="AS5">
        <f t="shared" si="8"/>
        <v>-389.72059310051804</v>
      </c>
      <c r="AT5">
        <f t="shared" si="8"/>
        <v>114.38741333905072</v>
      </c>
      <c r="AU5">
        <f t="shared" si="8"/>
        <v>512.85999996587645</v>
      </c>
      <c r="AW5">
        <v>2</v>
      </c>
      <c r="AX5">
        <f>(R5*SUMPRODUCT(K6:$K$23, X6:$X$23)-$AZ$3*SUMPRODUCT(K5:$K$22, W6:$W$23))/Z5</f>
        <v>966.44175016426254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2.52864E-3</v>
      </c>
      <c r="O6">
        <f t="shared" si="22"/>
        <v>1123.8397930920294</v>
      </c>
      <c r="P6">
        <f t="shared" si="23"/>
        <v>56.191989654601471</v>
      </c>
      <c r="Q6" s="4">
        <f t="shared" si="24"/>
        <v>12.5</v>
      </c>
      <c r="R6">
        <f t="shared" si="0"/>
        <v>50000</v>
      </c>
      <c r="S6">
        <f t="shared" si="12"/>
        <v>1399.9224014598824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942.83067043468691</v>
      </c>
      <c r="AC6">
        <f t="shared" si="1"/>
        <v>1348.6103557262254</v>
      </c>
      <c r="AE6">
        <f t="shared" si="2"/>
        <v>1082.6471392704279</v>
      </c>
      <c r="AF6">
        <f t="shared" si="3"/>
        <v>-54.132356963521403</v>
      </c>
      <c r="AG6">
        <f t="shared" si="3"/>
        <v>-12.041831339364354</v>
      </c>
      <c r="AH6">
        <f t="shared" si="4"/>
        <v>-123.34314748316459</v>
      </c>
      <c r="AI6">
        <f t="shared" si="5"/>
        <v>893.12980348437759</v>
      </c>
      <c r="AJ6">
        <f t="shared" si="6"/>
        <v>-405.7796852915385</v>
      </c>
      <c r="AK6">
        <f t="shared" si="20"/>
        <v>214.48238525828538</v>
      </c>
      <c r="AL6">
        <f t="shared" si="7"/>
        <v>701.83250345112447</v>
      </c>
      <c r="AN6">
        <f t="shared" si="8"/>
        <v>843.19397812893408</v>
      </c>
      <c r="AO6">
        <f t="shared" si="8"/>
        <v>-42.159698906446714</v>
      </c>
      <c r="AP6">
        <f t="shared" si="8"/>
        <v>-9.3784939734275632</v>
      </c>
      <c r="AQ6">
        <f t="shared" si="8"/>
        <v>-96.06287720979725</v>
      </c>
      <c r="AR6">
        <f t="shared" si="8"/>
        <v>695.59290803926262</v>
      </c>
      <c r="AS6">
        <f t="shared" si="8"/>
        <v>-316.03185809500894</v>
      </c>
      <c r="AT6">
        <f t="shared" si="8"/>
        <v>167.04450518050351</v>
      </c>
      <c r="AU6">
        <f t="shared" si="8"/>
        <v>546.60555512475719</v>
      </c>
      <c r="AW6">
        <v>3</v>
      </c>
      <c r="AX6">
        <f>(R6*SUMPRODUCT(K7:$K$23, X7:$X$23)-$AZ$3*SUMPRODUCT(K6:$K$22, W7:$W$23))/Z6</f>
        <v>1399.9224014598824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2.719834E-3</v>
      </c>
      <c r="O7">
        <f t="shared" si="22"/>
        <v>1123.8397930920294</v>
      </c>
      <c r="P7">
        <f t="shared" si="23"/>
        <v>56.191989654601471</v>
      </c>
      <c r="Q7" s="4">
        <f t="shared" si="24"/>
        <v>12.5</v>
      </c>
      <c r="R7">
        <f t="shared" si="0"/>
        <v>50000</v>
      </c>
      <c r="S7">
        <f t="shared" si="12"/>
        <v>1790.758901636571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1348.6103557262254</v>
      </c>
      <c r="AC7">
        <f t="shared" si="1"/>
        <v>1703.1780760517358</v>
      </c>
      <c r="AE7">
        <f t="shared" si="2"/>
        <v>1068.8760473783334</v>
      </c>
      <c r="AF7">
        <f t="shared" si="3"/>
        <v>-53.443802368916664</v>
      </c>
      <c r="AG7">
        <f t="shared" si="3"/>
        <v>-11.888661243671642</v>
      </c>
      <c r="AH7">
        <f t="shared" si="4"/>
        <v>-131.00712919627483</v>
      </c>
      <c r="AI7">
        <f t="shared" si="5"/>
        <v>872.53645456947027</v>
      </c>
      <c r="AJ7">
        <f t="shared" si="6"/>
        <v>-354.56772032551044</v>
      </c>
      <c r="AK7">
        <f t="shared" si="20"/>
        <v>247.51526029702174</v>
      </c>
      <c r="AL7">
        <f t="shared" si="7"/>
        <v>765.4839945409816</v>
      </c>
      <c r="AN7">
        <f t="shared" si="8"/>
        <v>753.56992006638416</v>
      </c>
      <c r="AO7">
        <f t="shared" si="8"/>
        <v>-37.678496003319204</v>
      </c>
      <c r="AP7">
        <f t="shared" si="8"/>
        <v>-8.3816430586725499</v>
      </c>
      <c r="AQ7">
        <f t="shared" si="8"/>
        <v>-92.361534453601465</v>
      </c>
      <c r="AR7">
        <f t="shared" si="8"/>
        <v>615.14824655079099</v>
      </c>
      <c r="AS7">
        <f t="shared" si="8"/>
        <v>-249.97432519810346</v>
      </c>
      <c r="AT7">
        <f t="shared" si="8"/>
        <v>174.50110831346691</v>
      </c>
      <c r="AU7">
        <f t="shared" si="8"/>
        <v>539.67502966615439</v>
      </c>
      <c r="AW7">
        <v>4</v>
      </c>
      <c r="AX7">
        <f>(R7*SUMPRODUCT(K8:$K$23, X8:$X$23)-$AZ$3*SUMPRODUCT(K7:$K$22, W8:$W$23))/Z7</f>
        <v>1790.758901636571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4.2403780000000004E-3</v>
      </c>
      <c r="O8">
        <f t="shared" si="22"/>
        <v>1123.8397930920294</v>
      </c>
      <c r="P8">
        <f t="shared" si="23"/>
        <v>56.191989654601471</v>
      </c>
      <c r="Q8" s="4">
        <f t="shared" si="24"/>
        <v>12.5</v>
      </c>
      <c r="R8">
        <f t="shared" si="0"/>
        <v>50000</v>
      </c>
      <c r="S8">
        <f t="shared" si="12"/>
        <v>2101.2743433472583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1703.1780760517358</v>
      </c>
      <c r="AC8">
        <f t="shared" si="1"/>
        <v>1970.0476111945175</v>
      </c>
      <c r="AE8">
        <f t="shared" si="2"/>
        <v>1053.6548484285199</v>
      </c>
      <c r="AF8">
        <f t="shared" si="3"/>
        <v>-52.682742421425999</v>
      </c>
      <c r="AG8">
        <f t="shared" si="3"/>
        <v>-11.719362213647807</v>
      </c>
      <c r="AH8">
        <f t="shared" si="4"/>
        <v>-201.64967034847149</v>
      </c>
      <c r="AI8">
        <f t="shared" si="5"/>
        <v>787.6030734449746</v>
      </c>
      <c r="AJ8">
        <f t="shared" si="6"/>
        <v>-266.86953514278161</v>
      </c>
      <c r="AK8">
        <f t="shared" si="20"/>
        <v>196.05088819926516</v>
      </c>
      <c r="AL8">
        <f t="shared" si="7"/>
        <v>716.78442650145814</v>
      </c>
      <c r="AN8">
        <f t="shared" si="8"/>
        <v>692.62358932886616</v>
      </c>
      <c r="AO8">
        <f t="shared" si="8"/>
        <v>-34.631179466443307</v>
      </c>
      <c r="AP8">
        <f t="shared" si="8"/>
        <v>-7.7037625111943822</v>
      </c>
      <c r="AQ8">
        <f t="shared" si="8"/>
        <v>-132.55509493649524</v>
      </c>
      <c r="AR8">
        <f t="shared" si="8"/>
        <v>517.73355241473325</v>
      </c>
      <c r="AS8">
        <f t="shared" si="8"/>
        <v>-175.42759432920596</v>
      </c>
      <c r="AT8">
        <f t="shared" si="8"/>
        <v>128.87471649583478</v>
      </c>
      <c r="AU8">
        <f t="shared" si="8"/>
        <v>471.18067458136204</v>
      </c>
      <c r="AW8">
        <v>5</v>
      </c>
      <c r="AX8">
        <f>(R8*SUMPRODUCT(K9:$K$23, X9:$X$23)-$AZ$3*SUMPRODUCT(K8:$K$22, W9:$W$23))/Z8</f>
        <v>2101.2743433472583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5.9098179999999998E-3</v>
      </c>
      <c r="O9">
        <f t="shared" si="22"/>
        <v>1123.8397930920294</v>
      </c>
      <c r="P9">
        <f t="shared" si="23"/>
        <v>56.191989654601471</v>
      </c>
      <c r="Q9" s="4">
        <f t="shared" si="24"/>
        <v>12.5</v>
      </c>
      <c r="R9">
        <f t="shared" si="0"/>
        <v>50000</v>
      </c>
      <c r="S9">
        <f t="shared" si="12"/>
        <v>2345.5609340323599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1970.0476111945175</v>
      </c>
      <c r="AC9">
        <f t="shared" si="1"/>
        <v>2164.0913196131855</v>
      </c>
      <c r="AE9">
        <f t="shared" si="2"/>
        <v>1036.8913915552046</v>
      </c>
      <c r="AF9">
        <f t="shared" si="3"/>
        <v>-51.844569577760232</v>
      </c>
      <c r="AG9">
        <f t="shared" si="3"/>
        <v>-11.532909293752594</v>
      </c>
      <c r="AH9">
        <f t="shared" si="4"/>
        <v>-277.03719103494262</v>
      </c>
      <c r="AI9">
        <f t="shared" si="5"/>
        <v>696.47672164874916</v>
      </c>
      <c r="AJ9">
        <f t="shared" si="6"/>
        <v>-194.04370841866807</v>
      </c>
      <c r="AK9">
        <f t="shared" si="20"/>
        <v>154.25592941157643</v>
      </c>
      <c r="AL9">
        <f t="shared" si="7"/>
        <v>656.68894264165749</v>
      </c>
      <c r="AN9">
        <f t="shared" si="8"/>
        <v>647.78946405639351</v>
      </c>
      <c r="AO9">
        <f t="shared" si="8"/>
        <v>-32.389473202819673</v>
      </c>
      <c r="AP9">
        <f t="shared" si="8"/>
        <v>-7.2050912865672467</v>
      </c>
      <c r="AQ9">
        <f t="shared" si="8"/>
        <v>-173.0767320143766</v>
      </c>
      <c r="AR9">
        <f t="shared" si="8"/>
        <v>435.11816755262998</v>
      </c>
      <c r="AS9">
        <f t="shared" si="8"/>
        <v>-121.22722871824689</v>
      </c>
      <c r="AT9">
        <f t="shared" si="8"/>
        <v>96.370137369132436</v>
      </c>
      <c r="AU9">
        <f t="shared" si="8"/>
        <v>410.26107620351553</v>
      </c>
      <c r="AW9">
        <v>6</v>
      </c>
      <c r="AX9">
        <f>(R9*SUMPRODUCT(K10:$K$23, X10:$X$23)-$AZ$3*SUMPRODUCT(K9:$K$22, W10:$W$23))/Z9</f>
        <v>2345.5609340323599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7.7019840000000003E-3</v>
      </c>
      <c r="O10">
        <f t="shared" si="22"/>
        <v>1123.8397930920294</v>
      </c>
      <c r="P10">
        <f t="shared" si="23"/>
        <v>56.191989654601471</v>
      </c>
      <c r="Q10" s="4">
        <f t="shared" si="24"/>
        <v>12.5</v>
      </c>
      <c r="R10">
        <f t="shared" si="0"/>
        <v>50000</v>
      </c>
      <c r="S10">
        <f t="shared" si="12"/>
        <v>2533.9791317608519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2164.0913196131855</v>
      </c>
      <c r="AC10">
        <f t="shared" si="1"/>
        <v>2296.5460813574005</v>
      </c>
      <c r="AE10">
        <f t="shared" si="2"/>
        <v>1018.5363567321567</v>
      </c>
      <c r="AF10">
        <f t="shared" si="3"/>
        <v>-50.926817836607839</v>
      </c>
      <c r="AG10">
        <f t="shared" si="3"/>
        <v>-11.328753917961135</v>
      </c>
      <c r="AH10">
        <f t="shared" si="4"/>
        <v>-355.30513141573516</v>
      </c>
      <c r="AI10">
        <f t="shared" si="5"/>
        <v>600.9756535618526</v>
      </c>
      <c r="AJ10">
        <f t="shared" si="6"/>
        <v>-132.45476174421492</v>
      </c>
      <c r="AK10">
        <f t="shared" si="20"/>
        <v>164.41429507170858</v>
      </c>
      <c r="AL10">
        <f t="shared" si="7"/>
        <v>632.93518688934626</v>
      </c>
      <c r="AN10">
        <f t="shared" si="8"/>
        <v>604.58176278223152</v>
      </c>
      <c r="AO10">
        <f t="shared" si="8"/>
        <v>-30.229088139111578</v>
      </c>
      <c r="AP10">
        <f t="shared" si="8"/>
        <v>-6.7245100958611825</v>
      </c>
      <c r="AQ10">
        <f t="shared" si="8"/>
        <v>-210.90165437598236</v>
      </c>
      <c r="AR10">
        <f t="shared" si="8"/>
        <v>356.7265101712764</v>
      </c>
      <c r="AS10">
        <f t="shared" si="8"/>
        <v>-78.622361209710263</v>
      </c>
      <c r="AT10">
        <f t="shared" si="8"/>
        <v>97.592868123009112</v>
      </c>
      <c r="AU10">
        <f t="shared" si="8"/>
        <v>375.69701708457524</v>
      </c>
      <c r="AW10">
        <v>7</v>
      </c>
      <c r="AX10">
        <f>(R10*SUMPRODUCT(K11:$K$23, X11:$X$23)-$AZ$3*SUMPRODUCT(K10:$K$22, W11:$W$23))/Z10</f>
        <v>2533.9791317608519</v>
      </c>
    </row>
    <row r="11" spans="1:52" x14ac:dyDescent="0.25">
      <c r="A11" t="s">
        <v>33</v>
      </c>
      <c r="C11" s="7">
        <f>AU25</f>
        <v>2663.2842332434666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9.7648700000000001E-3</v>
      </c>
      <c r="O11">
        <f t="shared" si="22"/>
        <v>1123.8397930920294</v>
      </c>
      <c r="P11">
        <f t="shared" si="23"/>
        <v>56.191989654601471</v>
      </c>
      <c r="Q11" s="4">
        <f t="shared" si="24"/>
        <v>12.5</v>
      </c>
      <c r="R11">
        <f t="shared" si="0"/>
        <v>50000</v>
      </c>
      <c r="S11">
        <f t="shared" si="12"/>
        <v>2664.6133580663713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2296.5460813574005</v>
      </c>
      <c r="AC11">
        <f t="shared" si="1"/>
        <v>2367.2089479953715</v>
      </c>
      <c r="AE11">
        <f t="shared" si="2"/>
        <v>998.40511805107201</v>
      </c>
      <c r="AF11">
        <f t="shared" si="3"/>
        <v>-49.920255902553599</v>
      </c>
      <c r="AG11">
        <f t="shared" si="3"/>
        <v>-11.104842569510643</v>
      </c>
      <c r="AH11">
        <f t="shared" si="4"/>
        <v>-442.49523708352456</v>
      </c>
      <c r="AI11">
        <f t="shared" si="5"/>
        <v>494.88478249548325</v>
      </c>
      <c r="AJ11">
        <f t="shared" si="6"/>
        <v>-70.662866637971092</v>
      </c>
      <c r="AK11">
        <f t="shared" si="20"/>
        <v>167.11909359055483</v>
      </c>
      <c r="AL11">
        <f t="shared" si="7"/>
        <v>591.34100944806698</v>
      </c>
      <c r="AN11">
        <f t="shared" si="8"/>
        <v>563.60654573130751</v>
      </c>
      <c r="AO11">
        <f t="shared" si="8"/>
        <v>-28.180327286565372</v>
      </c>
      <c r="AP11">
        <f t="shared" si="8"/>
        <v>-6.2687598934881583</v>
      </c>
      <c r="AQ11">
        <f t="shared" si="8"/>
        <v>-249.79160018933703</v>
      </c>
      <c r="AR11">
        <f t="shared" si="8"/>
        <v>279.36585836191693</v>
      </c>
      <c r="AS11">
        <f t="shared" si="8"/>
        <v>-39.889673497508745</v>
      </c>
      <c r="AT11">
        <f t="shared" si="8"/>
        <v>94.339876029663515</v>
      </c>
      <c r="AU11">
        <f t="shared" si="8"/>
        <v>333.81606089407171</v>
      </c>
      <c r="AW11">
        <v>8</v>
      </c>
      <c r="AX11">
        <f>(R11*SUMPRODUCT(K12:$K$23, X12:$X$23)-$AZ$3*SUMPRODUCT(K11:$K$22, W12:$W$23))/Z11</f>
        <v>2664.6133580663713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1.2112915E-2</v>
      </c>
      <c r="O12">
        <f t="shared" si="22"/>
        <v>1123.8397930920294</v>
      </c>
      <c r="P12">
        <f t="shared" si="23"/>
        <v>56.191989654601471</v>
      </c>
      <c r="Q12" s="4">
        <f t="shared" si="24"/>
        <v>12.5</v>
      </c>
      <c r="R12">
        <f t="shared" si="0"/>
        <v>50000</v>
      </c>
      <c r="S12">
        <f t="shared" si="12"/>
        <v>2736.3674228613386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2367.2089479953715</v>
      </c>
      <c r="AC12">
        <f t="shared" si="1"/>
        <v>2377.1988684259168</v>
      </c>
      <c r="AE12">
        <f t="shared" si="2"/>
        <v>976.32747054004369</v>
      </c>
      <c r="AF12">
        <f t="shared" si="3"/>
        <v>-48.816373527002185</v>
      </c>
      <c r="AG12">
        <f t="shared" si="3"/>
        <v>-10.859282129682672</v>
      </c>
      <c r="AH12">
        <f t="shared" si="4"/>
        <v>-538.04805653145604</v>
      </c>
      <c r="AI12">
        <f t="shared" si="5"/>
        <v>378.6037583519028</v>
      </c>
      <c r="AJ12">
        <f t="shared" si="6"/>
        <v>-9.9899204305452258</v>
      </c>
      <c r="AK12">
        <f t="shared" si="20"/>
        <v>170.99597033593662</v>
      </c>
      <c r="AL12">
        <f t="shared" si="7"/>
        <v>539.60980825729416</v>
      </c>
      <c r="AN12">
        <f t="shared" si="8"/>
        <v>523.95052960557791</v>
      </c>
      <c r="AO12">
        <f t="shared" si="8"/>
        <v>-26.197526480278899</v>
      </c>
      <c r="AP12">
        <f t="shared" si="8"/>
        <v>-5.8276826112824844</v>
      </c>
      <c r="AQ12">
        <f t="shared" si="8"/>
        <v>-288.74591023949466</v>
      </c>
      <c r="AR12">
        <f t="shared" si="8"/>
        <v>203.1794102745219</v>
      </c>
      <c r="AS12">
        <f t="shared" si="8"/>
        <v>-5.3611357441438239</v>
      </c>
      <c r="AT12">
        <f t="shared" si="8"/>
        <v>91.76575679917741</v>
      </c>
      <c r="AU12">
        <f t="shared" si="8"/>
        <v>289.58403132955544</v>
      </c>
      <c r="AW12">
        <v>9</v>
      </c>
      <c r="AX12">
        <f>(R12*SUMPRODUCT(K13:$K$23, X13:$X$23)-$AZ$3*SUMPRODUCT(K12:$K$22, W13:$W$23))/Z12</f>
        <v>2736.3674228613386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1.471273E-2</v>
      </c>
      <c r="O13">
        <f t="shared" si="22"/>
        <v>1123.8397930920294</v>
      </c>
      <c r="P13">
        <f t="shared" si="23"/>
        <v>56.191989654601471</v>
      </c>
      <c r="Q13" s="4">
        <f t="shared" si="24"/>
        <v>12.5</v>
      </c>
      <c r="R13">
        <f t="shared" si="0"/>
        <v>50000</v>
      </c>
      <c r="S13">
        <f t="shared" si="12"/>
        <v>2748.5932733988307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2377.1988684259168</v>
      </c>
      <c r="AC13">
        <f t="shared" si="1"/>
        <v>2328.8104346628638</v>
      </c>
      <c r="AE13">
        <f t="shared" si="2"/>
        <v>952.19975336900461</v>
      </c>
      <c r="AF13">
        <f t="shared" si="3"/>
        <v>-47.609987668450231</v>
      </c>
      <c r="AG13">
        <f t="shared" si="3"/>
        <v>-10.590919622417999</v>
      </c>
      <c r="AH13">
        <f t="shared" si="4"/>
        <v>-639.07874387138463</v>
      </c>
      <c r="AI13">
        <f t="shared" si="5"/>
        <v>254.92010220675172</v>
      </c>
      <c r="AJ13">
        <f t="shared" si="6"/>
        <v>48.388433763052944</v>
      </c>
      <c r="AK13">
        <f t="shared" si="20"/>
        <v>169.66847238433857</v>
      </c>
      <c r="AL13">
        <f t="shared" si="7"/>
        <v>472.97700835414321</v>
      </c>
      <c r="AN13">
        <f t="shared" si="8"/>
        <v>485.88217327572335</v>
      </c>
      <c r="AO13">
        <f t="shared" si="8"/>
        <v>-24.294108663786165</v>
      </c>
      <c r="AP13">
        <f t="shared" si="8"/>
        <v>-5.4042642049863696</v>
      </c>
      <c r="AQ13">
        <f t="shared" si="8"/>
        <v>-326.10486178755974</v>
      </c>
      <c r="AR13">
        <f t="shared" si="8"/>
        <v>130.07893861939104</v>
      </c>
      <c r="AS13">
        <f t="shared" si="8"/>
        <v>24.691328972744795</v>
      </c>
      <c r="AT13">
        <f t="shared" si="8"/>
        <v>86.577302511153931</v>
      </c>
      <c r="AU13">
        <f t="shared" si="8"/>
        <v>241.34757010328974</v>
      </c>
      <c r="AW13">
        <v>10</v>
      </c>
      <c r="AX13">
        <f>(R13*SUMPRODUCT(K14:$K$23, X14:$X$23)-$AZ$3*SUMPRODUCT(K13:$K$22, W14:$W$23))/Z13</f>
        <v>2748.5932733988307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1.7665382E-2</v>
      </c>
      <c r="O14">
        <f t="shared" si="22"/>
        <v>1123.8397930920294</v>
      </c>
      <c r="P14">
        <f t="shared" si="23"/>
        <v>56.191989654601471</v>
      </c>
      <c r="Q14" s="4">
        <f t="shared" si="24"/>
        <v>12.5</v>
      </c>
      <c r="R14">
        <f t="shared" si="0"/>
        <v>50000</v>
      </c>
      <c r="S14">
        <f t="shared" si="12"/>
        <v>2712.4139086005202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2328.8104346628638</v>
      </c>
      <c r="AC14">
        <f t="shared" si="1"/>
        <v>2234.5772344448451</v>
      </c>
      <c r="AE14">
        <f t="shared" si="2"/>
        <v>925.8567834517454</v>
      </c>
      <c r="AF14">
        <f t="shared" si="3"/>
        <v>-46.292839172587271</v>
      </c>
      <c r="AG14">
        <f t="shared" si="3"/>
        <v>-10.29791778533251</v>
      </c>
      <c r="AH14">
        <f t="shared" si="4"/>
        <v>-748.37056344523887</v>
      </c>
      <c r="AI14">
        <f t="shared" si="5"/>
        <v>120.89546304858675</v>
      </c>
      <c r="AJ14">
        <f t="shared" si="6"/>
        <v>94.233200218018737</v>
      </c>
      <c r="AK14">
        <f t="shared" si="20"/>
        <v>274.54701235482673</v>
      </c>
      <c r="AL14">
        <f t="shared" si="7"/>
        <v>489.67567562143222</v>
      </c>
      <c r="AN14">
        <f t="shared" si="8"/>
        <v>435.19919208035981</v>
      </c>
      <c r="AO14">
        <f t="shared" si="8"/>
        <v>-21.75995960401799</v>
      </c>
      <c r="AP14">
        <f t="shared" si="8"/>
        <v>-4.8405386020701489</v>
      </c>
      <c r="AQ14">
        <f t="shared" si="8"/>
        <v>-351.77175391410435</v>
      </c>
      <c r="AR14">
        <f t="shared" si="8"/>
        <v>56.826939960167294</v>
      </c>
      <c r="AS14">
        <f t="shared" si="8"/>
        <v>44.294337239865293</v>
      </c>
      <c r="AT14">
        <f t="shared" si="8"/>
        <v>129.05088573142635</v>
      </c>
      <c r="AU14">
        <f t="shared" si="8"/>
        <v>230.17216293145893</v>
      </c>
      <c r="AW14">
        <v>11</v>
      </c>
      <c r="AX14">
        <f>(R14*SUMPRODUCT(K15:$K$23, X15:$X$23)-$AZ$3*SUMPRODUCT(K14:$K$22, W15:$W$23))/Z14</f>
        <v>2712.4139086005202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2.1010579000000001E-2</v>
      </c>
      <c r="O15">
        <f t="shared" si="22"/>
        <v>1123.8397930920294</v>
      </c>
      <c r="P15">
        <f t="shared" si="23"/>
        <v>56.191989654601471</v>
      </c>
      <c r="Q15" s="4">
        <f t="shared" si="24"/>
        <v>12.5</v>
      </c>
      <c r="R15">
        <f t="shared" si="0"/>
        <v>50000</v>
      </c>
      <c r="S15">
        <f t="shared" si="12"/>
        <v>2618.7473577518226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2234.5772344448451</v>
      </c>
      <c r="AC15">
        <f t="shared" si="1"/>
        <v>2090.5090164205935</v>
      </c>
      <c r="AE15">
        <f t="shared" si="2"/>
        <v>897.14542852582906</v>
      </c>
      <c r="AF15">
        <f t="shared" si="3"/>
        <v>-44.857271426291454</v>
      </c>
      <c r="AG15">
        <f t="shared" si="3"/>
        <v>-9.9785733923149511</v>
      </c>
      <c r="AH15">
        <f t="shared" si="4"/>
        <v>-865.46086065693498</v>
      </c>
      <c r="AI15">
        <f t="shared" si="5"/>
        <v>-23.151276949712383</v>
      </c>
      <c r="AJ15">
        <f t="shared" si="6"/>
        <v>144.06821802425156</v>
      </c>
      <c r="AK15">
        <f t="shared" si="20"/>
        <v>264.14924528523596</v>
      </c>
      <c r="AL15">
        <f t="shared" si="7"/>
        <v>385.06618635977514</v>
      </c>
      <c r="AN15">
        <f t="shared" si="8"/>
        <v>388.46194739143567</v>
      </c>
      <c r="AO15">
        <f t="shared" si="8"/>
        <v>-19.423097369571785</v>
      </c>
      <c r="AP15">
        <f t="shared" si="8"/>
        <v>-4.3206997761070696</v>
      </c>
      <c r="AQ15">
        <f t="shared" si="8"/>
        <v>-374.74260095634173</v>
      </c>
      <c r="AR15">
        <f t="shared" si="8"/>
        <v>-10.024450710584887</v>
      </c>
      <c r="AS15">
        <f t="shared" si="8"/>
        <v>62.381213515043228</v>
      </c>
      <c r="AT15">
        <f t="shared" si="8"/>
        <v>114.37602752330866</v>
      </c>
      <c r="AU15">
        <f t="shared" si="8"/>
        <v>166.73279032776702</v>
      </c>
      <c r="AW15">
        <v>12</v>
      </c>
      <c r="AX15">
        <f>(R15*SUMPRODUCT(K16:$K$23, X16:$X$23)-$AZ$3*SUMPRODUCT(K15:$K$22, W16:$W$23))/Z15</f>
        <v>2618.7473577518226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2.4499257999999999E-2</v>
      </c>
      <c r="O16">
        <f t="shared" si="22"/>
        <v>1123.8397930920294</v>
      </c>
      <c r="P16">
        <f t="shared" si="23"/>
        <v>56.191989654601471</v>
      </c>
      <c r="Q16" s="4">
        <f t="shared" si="24"/>
        <v>12.5</v>
      </c>
      <c r="R16">
        <f t="shared" si="0"/>
        <v>50000</v>
      </c>
      <c r="S16">
        <f t="shared" si="12"/>
        <v>2473.4118836187063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2090.5090164205935</v>
      </c>
      <c r="AC16">
        <f t="shared" si="1"/>
        <v>1906.3713291325482</v>
      </c>
      <c r="AE16">
        <f t="shared" si="2"/>
        <v>866.19457692359595</v>
      </c>
      <c r="AF16">
        <f t="shared" si="3"/>
        <v>-43.309728846179802</v>
      </c>
      <c r="AG16">
        <f t="shared" si="3"/>
        <v>-9.634320014381542</v>
      </c>
      <c r="AH16">
        <f t="shared" si="4"/>
        <v>-977.87057604103666</v>
      </c>
      <c r="AI16">
        <f t="shared" si="5"/>
        <v>-164.62004797800205</v>
      </c>
      <c r="AJ16">
        <f t="shared" si="6"/>
        <v>184.1376872880453</v>
      </c>
      <c r="AK16">
        <f t="shared" si="20"/>
        <v>249.3049397728237</v>
      </c>
      <c r="AL16">
        <f t="shared" si="7"/>
        <v>268.82257908286692</v>
      </c>
      <c r="AN16">
        <f t="shared" si="8"/>
        <v>345.49555298515082</v>
      </c>
      <c r="AO16">
        <f t="shared" si="8"/>
        <v>-17.274777649257544</v>
      </c>
      <c r="AP16">
        <f t="shared" si="8"/>
        <v>-3.8428025407716944</v>
      </c>
      <c r="AQ16">
        <f t="shared" si="8"/>
        <v>-390.03931035579149</v>
      </c>
      <c r="AR16">
        <f t="shared" si="8"/>
        <v>-65.661337560669892</v>
      </c>
      <c r="AS16">
        <f t="shared" si="8"/>
        <v>73.446259985764826</v>
      </c>
      <c r="AT16">
        <f t="shared" si="8"/>
        <v>99.439260327231324</v>
      </c>
      <c r="AU16">
        <f t="shared" si="8"/>
        <v>107.22418275232623</v>
      </c>
      <c r="AW16">
        <v>13</v>
      </c>
      <c r="AX16">
        <f>(R16*SUMPRODUCT(K17:$K$23, X17:$X$23)-$AZ$3*SUMPRODUCT(K16:$K$22, W17:$W$23))/Z16</f>
        <v>2473.4118836187063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2.8232486000000001E-2</v>
      </c>
      <c r="O17">
        <f t="shared" si="22"/>
        <v>1123.8397930920294</v>
      </c>
      <c r="P17">
        <f t="shared" si="23"/>
        <v>56.191989654601471</v>
      </c>
      <c r="Q17" s="4">
        <f t="shared" si="24"/>
        <v>12.5</v>
      </c>
      <c r="R17">
        <f t="shared" si="0"/>
        <v>50000</v>
      </c>
      <c r="S17">
        <f t="shared" si="12"/>
        <v>2279.4949356002899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1906.3713291325482</v>
      </c>
      <c r="AC17">
        <f t="shared" si="1"/>
        <v>1689.7396309296719</v>
      </c>
      <c r="AE17">
        <f t="shared" si="2"/>
        <v>833.07780488808862</v>
      </c>
      <c r="AF17">
        <f t="shared" si="3"/>
        <v>-41.653890244404437</v>
      </c>
      <c r="AG17">
        <f t="shared" si="3"/>
        <v>-9.2659760093121797</v>
      </c>
      <c r="AH17">
        <f t="shared" si="4"/>
        <v>-1088.0032197021867</v>
      </c>
      <c r="AI17">
        <f t="shared" si="5"/>
        <v>-305.84528106781477</v>
      </c>
      <c r="AJ17">
        <f t="shared" si="6"/>
        <v>216.63169820287635</v>
      </c>
      <c r="AK17">
        <f t="shared" si="20"/>
        <v>230.85573460041979</v>
      </c>
      <c r="AL17">
        <f t="shared" si="7"/>
        <v>141.64215173548138</v>
      </c>
      <c r="AN17">
        <f t="shared" si="8"/>
        <v>306.09337666463745</v>
      </c>
      <c r="AO17">
        <f t="shared" si="8"/>
        <v>-15.304668833231876</v>
      </c>
      <c r="AP17">
        <f t="shared" si="8"/>
        <v>-3.4045486125571371</v>
      </c>
      <c r="AQ17">
        <f t="shared" si="8"/>
        <v>-399.7592750479979</v>
      </c>
      <c r="AR17">
        <f t="shared" si="8"/>
        <v>-112.37511582914946</v>
      </c>
      <c r="AS17">
        <f t="shared" si="8"/>
        <v>79.595840396228994</v>
      </c>
      <c r="AT17">
        <f t="shared" si="8"/>
        <v>84.822102943590522</v>
      </c>
      <c r="AU17">
        <f t="shared" si="8"/>
        <v>52.042827510670051</v>
      </c>
      <c r="AW17">
        <v>14</v>
      </c>
      <c r="AX17">
        <f>(R17*SUMPRODUCT(K18:$K$23, X18:$X$23)-$AZ$3*SUMPRODUCT(K17:$K$22, W18:$W$23))/Z17</f>
        <v>2279.4949356002899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3.2345626000000002E-2</v>
      </c>
      <c r="O18">
        <f t="shared" si="22"/>
        <v>1123.8397930920294</v>
      </c>
      <c r="P18">
        <f t="shared" si="23"/>
        <v>56.191989654601471</v>
      </c>
      <c r="Q18" s="4">
        <f t="shared" si="24"/>
        <v>12.5</v>
      </c>
      <c r="R18">
        <f t="shared" si="0"/>
        <v>50000</v>
      </c>
      <c r="S18">
        <f t="shared" si="12"/>
        <v>2037.2441838021025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1689.7396309296719</v>
      </c>
      <c r="AC18">
        <f t="shared" si="1"/>
        <v>1446.2155992162611</v>
      </c>
      <c r="AE18">
        <f t="shared" si="2"/>
        <v>797.80060373339666</v>
      </c>
      <c r="AF18">
        <f t="shared" si="3"/>
        <v>-39.890030186669833</v>
      </c>
      <c r="AG18">
        <f t="shared" si="3"/>
        <v>-8.8736024546968739</v>
      </c>
      <c r="AH18">
        <f t="shared" si="4"/>
        <v>-1198.8551780887371</v>
      </c>
      <c r="AI18">
        <f t="shared" si="5"/>
        <v>-449.8182069967072</v>
      </c>
      <c r="AJ18">
        <f t="shared" si="6"/>
        <v>243.52403171341075</v>
      </c>
      <c r="AK18">
        <f t="shared" si="20"/>
        <v>209.45032329745442</v>
      </c>
      <c r="AL18">
        <f t="shared" si="7"/>
        <v>3.1561480141579636</v>
      </c>
      <c r="AN18">
        <f t="shared" si="8"/>
        <v>270.02507527397501</v>
      </c>
      <c r="AO18">
        <f t="shared" si="8"/>
        <v>-13.501253763698751</v>
      </c>
      <c r="AP18">
        <f t="shared" si="8"/>
        <v>-3.0033759808754961</v>
      </c>
      <c r="AQ18">
        <f t="shared" si="8"/>
        <v>-405.7667519817831</v>
      </c>
      <c r="AR18">
        <f t="shared" si="8"/>
        <v>-152.24630645238233</v>
      </c>
      <c r="AS18">
        <f t="shared" si="8"/>
        <v>82.423596430882156</v>
      </c>
      <c r="AT18">
        <f t="shared" si="8"/>
        <v>70.890945744951196</v>
      </c>
      <c r="AU18">
        <f t="shared" si="8"/>
        <v>1.0682357234510269</v>
      </c>
      <c r="AW18">
        <v>15</v>
      </c>
      <c r="AX18">
        <f>(R18*SUMPRODUCT(K19:$K$23, X19:$X$23)-$AZ$3*SUMPRODUCT(K18:$K$22, W19:$W$23))/Z18</f>
        <v>2037.2441838021025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3.7265510000000002E-2</v>
      </c>
      <c r="O19">
        <f t="shared" si="22"/>
        <v>1123.8397930920294</v>
      </c>
      <c r="P19">
        <f t="shared" si="23"/>
        <v>56.191989654601471</v>
      </c>
      <c r="Q19" s="4">
        <f t="shared" si="24"/>
        <v>12.5</v>
      </c>
      <c r="R19">
        <f t="shared" si="0"/>
        <v>50000</v>
      </c>
      <c r="S19">
        <f t="shared" si="12"/>
        <v>1740.1747870533472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1446.2155992162611</v>
      </c>
      <c r="AC19">
        <f t="shared" si="1"/>
        <v>1176.9410601883219</v>
      </c>
      <c r="AE19">
        <f t="shared" si="2"/>
        <v>760.09215131962981</v>
      </c>
      <c r="AF19">
        <f t="shared" si="3"/>
        <v>-38.004607565981487</v>
      </c>
      <c r="AG19">
        <f t="shared" si="3"/>
        <v>-8.454187109138374</v>
      </c>
      <c r="AH19">
        <f t="shared" si="4"/>
        <v>-1322.7172840461235</v>
      </c>
      <c r="AI19">
        <f t="shared" si="5"/>
        <v>-609.08392740161355</v>
      </c>
      <c r="AJ19">
        <f t="shared" si="6"/>
        <v>269.27453902793923</v>
      </c>
      <c r="AK19">
        <f t="shared" si="20"/>
        <v>185.54603655022112</v>
      </c>
      <c r="AL19">
        <f t="shared" si="7"/>
        <v>-154.26335182345321</v>
      </c>
      <c r="AN19">
        <f t="shared" si="8"/>
        <v>236.98308576341526</v>
      </c>
      <c r="AO19">
        <f t="shared" si="8"/>
        <v>-11.849154288170762</v>
      </c>
      <c r="AP19">
        <f t="shared" si="8"/>
        <v>-2.6358637505551594</v>
      </c>
      <c r="AQ19">
        <f t="shared" si="8"/>
        <v>-412.39950053640143</v>
      </c>
      <c r="AR19">
        <f t="shared" si="8"/>
        <v>-189.90143281171211</v>
      </c>
      <c r="AS19">
        <f t="shared" si="8"/>
        <v>83.954966599211375</v>
      </c>
      <c r="AT19">
        <f t="shared" si="8"/>
        <v>57.84992282383439</v>
      </c>
      <c r="AU19">
        <f t="shared" si="8"/>
        <v>-48.09654338866634</v>
      </c>
      <c r="AW19">
        <v>16</v>
      </c>
      <c r="AX19">
        <f>(R19*SUMPRODUCT(K20:$K$23, X20:$X$23)-$AZ$3*SUMPRODUCT(K19:$K$22, W20:$W$23))/Z19</f>
        <v>1740.1747870533472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4.2512064000000002E-2</v>
      </c>
      <c r="O20">
        <f t="shared" si="22"/>
        <v>1123.8397930920294</v>
      </c>
      <c r="P20">
        <f t="shared" si="23"/>
        <v>56.191989654601471</v>
      </c>
      <c r="Q20" s="4">
        <f t="shared" si="24"/>
        <v>12.5</v>
      </c>
      <c r="R20">
        <f t="shared" si="0"/>
        <v>50000</v>
      </c>
      <c r="S20">
        <f t="shared" si="12"/>
        <v>1388.3171256959363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1176.9410601883219</v>
      </c>
      <c r="AC20">
        <f t="shared" si="1"/>
        <v>889.66030255410794</v>
      </c>
      <c r="AE20">
        <f t="shared" si="2"/>
        <v>720.17814362363561</v>
      </c>
      <c r="AF20">
        <f t="shared" si="3"/>
        <v>-36.008907181181783</v>
      </c>
      <c r="AG20">
        <f t="shared" si="3"/>
        <v>-8.0102402945953237</v>
      </c>
      <c r="AH20">
        <f t="shared" si="4"/>
        <v>-1437.6197738066621</v>
      </c>
      <c r="AI20">
        <f t="shared" si="5"/>
        <v>-761.46077765880364</v>
      </c>
      <c r="AJ20">
        <f t="shared" si="6"/>
        <v>287.28075763421396</v>
      </c>
      <c r="AK20">
        <f t="shared" si="20"/>
        <v>159.25893030328876</v>
      </c>
      <c r="AL20">
        <f t="shared" si="7"/>
        <v>-314.92108972130092</v>
      </c>
      <c r="AN20">
        <f t="shared" si="8"/>
        <v>206.83898884356756</v>
      </c>
      <c r="AO20">
        <f t="shared" si="8"/>
        <v>-10.341949442178379</v>
      </c>
      <c r="AP20">
        <f t="shared" si="8"/>
        <v>-2.3005835675484692</v>
      </c>
      <c r="AQ20">
        <f t="shared" si="8"/>
        <v>-412.89203648908034</v>
      </c>
      <c r="AR20">
        <f t="shared" si="8"/>
        <v>-218.69558065523964</v>
      </c>
      <c r="AS20">
        <f t="shared" si="8"/>
        <v>82.508559790906546</v>
      </c>
      <c r="AT20">
        <f t="shared" si="8"/>
        <v>45.740010856890649</v>
      </c>
      <c r="AU20">
        <f t="shared" si="8"/>
        <v>-90.447010007442458</v>
      </c>
      <c r="AW20">
        <v>17</v>
      </c>
      <c r="AX20">
        <f>(R20*SUMPRODUCT(K21:$K$23, X21:$X$23)-$AZ$3*SUMPRODUCT(K20:$K$22, W21:$W$23))/Z20</f>
        <v>1388.3171256959363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4.7737861999999999E-2</v>
      </c>
      <c r="O21">
        <f t="shared" si="22"/>
        <v>1123.8397930920294</v>
      </c>
      <c r="P21">
        <f t="shared" si="23"/>
        <v>56.191989654601471</v>
      </c>
      <c r="Q21" s="4">
        <f t="shared" si="24"/>
        <v>12.5</v>
      </c>
      <c r="R21">
        <f t="shared" si="0"/>
        <v>50000</v>
      </c>
      <c r="S21">
        <f t="shared" si="12"/>
        <v>984.76859709159373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889.66030255410794</v>
      </c>
      <c r="AC21">
        <f t="shared" si="1"/>
        <v>594.6226706624708</v>
      </c>
      <c r="AE21">
        <f t="shared" si="2"/>
        <v>678.59659735167804</v>
      </c>
      <c r="AF21">
        <f t="shared" si="3"/>
        <v>-33.929829867583905</v>
      </c>
      <c r="AG21">
        <f t="shared" si="3"/>
        <v>-7.5477461458791399</v>
      </c>
      <c r="AH21">
        <f t="shared" si="4"/>
        <v>-1529.5669830809236</v>
      </c>
      <c r="AI21">
        <f t="shared" si="5"/>
        <v>-892.44796174270857</v>
      </c>
      <c r="AJ21">
        <f t="shared" si="6"/>
        <v>295.03763189163715</v>
      </c>
      <c r="AK21">
        <f t="shared" si="20"/>
        <v>131.29543603730903</v>
      </c>
      <c r="AL21">
        <f t="shared" si="7"/>
        <v>-466.11489381376236</v>
      </c>
      <c r="AN21">
        <f t="shared" si="8"/>
        <v>179.53350662093177</v>
      </c>
      <c r="AO21">
        <f t="shared" si="8"/>
        <v>-8.9766753310465894</v>
      </c>
      <c r="AP21">
        <f t="shared" si="8"/>
        <v>-1.9968761086375553</v>
      </c>
      <c r="AQ21">
        <f t="shared" si="8"/>
        <v>-404.67123642502389</v>
      </c>
      <c r="AR21">
        <f t="shared" si="8"/>
        <v>-236.11128124377623</v>
      </c>
      <c r="AS21">
        <f t="shared" si="8"/>
        <v>78.056891009122424</v>
      </c>
      <c r="AT21">
        <f t="shared" si="8"/>
        <v>34.736292706293007</v>
      </c>
      <c r="AU21">
        <f t="shared" si="8"/>
        <v>-123.31809752836079</v>
      </c>
      <c r="AW21">
        <v>18</v>
      </c>
      <c r="AX21">
        <f>(R21*SUMPRODUCT(K22:$K$23, X22:$X$23)-$AZ$3*SUMPRODUCT(K21:$K$22, W22:$W$23))/Z21</f>
        <v>984.76859709159373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5.3487053E-2</v>
      </c>
      <c r="O22">
        <f t="shared" si="22"/>
        <v>1123.8397930920294</v>
      </c>
      <c r="P22">
        <f t="shared" si="23"/>
        <v>56.191989654601471</v>
      </c>
      <c r="Q22" s="4">
        <f t="shared" si="24"/>
        <v>12.5</v>
      </c>
      <c r="R22">
        <f t="shared" si="0"/>
        <v>50000</v>
      </c>
      <c r="S22">
        <f t="shared" si="12"/>
        <v>523.8549104446904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594.6226706624708</v>
      </c>
      <c r="AC22">
        <f t="shared" si="1"/>
        <v>296.23207250385269</v>
      </c>
      <c r="AE22">
        <f t="shared" si="2"/>
        <v>635.51449920999232</v>
      </c>
      <c r="AF22">
        <f t="shared" si="3"/>
        <v>-31.77572496049962</v>
      </c>
      <c r="AG22">
        <f t="shared" si="3"/>
        <v>-7.0685619862851654</v>
      </c>
      <c r="AH22">
        <f t="shared" si="4"/>
        <v>-1614.8267925407331</v>
      </c>
      <c r="AI22">
        <f t="shared" si="5"/>
        <v>-1018.1565802775256</v>
      </c>
      <c r="AJ22">
        <f t="shared" si="6"/>
        <v>298.3905981586181</v>
      </c>
      <c r="AK22">
        <f t="shared" si="20"/>
        <v>102.54618556400655</v>
      </c>
      <c r="AL22">
        <f t="shared" si="7"/>
        <v>-617.21979655490088</v>
      </c>
      <c r="AN22">
        <f t="shared" si="8"/>
        <v>154.88189946941597</v>
      </c>
      <c r="AO22">
        <f t="shared" si="8"/>
        <v>-7.7440949734707996</v>
      </c>
      <c r="AP22">
        <f t="shared" si="8"/>
        <v>-1.7226865922242369</v>
      </c>
      <c r="AQ22">
        <f t="shared" si="8"/>
        <v>-393.55111685684852</v>
      </c>
      <c r="AR22">
        <f t="shared" si="8"/>
        <v>-248.1359989531276</v>
      </c>
      <c r="AS22">
        <f t="shared" si="8"/>
        <v>72.721082971469883</v>
      </c>
      <c r="AT22">
        <f t="shared" si="8"/>
        <v>24.99163752084354</v>
      </c>
      <c r="AU22">
        <f t="shared" si="8"/>
        <v>-150.42327846081415</v>
      </c>
      <c r="AW22">
        <v>19</v>
      </c>
      <c r="AX22">
        <f>(R22*SUMPRODUCT(K23:$K$23, X23:$X$23)-$AZ$3*SUMPRODUCT(K22:$K$22, W23:$W$23))/Z22</f>
        <v>523.8549104446904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5.9601715E-2</v>
      </c>
      <c r="O23">
        <f t="shared" si="22"/>
        <v>1123.8397930920294</v>
      </c>
      <c r="P23">
        <f t="shared" si="23"/>
        <v>56.191989654601471</v>
      </c>
      <c r="Q23" s="4">
        <f t="shared" si="24"/>
        <v>12.5</v>
      </c>
      <c r="R23">
        <f t="shared" si="0"/>
        <v>50000</v>
      </c>
      <c r="S23">
        <f t="shared" si="12"/>
        <v>563.04371890011646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296.23207250385269</v>
      </c>
      <c r="AC23">
        <f t="shared" si="1"/>
        <v>296.23207250385269</v>
      </c>
      <c r="AE23">
        <f t="shared" si="2"/>
        <v>591.28160015761068</v>
      </c>
      <c r="AF23">
        <f t="shared" si="3"/>
        <v>-29.564080007880538</v>
      </c>
      <c r="AG23">
        <f t="shared" si="3"/>
        <v>-6.5765779494559116</v>
      </c>
      <c r="AH23">
        <f t="shared" si="4"/>
        <v>-1685.1936678656095</v>
      </c>
      <c r="AI23">
        <f t="shared" si="5"/>
        <v>-1130.0527256653354</v>
      </c>
      <c r="AJ23">
        <f t="shared" si="6"/>
        <v>0</v>
      </c>
      <c r="AK23">
        <f t="shared" si="20"/>
        <v>73.416462542552395</v>
      </c>
      <c r="AL23">
        <f t="shared" si="7"/>
        <v>-1056.636263122783</v>
      </c>
      <c r="AN23">
        <f t="shared" si="8"/>
        <v>132.74278780577154</v>
      </c>
      <c r="AO23">
        <f t="shared" si="8"/>
        <v>-6.6371393902885778</v>
      </c>
      <c r="AP23">
        <f t="shared" si="8"/>
        <v>-1.4764425123325993</v>
      </c>
      <c r="AQ23">
        <f t="shared" si="8"/>
        <v>-378.32617386620217</v>
      </c>
      <c r="AR23">
        <f t="shared" si="8"/>
        <v>-253.69696796305183</v>
      </c>
      <c r="AS23">
        <f t="shared" si="8"/>
        <v>0</v>
      </c>
      <c r="AT23">
        <f t="shared" si="8"/>
        <v>16.48200435484322</v>
      </c>
      <c r="AU23">
        <f t="shared" si="8"/>
        <v>-237.21496360820859</v>
      </c>
      <c r="AW23">
        <v>20</v>
      </c>
      <c r="AX23">
        <f>(R23*SUMPRODUCT(K$23:$K24, X$23:$X24)-$AZ$3*SUMPRODUCT(K$22:$K23, W$23:$W24))/Z23</f>
        <v>563.04371890011646</v>
      </c>
    </row>
    <row r="25" spans="5:50" x14ac:dyDescent="0.25">
      <c r="AN25" s="8">
        <f t="shared" ref="AN25:AU25" si="25">SUM(AN3:AN23)</f>
        <v>9842.088712433173</v>
      </c>
      <c r="AO25" s="8">
        <f t="shared" si="25"/>
        <v>-1334.9842804406808</v>
      </c>
      <c r="AP25" s="8">
        <f t="shared" si="25"/>
        <v>-721.92640723501722</v>
      </c>
      <c r="AQ25" s="8">
        <f t="shared" si="25"/>
        <v>-5698.3988092615436</v>
      </c>
      <c r="AR25" s="8">
        <f t="shared" si="25"/>
        <v>2086.7792154959325</v>
      </c>
      <c r="AS25" s="8">
        <f t="shared" si="25"/>
        <v>-1153.3277569466704</v>
      </c>
      <c r="AT25" s="8">
        <f t="shared" si="25"/>
        <v>1729.8327746942052</v>
      </c>
      <c r="AU25" s="9">
        <f t="shared" si="25"/>
        <v>2663.2842332434666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4013.3410859948985</v>
      </c>
      <c r="K3">
        <v>1</v>
      </c>
      <c r="L3" s="2">
        <v>0</v>
      </c>
      <c r="O3">
        <f>$C$3</f>
        <v>4013.3410859948985</v>
      </c>
      <c r="P3">
        <f>O3*B5</f>
        <v>3210.6728687959189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4013.3410859948985</v>
      </c>
      <c r="AF3">
        <f t="shared" ref="AF3:AG23" si="3">-$Z3*P3</f>
        <v>-3210.6728687959189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177.71124649897956</v>
      </c>
      <c r="AJ3">
        <f t="shared" ref="AJ3:AJ23" si="6">AB3-AC3</f>
        <v>0</v>
      </c>
      <c r="AL3">
        <f t="shared" ref="AL3:AL23" si="7">SUM(AI3:AK3)</f>
        <v>177.71124649897956</v>
      </c>
      <c r="AN3">
        <f t="shared" ref="AN3:AU23" si="8">AE3*$K3</f>
        <v>4013.3410859948985</v>
      </c>
      <c r="AO3">
        <f t="shared" si="8"/>
        <v>-3210.6728687959189</v>
      </c>
      <c r="AP3">
        <f t="shared" si="8"/>
        <v>-624.95697070000006</v>
      </c>
      <c r="AQ3">
        <f t="shared" si="8"/>
        <v>0</v>
      </c>
      <c r="AR3">
        <f t="shared" si="8"/>
        <v>177.71124649897956</v>
      </c>
      <c r="AS3">
        <f t="shared" si="8"/>
        <v>0</v>
      </c>
      <c r="AT3">
        <f t="shared" si="8"/>
        <v>0</v>
      </c>
      <c r="AU3">
        <f t="shared" si="8"/>
        <v>177.71124649897956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2084.4046796547887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1291.473403815407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1255.7442987560134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-1255.7442987560134</v>
      </c>
      <c r="AK4">
        <f t="shared" ref="AK4:AK23" si="20">H4*SUM(AB4:AB4, AE4:AF4)</f>
        <v>0</v>
      </c>
      <c r="AL4">
        <f t="shared" si="7"/>
        <v>-2139.0133987560134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-828.66038089877088</v>
      </c>
      <c r="AR4">
        <f t="shared" si="8"/>
        <v>-828.66038089877088</v>
      </c>
      <c r="AS4">
        <f t="shared" si="8"/>
        <v>-1178.1070445220128</v>
      </c>
      <c r="AT4">
        <f t="shared" si="8"/>
        <v>0</v>
      </c>
      <c r="AU4">
        <f t="shared" si="8"/>
        <v>-2006.7674254207836</v>
      </c>
      <c r="AW4">
        <v>1</v>
      </c>
      <c r="AX4">
        <f>(R4*SUMPRODUCT(K5:$K$23, X5:$X$23)-$AZ$3*SUMPRODUCT(K4:$K$22, W5:$W$23))/Z4</f>
        <v>1291.473403815407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2.1010579000000001E-2</v>
      </c>
      <c r="O5">
        <f t="shared" ref="O5:O23" si="22">$C$3</f>
        <v>4013.3410859948985</v>
      </c>
      <c r="P5">
        <f t="shared" ref="P5:P23" si="23">O5*$C$5</f>
        <v>200.66705429974493</v>
      </c>
      <c r="Q5" s="4">
        <f t="shared" ref="Q5:Q23" si="24">$C$8</f>
        <v>12.5</v>
      </c>
      <c r="R5">
        <f t="shared" si="0"/>
        <v>50000</v>
      </c>
      <c r="S5">
        <f t="shared" si="12"/>
        <v>2414.6919071180746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1255.7442987560134</v>
      </c>
      <c r="AC5">
        <f t="shared" si="1"/>
        <v>2275.0791502565971</v>
      </c>
      <c r="AE5">
        <f t="shared" si="2"/>
        <v>3781.2975645876827</v>
      </c>
      <c r="AF5">
        <f t="shared" si="3"/>
        <v>-189.06487822938414</v>
      </c>
      <c r="AG5">
        <f t="shared" si="3"/>
        <v>-11.777274481425952</v>
      </c>
      <c r="AH5">
        <f t="shared" si="4"/>
        <v>-1021.4656652961911</v>
      </c>
      <c r="AI5">
        <f t="shared" si="5"/>
        <v>2558.9897465806812</v>
      </c>
      <c r="AJ5">
        <f t="shared" si="6"/>
        <v>-1019.3348515005837</v>
      </c>
      <c r="AK5">
        <f t="shared" si="20"/>
        <v>418.86521151387666</v>
      </c>
      <c r="AL5">
        <f t="shared" si="7"/>
        <v>1958.5201065939741</v>
      </c>
      <c r="AN5">
        <f t="shared" si="8"/>
        <v>3265.3868226264726</v>
      </c>
      <c r="AO5">
        <f t="shared" si="8"/>
        <v>-163.26934113132364</v>
      </c>
      <c r="AP5">
        <f t="shared" si="8"/>
        <v>-10.170412732989123</v>
      </c>
      <c r="AQ5">
        <f t="shared" si="8"/>
        <v>-882.0994556103575</v>
      </c>
      <c r="AR5">
        <f t="shared" si="8"/>
        <v>2209.8476131518023</v>
      </c>
      <c r="AS5">
        <f t="shared" si="8"/>
        <v>-880.25936469690782</v>
      </c>
      <c r="AT5">
        <f t="shared" si="8"/>
        <v>361.71629414814515</v>
      </c>
      <c r="AU5">
        <f t="shared" si="8"/>
        <v>1691.3045426030394</v>
      </c>
      <c r="AW5">
        <v>2</v>
      </c>
      <c r="AX5">
        <f>(R5*SUMPRODUCT(K6:$K$23, X6:$X$23)-$AZ$3*SUMPRODUCT(K5:$K$22, W6:$W$23))/Z5</f>
        <v>2414.6919071180746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2.4499257999999999E-2</v>
      </c>
      <c r="O6">
        <f t="shared" si="22"/>
        <v>4013.3410859948985</v>
      </c>
      <c r="P6">
        <f t="shared" si="23"/>
        <v>200.66705429974493</v>
      </c>
      <c r="Q6" s="4">
        <f t="shared" si="24"/>
        <v>12.5</v>
      </c>
      <c r="R6">
        <f t="shared" si="0"/>
        <v>50000</v>
      </c>
      <c r="S6">
        <f t="shared" si="12"/>
        <v>3377.1827218815538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2275.0791502565971</v>
      </c>
      <c r="AC6">
        <f t="shared" si="1"/>
        <v>3072.1467303722711</v>
      </c>
      <c r="AE6">
        <f t="shared" si="2"/>
        <v>3650.8456043322008</v>
      </c>
      <c r="AF6">
        <f t="shared" si="3"/>
        <v>-182.54228021661004</v>
      </c>
      <c r="AG6">
        <f t="shared" si="3"/>
        <v>-11.370967250554422</v>
      </c>
      <c r="AH6">
        <f t="shared" si="4"/>
        <v>-1154.1379442290824</v>
      </c>
      <c r="AI6">
        <f t="shared" si="5"/>
        <v>2302.7944126359544</v>
      </c>
      <c r="AJ6">
        <f t="shared" si="6"/>
        <v>-797.06758011567399</v>
      </c>
      <c r="AK6">
        <f t="shared" si="20"/>
        <v>624.88001321169395</v>
      </c>
      <c r="AL6">
        <f t="shared" si="7"/>
        <v>2130.6068457319743</v>
      </c>
      <c r="AN6">
        <f t="shared" si="8"/>
        <v>2843.3742786461776</v>
      </c>
      <c r="AO6">
        <f t="shared" si="8"/>
        <v>-142.16871393230889</v>
      </c>
      <c r="AP6">
        <f t="shared" si="8"/>
        <v>-8.8560074315902284</v>
      </c>
      <c r="AQ6">
        <f t="shared" si="8"/>
        <v>-898.87289145737964</v>
      </c>
      <c r="AR6">
        <f t="shared" si="8"/>
        <v>1793.4766658248993</v>
      </c>
      <c r="AS6">
        <f t="shared" si="8"/>
        <v>-620.77712981187915</v>
      </c>
      <c r="AT6">
        <f t="shared" si="8"/>
        <v>486.67293809901173</v>
      </c>
      <c r="AU6">
        <f t="shared" si="8"/>
        <v>1659.372474112032</v>
      </c>
      <c r="AW6">
        <v>3</v>
      </c>
      <c r="AX6">
        <f>(R6*SUMPRODUCT(K7:$K$23, X7:$X$23)-$AZ$3*SUMPRODUCT(K6:$K$22, W7:$W$23))/Z6</f>
        <v>3377.1827218815538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2.8232486000000001E-2</v>
      </c>
      <c r="O7">
        <f t="shared" si="22"/>
        <v>4013.3410859948985</v>
      </c>
      <c r="P7">
        <f t="shared" si="23"/>
        <v>200.66705429974493</v>
      </c>
      <c r="Q7" s="4">
        <f t="shared" si="24"/>
        <v>12.5</v>
      </c>
      <c r="R7">
        <f t="shared" si="0"/>
        <v>50000</v>
      </c>
      <c r="S7">
        <f t="shared" si="12"/>
        <v>4164.5827031168092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3072.1467303722711</v>
      </c>
      <c r="AC7">
        <f t="shared" si="1"/>
        <v>3643.5857122543844</v>
      </c>
      <c r="AE7">
        <f t="shared" si="2"/>
        <v>3511.2647008764084</v>
      </c>
      <c r="AF7">
        <f t="shared" si="3"/>
        <v>-175.56323504382041</v>
      </c>
      <c r="AG7">
        <f t="shared" si="3"/>
        <v>-10.936226904341142</v>
      </c>
      <c r="AH7">
        <f t="shared" si="4"/>
        <v>-1284.122694830945</v>
      </c>
      <c r="AI7">
        <f t="shared" si="5"/>
        <v>2040.6425440973017</v>
      </c>
      <c r="AJ7">
        <f t="shared" si="6"/>
        <v>-571.43898188211324</v>
      </c>
      <c r="AK7">
        <f t="shared" si="20"/>
        <v>670.90170614264889</v>
      </c>
      <c r="AL7">
        <f t="shared" si="7"/>
        <v>2140.1052683578373</v>
      </c>
      <c r="AN7">
        <f t="shared" si="8"/>
        <v>2475.4820415905474</v>
      </c>
      <c r="AO7">
        <f t="shared" si="8"/>
        <v>-123.77410207952737</v>
      </c>
      <c r="AP7">
        <f t="shared" si="8"/>
        <v>-7.7101658834489548</v>
      </c>
      <c r="AQ7">
        <f t="shared" si="8"/>
        <v>-905.32128479502899</v>
      </c>
      <c r="AR7">
        <f t="shared" si="8"/>
        <v>1438.676488832542</v>
      </c>
      <c r="AS7">
        <f t="shared" si="8"/>
        <v>-402.87106157530019</v>
      </c>
      <c r="AT7">
        <f t="shared" si="8"/>
        <v>472.99342735796893</v>
      </c>
      <c r="AU7">
        <f t="shared" si="8"/>
        <v>1508.7988546152108</v>
      </c>
      <c r="AW7">
        <v>4</v>
      </c>
      <c r="AX7">
        <f>(R7*SUMPRODUCT(K8:$K$23, X8:$X$23)-$AZ$3*SUMPRODUCT(K7:$K$22, W8:$W$23))/Z7</f>
        <v>4164.5827031168092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3.2345626000000002E-2</v>
      </c>
      <c r="O8">
        <f t="shared" si="22"/>
        <v>4013.3410859948985</v>
      </c>
      <c r="P8">
        <f t="shared" si="23"/>
        <v>200.66705429974493</v>
      </c>
      <c r="Q8" s="4">
        <f t="shared" si="24"/>
        <v>12.5</v>
      </c>
      <c r="R8">
        <f t="shared" si="0"/>
        <v>50000</v>
      </c>
      <c r="S8">
        <f t="shared" si="12"/>
        <v>4773.1068494084684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3643.5857122543844</v>
      </c>
      <c r="AC8">
        <f t="shared" si="1"/>
        <v>3999.1477761561473</v>
      </c>
      <c r="AE8">
        <f t="shared" si="2"/>
        <v>3362.577999066094</v>
      </c>
      <c r="AF8">
        <f t="shared" si="3"/>
        <v>-168.12889995330471</v>
      </c>
      <c r="AG8">
        <f t="shared" si="3"/>
        <v>-10.473125529998773</v>
      </c>
      <c r="AH8">
        <f t="shared" si="4"/>
        <v>-1414.9564211958254</v>
      </c>
      <c r="AI8">
        <f t="shared" si="5"/>
        <v>1769.0195523869647</v>
      </c>
      <c r="AJ8">
        <f t="shared" si="6"/>
        <v>-355.56206390176294</v>
      </c>
      <c r="AK8">
        <f t="shared" si="20"/>
        <v>495.75752382412014</v>
      </c>
      <c r="AL8">
        <f t="shared" si="7"/>
        <v>1909.215012309322</v>
      </c>
      <c r="AN8">
        <f t="shared" si="8"/>
        <v>2210.402055839289</v>
      </c>
      <c r="AO8">
        <f t="shared" si="8"/>
        <v>-110.52010279196445</v>
      </c>
      <c r="AP8">
        <f t="shared" si="8"/>
        <v>-6.8845445991146521</v>
      </c>
      <c r="AQ8">
        <f t="shared" si="8"/>
        <v>-930.12640396829636</v>
      </c>
      <c r="AR8">
        <f t="shared" si="8"/>
        <v>1162.8710044799132</v>
      </c>
      <c r="AS8">
        <f t="shared" si="8"/>
        <v>-233.72992901434529</v>
      </c>
      <c r="AT8">
        <f t="shared" si="8"/>
        <v>325.88789023272591</v>
      </c>
      <c r="AU8">
        <f t="shared" si="8"/>
        <v>1255.0289656982939</v>
      </c>
      <c r="AW8">
        <v>5</v>
      </c>
      <c r="AX8">
        <f>(R8*SUMPRODUCT(K9:$K$23, X9:$X$23)-$AZ$3*SUMPRODUCT(K8:$K$22, W9:$W$23))/Z8</f>
        <v>4773.1068494084684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3.7265510000000002E-2</v>
      </c>
      <c r="O9">
        <f t="shared" si="22"/>
        <v>4013.3410859948985</v>
      </c>
      <c r="P9">
        <f t="shared" si="23"/>
        <v>200.66705429974493</v>
      </c>
      <c r="Q9" s="4">
        <f t="shared" si="24"/>
        <v>12.5</v>
      </c>
      <c r="R9">
        <f t="shared" si="0"/>
        <v>50000</v>
      </c>
      <c r="S9">
        <f t="shared" si="12"/>
        <v>5226.2526176608289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3999.1477761561473</v>
      </c>
      <c r="AC9">
        <f t="shared" si="1"/>
        <v>4171.8490069365043</v>
      </c>
      <c r="AE9">
        <f t="shared" si="2"/>
        <v>3203.6440350254557</v>
      </c>
      <c r="AF9">
        <f t="shared" si="3"/>
        <v>-160.1822017512728</v>
      </c>
      <c r="AG9">
        <f t="shared" si="3"/>
        <v>-9.9781079105293617</v>
      </c>
      <c r="AH9">
        <f t="shared" si="4"/>
        <v>-1561.1454566776986</v>
      </c>
      <c r="AI9">
        <f t="shared" si="5"/>
        <v>1472.3382686859552</v>
      </c>
      <c r="AJ9">
        <f t="shared" si="6"/>
        <v>-172.70123078035704</v>
      </c>
      <c r="AK9">
        <f t="shared" si="20"/>
        <v>367.62422161226328</v>
      </c>
      <c r="AL9">
        <f t="shared" si="7"/>
        <v>1667.2612595178614</v>
      </c>
      <c r="AN9">
        <f t="shared" si="8"/>
        <v>2001.4505563248399</v>
      </c>
      <c r="AO9">
        <f t="shared" si="8"/>
        <v>-100.07252781624202</v>
      </c>
      <c r="AP9">
        <f t="shared" si="8"/>
        <v>-6.2337417672683459</v>
      </c>
      <c r="AQ9">
        <f t="shared" si="8"/>
        <v>-975.31292759457563</v>
      </c>
      <c r="AR9">
        <f t="shared" si="8"/>
        <v>919.83135914675427</v>
      </c>
      <c r="AS9">
        <f t="shared" si="8"/>
        <v>-107.89368938755509</v>
      </c>
      <c r="AT9">
        <f t="shared" si="8"/>
        <v>229.67024264245521</v>
      </c>
      <c r="AU9">
        <f t="shared" si="8"/>
        <v>1041.6079124016544</v>
      </c>
      <c r="AW9">
        <v>6</v>
      </c>
      <c r="AX9">
        <f>(R9*SUMPRODUCT(K10:$K$23, X10:$X$23)-$AZ$3*SUMPRODUCT(K9:$K$22, W10:$W$23))/Z9</f>
        <v>5226.2526176608289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4.2512064000000002E-2</v>
      </c>
      <c r="O10">
        <f t="shared" si="22"/>
        <v>4013.3410859948985</v>
      </c>
      <c r="P10">
        <f t="shared" si="23"/>
        <v>200.66705429974493</v>
      </c>
      <c r="Q10" s="4">
        <f t="shared" si="24"/>
        <v>12.5</v>
      </c>
      <c r="R10">
        <f t="shared" si="0"/>
        <v>50000</v>
      </c>
      <c r="S10">
        <f t="shared" si="12"/>
        <v>5558.6503304775642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4171.8490069365043</v>
      </c>
      <c r="AC10">
        <f t="shared" si="1"/>
        <v>4204.179282647724</v>
      </c>
      <c r="AE10">
        <f t="shared" si="2"/>
        <v>3035.4140744249808</v>
      </c>
      <c r="AF10">
        <f t="shared" si="3"/>
        <v>-151.77070372124905</v>
      </c>
      <c r="AG10">
        <f t="shared" si="3"/>
        <v>-9.4541368693327374</v>
      </c>
      <c r="AH10">
        <f t="shared" si="4"/>
        <v>-1696.7598483653221</v>
      </c>
      <c r="AI10">
        <f t="shared" si="5"/>
        <v>1177.429385469077</v>
      </c>
      <c r="AJ10">
        <f t="shared" si="6"/>
        <v>-32.330275711219656</v>
      </c>
      <c r="AK10">
        <f t="shared" si="20"/>
        <v>370.41334982611238</v>
      </c>
      <c r="AL10">
        <f t="shared" si="7"/>
        <v>1515.5124595839698</v>
      </c>
      <c r="AN10">
        <f t="shared" si="8"/>
        <v>1801.7579635328023</v>
      </c>
      <c r="AO10">
        <f t="shared" si="8"/>
        <v>-90.087898176640124</v>
      </c>
      <c r="AP10">
        <f t="shared" si="8"/>
        <v>-5.6117768366993603</v>
      </c>
      <c r="AQ10">
        <f t="shared" si="8"/>
        <v>-1007.1609652050738</v>
      </c>
      <c r="AR10">
        <f t="shared" si="8"/>
        <v>698.89732331438915</v>
      </c>
      <c r="AS10">
        <f t="shared" si="8"/>
        <v>-19.190571796019658</v>
      </c>
      <c r="AT10">
        <f t="shared" si="8"/>
        <v>219.86957511702551</v>
      </c>
      <c r="AU10">
        <f t="shared" si="8"/>
        <v>899.57632663539505</v>
      </c>
      <c r="AW10">
        <v>7</v>
      </c>
      <c r="AX10">
        <f>(R10*SUMPRODUCT(K11:$K$23, X11:$X$23)-$AZ$3*SUMPRODUCT(K10:$K$22, W11:$W$23))/Z10</f>
        <v>5558.6503304775642</v>
      </c>
    </row>
    <row r="11" spans="1:52" x14ac:dyDescent="0.25">
      <c r="A11" t="s">
        <v>33</v>
      </c>
      <c r="C11" s="7">
        <f>AU25</f>
        <v>8329.6217490046383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4.7737861999999999E-2</v>
      </c>
      <c r="O11">
        <f t="shared" si="22"/>
        <v>4013.3410859948985</v>
      </c>
      <c r="P11">
        <f t="shared" si="23"/>
        <v>200.66705429974493</v>
      </c>
      <c r="Q11" s="4">
        <f t="shared" si="24"/>
        <v>12.5</v>
      </c>
      <c r="R11">
        <f t="shared" si="0"/>
        <v>50000</v>
      </c>
      <c r="S11">
        <f t="shared" si="12"/>
        <v>5782.3522235114833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4204.179282647724</v>
      </c>
      <c r="AC11">
        <f t="shared" si="1"/>
        <v>4120.8628018234585</v>
      </c>
      <c r="AE11">
        <f t="shared" si="2"/>
        <v>2860.1557554829737</v>
      </c>
      <c r="AF11">
        <f t="shared" si="3"/>
        <v>-143.00778777414868</v>
      </c>
      <c r="AG11">
        <f t="shared" si="3"/>
        <v>-8.9082752194420927</v>
      </c>
      <c r="AH11">
        <f t="shared" si="4"/>
        <v>-1805.2811247892732</v>
      </c>
      <c r="AI11">
        <f t="shared" si="5"/>
        <v>902.9585677001096</v>
      </c>
      <c r="AJ11">
        <f t="shared" si="6"/>
        <v>83.316480824265454</v>
      </c>
      <c r="AK11">
        <f t="shared" si="20"/>
        <v>356.44835339336225</v>
      </c>
      <c r="AL11">
        <f t="shared" si="7"/>
        <v>1342.7234019177372</v>
      </c>
      <c r="AN11">
        <f t="shared" si="8"/>
        <v>1614.5775662167803</v>
      </c>
      <c r="AO11">
        <f t="shared" si="8"/>
        <v>-80.728878310839008</v>
      </c>
      <c r="AP11">
        <f t="shared" si="8"/>
        <v>-5.028782539350658</v>
      </c>
      <c r="AQ11">
        <f t="shared" si="8"/>
        <v>-1019.0935927918237</v>
      </c>
      <c r="AR11">
        <f t="shared" si="8"/>
        <v>509.72631257476684</v>
      </c>
      <c r="AS11">
        <f t="shared" si="8"/>
        <v>47.032725604929155</v>
      </c>
      <c r="AT11">
        <f t="shared" si="8"/>
        <v>201.21754341544622</v>
      </c>
      <c r="AU11">
        <f t="shared" si="8"/>
        <v>757.97658159514219</v>
      </c>
      <c r="AW11">
        <v>8</v>
      </c>
      <c r="AX11">
        <f>(R11*SUMPRODUCT(K12:$K$23, X12:$X$23)-$AZ$3*SUMPRODUCT(K11:$K$22, W12:$W$23))/Z11</f>
        <v>5782.3522235114833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5.3487053E-2</v>
      </c>
      <c r="O12">
        <f t="shared" si="22"/>
        <v>4013.3410859948985</v>
      </c>
      <c r="P12">
        <f t="shared" si="23"/>
        <v>200.66705429974493</v>
      </c>
      <c r="Q12" s="4">
        <f t="shared" si="24"/>
        <v>12.5</v>
      </c>
      <c r="R12">
        <f t="shared" si="0"/>
        <v>50000</v>
      </c>
      <c r="S12">
        <f t="shared" si="12"/>
        <v>5898.2736073861361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4120.8628018234585</v>
      </c>
      <c r="AC12">
        <f t="shared" si="1"/>
        <v>3936.6092928916028</v>
      </c>
      <c r="AE12">
        <f t="shared" si="2"/>
        <v>2678.5728954463711</v>
      </c>
      <c r="AF12">
        <f t="shared" si="3"/>
        <v>-133.92864477231856</v>
      </c>
      <c r="AG12">
        <f t="shared" si="3"/>
        <v>-8.3427150784467852</v>
      </c>
      <c r="AH12">
        <f t="shared" si="4"/>
        <v>-1905.9095552035433</v>
      </c>
      <c r="AI12">
        <f t="shared" si="5"/>
        <v>630.39198039206258</v>
      </c>
      <c r="AJ12">
        <f t="shared" si="6"/>
        <v>184.25350893185578</v>
      </c>
      <c r="AK12">
        <f t="shared" si="20"/>
        <v>345.93981602462082</v>
      </c>
      <c r="AL12">
        <f t="shared" si="7"/>
        <v>1160.5853053485391</v>
      </c>
      <c r="AN12">
        <f t="shared" si="8"/>
        <v>1437.4681953586505</v>
      </c>
      <c r="AO12">
        <f t="shared" si="8"/>
        <v>-71.873409767932529</v>
      </c>
      <c r="AP12">
        <f t="shared" si="8"/>
        <v>-4.4771555810908144</v>
      </c>
      <c r="AQ12">
        <f t="shared" si="8"/>
        <v>-1022.81493757096</v>
      </c>
      <c r="AR12">
        <f t="shared" si="8"/>
        <v>338.30269243866718</v>
      </c>
      <c r="AS12">
        <f t="shared" si="8"/>
        <v>98.880474532927096</v>
      </c>
      <c r="AT12">
        <f t="shared" si="8"/>
        <v>185.65015866807178</v>
      </c>
      <c r="AU12">
        <f t="shared" si="8"/>
        <v>622.8333256396661</v>
      </c>
      <c r="AW12">
        <v>9</v>
      </c>
      <c r="AX12">
        <f>(R12*SUMPRODUCT(K13:$K$23, X13:$X$23)-$AZ$3*SUMPRODUCT(K12:$K$22, W13:$W$23))/Z12</f>
        <v>5898.2736073861361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5.9601715E-2</v>
      </c>
      <c r="O13">
        <f t="shared" si="22"/>
        <v>4013.3410859948985</v>
      </c>
      <c r="P13">
        <f t="shared" si="23"/>
        <v>200.66705429974493</v>
      </c>
      <c r="Q13" s="4">
        <f t="shared" si="24"/>
        <v>12.5</v>
      </c>
      <c r="R13">
        <f t="shared" si="0"/>
        <v>50000</v>
      </c>
      <c r="S13">
        <f t="shared" si="12"/>
        <v>5907.3844594074335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3936.6092928916028</v>
      </c>
      <c r="AC13">
        <f t="shared" si="1"/>
        <v>3668.2720443333501</v>
      </c>
      <c r="AE13">
        <f t="shared" si="2"/>
        <v>2492.139628170788</v>
      </c>
      <c r="AF13">
        <f t="shared" si="3"/>
        <v>-124.60698140853941</v>
      </c>
      <c r="AG13">
        <f t="shared" si="3"/>
        <v>-7.7620478012305298</v>
      </c>
      <c r="AH13">
        <f t="shared" si="4"/>
        <v>-1988.9605057271519</v>
      </c>
      <c r="AI13">
        <f t="shared" si="5"/>
        <v>370.81009323386616</v>
      </c>
      <c r="AJ13">
        <f t="shared" si="6"/>
        <v>268.33724855825267</v>
      </c>
      <c r="AK13">
        <f t="shared" si="20"/>
        <v>325.9241382801041</v>
      </c>
      <c r="AL13">
        <f t="shared" si="7"/>
        <v>965.07148007222293</v>
      </c>
      <c r="AN13">
        <f t="shared" si="8"/>
        <v>1271.6724766603909</v>
      </c>
      <c r="AO13">
        <f t="shared" si="8"/>
        <v>-63.583623833019551</v>
      </c>
      <c r="AP13">
        <f t="shared" si="8"/>
        <v>-3.9607662587478099</v>
      </c>
      <c r="AQ13">
        <f t="shared" si="8"/>
        <v>-1014.9135721397132</v>
      </c>
      <c r="AR13">
        <f t="shared" si="8"/>
        <v>189.21451442891043</v>
      </c>
      <c r="AS13">
        <f t="shared" si="8"/>
        <v>136.92535105056436</v>
      </c>
      <c r="AT13">
        <f t="shared" si="8"/>
        <v>166.31040710759882</v>
      </c>
      <c r="AU13">
        <f t="shared" si="8"/>
        <v>492.45027258707364</v>
      </c>
      <c r="AW13">
        <v>10</v>
      </c>
      <c r="AX13">
        <f>(R13*SUMPRODUCT(K14:$K$23, X14:$X$23)-$AZ$3*SUMPRODUCT(K13:$K$22, W14:$W$23))/Z13</f>
        <v>5907.3844594074335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6.6409420999999996E-2</v>
      </c>
      <c r="O14">
        <f t="shared" si="22"/>
        <v>4013.3410859948985</v>
      </c>
      <c r="P14">
        <f t="shared" si="23"/>
        <v>200.66705429974493</v>
      </c>
      <c r="Q14" s="4">
        <f t="shared" si="24"/>
        <v>12.5</v>
      </c>
      <c r="R14">
        <f t="shared" si="0"/>
        <v>50000</v>
      </c>
      <c r="S14">
        <f t="shared" si="12"/>
        <v>5857.8038804341877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3668.2720443333501</v>
      </c>
      <c r="AC14">
        <f t="shared" si="1"/>
        <v>3359.5462292747716</v>
      </c>
      <c r="AE14">
        <f t="shared" si="2"/>
        <v>2301.716682131103</v>
      </c>
      <c r="AF14">
        <f t="shared" si="3"/>
        <v>-115.08583410655515</v>
      </c>
      <c r="AG14">
        <f t="shared" si="3"/>
        <v>-7.1689542229641825</v>
      </c>
      <c r="AH14">
        <f t="shared" si="4"/>
        <v>-2061.89240101617</v>
      </c>
      <c r="AI14">
        <f t="shared" si="5"/>
        <v>117.56949278541379</v>
      </c>
      <c r="AJ14">
        <f t="shared" si="6"/>
        <v>308.72581505857852</v>
      </c>
      <c r="AK14">
        <f t="shared" si="20"/>
        <v>501.01575030485009</v>
      </c>
      <c r="AL14">
        <f t="shared" si="7"/>
        <v>927.31105814884245</v>
      </c>
      <c r="AN14">
        <f t="shared" si="8"/>
        <v>1081.9224510369968</v>
      </c>
      <c r="AO14">
        <f t="shared" si="8"/>
        <v>-54.096122551849845</v>
      </c>
      <c r="AP14">
        <f t="shared" si="8"/>
        <v>-3.3697685664336903</v>
      </c>
      <c r="AQ14">
        <f t="shared" si="8"/>
        <v>-969.192993038797</v>
      </c>
      <c r="AR14">
        <f t="shared" si="8"/>
        <v>55.263566879916361</v>
      </c>
      <c r="AS14">
        <f t="shared" si="8"/>
        <v>145.1166397322686</v>
      </c>
      <c r="AT14">
        <f t="shared" si="8"/>
        <v>235.5025676209998</v>
      </c>
      <c r="AU14">
        <f t="shared" si="8"/>
        <v>435.88277423318476</v>
      </c>
      <c r="AW14">
        <v>11</v>
      </c>
      <c r="AX14">
        <f>(R14*SUMPRODUCT(K15:$K$23, X15:$X$23)-$AZ$3*SUMPRODUCT(K14:$K$22, W15:$W$23))/Z14</f>
        <v>5857.8038804341877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7.4261202999999998E-2</v>
      </c>
      <c r="O15">
        <f t="shared" si="22"/>
        <v>4013.3410859948985</v>
      </c>
      <c r="P15">
        <f t="shared" si="23"/>
        <v>200.66705429974493</v>
      </c>
      <c r="Q15" s="4">
        <f t="shared" si="24"/>
        <v>12.5</v>
      </c>
      <c r="R15">
        <f t="shared" si="0"/>
        <v>50000</v>
      </c>
      <c r="S15">
        <f t="shared" si="12"/>
        <v>5711.052235325762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3359.5462292747716</v>
      </c>
      <c r="AC15">
        <f t="shared" si="1"/>
        <v>2999.3941555490683</v>
      </c>
      <c r="AE15">
        <f t="shared" si="2"/>
        <v>2107.7712655295682</v>
      </c>
      <c r="AF15">
        <f t="shared" si="3"/>
        <v>-105.38856327647841</v>
      </c>
      <c r="AG15">
        <f t="shared" si="3"/>
        <v>-6.5648895158852918</v>
      </c>
      <c r="AH15">
        <f t="shared" si="4"/>
        <v>-2129.5006593970015</v>
      </c>
      <c r="AI15">
        <f t="shared" si="5"/>
        <v>-133.68284665979718</v>
      </c>
      <c r="AJ15">
        <f t="shared" si="6"/>
        <v>360.1520737257033</v>
      </c>
      <c r="AK15">
        <f t="shared" si="20"/>
        <v>458.83098252870218</v>
      </c>
      <c r="AL15">
        <f t="shared" si="7"/>
        <v>685.3002095946083</v>
      </c>
      <c r="AN15">
        <f t="shared" si="8"/>
        <v>912.66020472148432</v>
      </c>
      <c r="AO15">
        <f t="shared" si="8"/>
        <v>-45.63301023607422</v>
      </c>
      <c r="AP15">
        <f t="shared" si="8"/>
        <v>-2.8425823558404262</v>
      </c>
      <c r="AQ15">
        <f t="shared" si="8"/>
        <v>-922.06898326394298</v>
      </c>
      <c r="AR15">
        <f t="shared" si="8"/>
        <v>-57.884371134373339</v>
      </c>
      <c r="AS15">
        <f t="shared" si="8"/>
        <v>155.94503574124016</v>
      </c>
      <c r="AT15">
        <f t="shared" si="8"/>
        <v>198.67278072129633</v>
      </c>
      <c r="AU15">
        <f t="shared" si="8"/>
        <v>296.73344532816316</v>
      </c>
      <c r="AW15">
        <v>12</v>
      </c>
      <c r="AX15">
        <f>(R15*SUMPRODUCT(K16:$K$23, X16:$X$23)-$AZ$3*SUMPRODUCT(K15:$K$22, W16:$W$23))/Z15</f>
        <v>5711.052235325762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8.2657132999999994E-2</v>
      </c>
      <c r="O16">
        <f t="shared" si="22"/>
        <v>4013.3410859948985</v>
      </c>
      <c r="P16">
        <f t="shared" si="23"/>
        <v>200.66705429974493</v>
      </c>
      <c r="Q16" s="4">
        <f t="shared" si="24"/>
        <v>12.5</v>
      </c>
      <c r="R16">
        <f t="shared" si="0"/>
        <v>50000</v>
      </c>
      <c r="S16">
        <f t="shared" si="12"/>
        <v>5472.1748566575843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2999.3941555490683</v>
      </c>
      <c r="AC16">
        <f t="shared" si="1"/>
        <v>2607.6470244088791</v>
      </c>
      <c r="AE16">
        <f t="shared" si="2"/>
        <v>1912.4712230458167</v>
      </c>
      <c r="AF16">
        <f t="shared" si="3"/>
        <v>-95.623561152290833</v>
      </c>
      <c r="AG16">
        <f t="shared" si="3"/>
        <v>-5.9566056748816028</v>
      </c>
      <c r="AH16">
        <f t="shared" si="4"/>
        <v>-2170.5397833793445</v>
      </c>
      <c r="AI16">
        <f t="shared" si="5"/>
        <v>-359.64872716070022</v>
      </c>
      <c r="AJ16">
        <f t="shared" si="6"/>
        <v>391.74713114018914</v>
      </c>
      <c r="AK16">
        <f t="shared" si="20"/>
        <v>412.1354448021977</v>
      </c>
      <c r="AL16">
        <f t="shared" si="7"/>
        <v>444.23384878168662</v>
      </c>
      <c r="AN16">
        <f t="shared" si="8"/>
        <v>762.81971785270684</v>
      </c>
      <c r="AO16">
        <f t="shared" si="8"/>
        <v>-38.140985892635342</v>
      </c>
      <c r="AP16">
        <f t="shared" si="8"/>
        <v>-2.3758873887976724</v>
      </c>
      <c r="AQ16">
        <f t="shared" si="8"/>
        <v>-865.75448832562165</v>
      </c>
      <c r="AR16">
        <f t="shared" si="8"/>
        <v>-143.45164375434788</v>
      </c>
      <c r="AS16">
        <f t="shared" si="8"/>
        <v>156.25460526932454</v>
      </c>
      <c r="AT16">
        <f t="shared" si="8"/>
        <v>164.38681007728846</v>
      </c>
      <c r="AU16">
        <f t="shared" si="8"/>
        <v>177.18977159226515</v>
      </c>
      <c r="AW16">
        <v>13</v>
      </c>
      <c r="AX16">
        <f>(R16*SUMPRODUCT(K17:$K$23, X17:$X$23)-$AZ$3*SUMPRODUCT(K16:$K$22, W17:$W$23))/Z16</f>
        <v>5472.1748566575843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9.1575552000000005E-2</v>
      </c>
      <c r="O17">
        <f t="shared" si="22"/>
        <v>4013.3410859948985</v>
      </c>
      <c r="P17">
        <f t="shared" si="23"/>
        <v>200.66705429974493</v>
      </c>
      <c r="Q17" s="4">
        <f t="shared" si="24"/>
        <v>12.5</v>
      </c>
      <c r="R17">
        <f t="shared" si="0"/>
        <v>50000</v>
      </c>
      <c r="S17">
        <f t="shared" si="12"/>
        <v>5143.6900772266363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2607.6470244088791</v>
      </c>
      <c r="AC17">
        <f t="shared" si="1"/>
        <v>2202.1413536397195</v>
      </c>
      <c r="AE17">
        <f t="shared" si="2"/>
        <v>1718.2109028808227</v>
      </c>
      <c r="AF17">
        <f t="shared" si="3"/>
        <v>-85.910545144041137</v>
      </c>
      <c r="AG17">
        <f t="shared" si="3"/>
        <v>-5.3515601654091718</v>
      </c>
      <c r="AH17">
        <f t="shared" si="4"/>
        <v>-2181.9178108944616</v>
      </c>
      <c r="AI17">
        <f t="shared" si="5"/>
        <v>-554.96901332308926</v>
      </c>
      <c r="AJ17">
        <f t="shared" si="6"/>
        <v>405.50567076915968</v>
      </c>
      <c r="AK17">
        <f t="shared" si="20"/>
        <v>362.82077738496855</v>
      </c>
      <c r="AL17">
        <f t="shared" si="7"/>
        <v>213.35743483103897</v>
      </c>
      <c r="AN17">
        <f t="shared" si="8"/>
        <v>631.31315466439253</v>
      </c>
      <c r="AO17">
        <f t="shared" si="8"/>
        <v>-31.565657733219627</v>
      </c>
      <c r="AP17">
        <f t="shared" si="8"/>
        <v>-1.9662954790568572</v>
      </c>
      <c r="AQ17">
        <f t="shared" si="8"/>
        <v>-801.69053409257253</v>
      </c>
      <c r="AR17">
        <f t="shared" si="8"/>
        <v>-203.90933264045648</v>
      </c>
      <c r="AS17">
        <f t="shared" si="8"/>
        <v>148.99280630704698</v>
      </c>
      <c r="AT17">
        <f t="shared" si="8"/>
        <v>133.30932143699661</v>
      </c>
      <c r="AU17">
        <f t="shared" si="8"/>
        <v>78.392795103587119</v>
      </c>
      <c r="AW17">
        <v>14</v>
      </c>
      <c r="AX17">
        <f>(R17*SUMPRODUCT(K18:$K$23, X18:$X$23)-$AZ$3*SUMPRODUCT(K17:$K$22, W18:$W$23))/Z17</f>
        <v>5143.6900772266363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0.101620166</v>
      </c>
      <c r="O18">
        <f t="shared" si="22"/>
        <v>4013.3410859948985</v>
      </c>
      <c r="P18">
        <f t="shared" si="23"/>
        <v>200.66705429974493</v>
      </c>
      <c r="Q18" s="4">
        <f t="shared" si="24"/>
        <v>12.5</v>
      </c>
      <c r="R18">
        <f t="shared" si="0"/>
        <v>50000</v>
      </c>
      <c r="S18">
        <f t="shared" si="12"/>
        <v>4716.2533441617579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2202.1413536397195</v>
      </c>
      <c r="AC18">
        <f t="shared" si="1"/>
        <v>1793.7677728823523</v>
      </c>
      <c r="AE18">
        <f t="shared" si="2"/>
        <v>1526.4239166782554</v>
      </c>
      <c r="AF18">
        <f t="shared" si="3"/>
        <v>-76.321195833912768</v>
      </c>
      <c r="AG18">
        <f t="shared" si="3"/>
        <v>-4.7542181313872129</v>
      </c>
      <c r="AH18">
        <f t="shared" si="4"/>
        <v>-2175.3057294714695</v>
      </c>
      <c r="AI18">
        <f t="shared" si="5"/>
        <v>-729.95722675851403</v>
      </c>
      <c r="AJ18">
        <f t="shared" si="6"/>
        <v>408.37358075736711</v>
      </c>
      <c r="AK18">
        <f t="shared" si="20"/>
        <v>312.52982994175017</v>
      </c>
      <c r="AL18">
        <f t="shared" si="7"/>
        <v>-9.0538160593967518</v>
      </c>
      <c r="AN18">
        <f t="shared" si="8"/>
        <v>516.63627612242146</v>
      </c>
      <c r="AO18">
        <f t="shared" si="8"/>
        <v>-25.831813806121076</v>
      </c>
      <c r="AP18">
        <f t="shared" si="8"/>
        <v>-1.6091215057863333</v>
      </c>
      <c r="AQ18">
        <f t="shared" si="8"/>
        <v>-736.25802060778028</v>
      </c>
      <c r="AR18">
        <f t="shared" si="8"/>
        <v>-247.06267979726616</v>
      </c>
      <c r="AS18">
        <f t="shared" si="8"/>
        <v>138.21888121904755</v>
      </c>
      <c r="AT18">
        <f t="shared" si="8"/>
        <v>105.77942716571928</v>
      </c>
      <c r="AU18">
        <f t="shared" si="8"/>
        <v>-3.064371412499336</v>
      </c>
      <c r="AW18">
        <v>15</v>
      </c>
      <c r="AX18">
        <f>(R18*SUMPRODUCT(K19:$K$23, X19:$X$23)-$AZ$3*SUMPRODUCT(K18:$K$22, W19:$W$23))/Z18</f>
        <v>4716.2533441617579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0.112947091</v>
      </c>
      <c r="O19">
        <f t="shared" si="22"/>
        <v>4013.3410859948985</v>
      </c>
      <c r="P19">
        <f t="shared" si="23"/>
        <v>200.66705429974493</v>
      </c>
      <c r="Q19" s="4">
        <f t="shared" si="24"/>
        <v>12.5</v>
      </c>
      <c r="R19">
        <f t="shared" si="0"/>
        <v>50000</v>
      </c>
      <c r="S19">
        <f t="shared" si="12"/>
        <v>4174.2077761026894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1793.7677728823523</v>
      </c>
      <c r="AC19">
        <f t="shared" si="1"/>
        <v>1392.4158143471923</v>
      </c>
      <c r="AE19">
        <f t="shared" si="2"/>
        <v>1338.7545364898376</v>
      </c>
      <c r="AF19">
        <f t="shared" si="3"/>
        <v>-66.937726824491889</v>
      </c>
      <c r="AG19">
        <f t="shared" si="3"/>
        <v>-4.1697008421536994</v>
      </c>
      <c r="AH19">
        <f t="shared" si="4"/>
        <v>-2147.9004316785658</v>
      </c>
      <c r="AI19">
        <f t="shared" si="5"/>
        <v>-880.25332285537365</v>
      </c>
      <c r="AJ19">
        <f t="shared" si="6"/>
        <v>401.35195853516007</v>
      </c>
      <c r="AK19">
        <f t="shared" si="20"/>
        <v>262.32820389777163</v>
      </c>
      <c r="AL19">
        <f t="shared" si="7"/>
        <v>-216.57316042244196</v>
      </c>
      <c r="AN19">
        <f t="shared" si="8"/>
        <v>417.3996279086943</v>
      </c>
      <c r="AO19">
        <f t="shared" si="8"/>
        <v>-20.869981395434717</v>
      </c>
      <c r="AP19">
        <f t="shared" si="8"/>
        <v>-1.3000378579996206</v>
      </c>
      <c r="AQ19">
        <f t="shared" si="8"/>
        <v>-669.67679027869553</v>
      </c>
      <c r="AR19">
        <f t="shared" si="8"/>
        <v>-274.44718162343554</v>
      </c>
      <c r="AS19">
        <f t="shared" si="8"/>
        <v>125.1343346273495</v>
      </c>
      <c r="AT19">
        <f t="shared" si="8"/>
        <v>81.789224023082994</v>
      </c>
      <c r="AU19">
        <f t="shared" si="8"/>
        <v>-67.523622973003043</v>
      </c>
      <c r="AW19">
        <v>16</v>
      </c>
      <c r="AX19">
        <f>(R19*SUMPRODUCT(K20:$K$23, X20:$X$23)-$AZ$3*SUMPRODUCT(K19:$K$22, W20:$W$23))/Z19</f>
        <v>4174.2077761026894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0.12591097000000001</v>
      </c>
      <c r="O20">
        <f t="shared" si="22"/>
        <v>4013.3410859948985</v>
      </c>
      <c r="P20">
        <f t="shared" si="23"/>
        <v>200.66705429974493</v>
      </c>
      <c r="Q20" s="4">
        <f t="shared" si="24"/>
        <v>12.5</v>
      </c>
      <c r="R20">
        <f t="shared" si="0"/>
        <v>50000</v>
      </c>
      <c r="S20">
        <f t="shared" si="12"/>
        <v>3490.3495490563123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1392.4158143471923</v>
      </c>
      <c r="AC20">
        <f t="shared" si="1"/>
        <v>1006.0563313168502</v>
      </c>
      <c r="AE20">
        <f t="shared" si="2"/>
        <v>1156.8031088436035</v>
      </c>
      <c r="AF20">
        <f t="shared" si="3"/>
        <v>-57.840155442180169</v>
      </c>
      <c r="AG20">
        <f t="shared" si="3"/>
        <v>-3.6029927560867732</v>
      </c>
      <c r="AH20">
        <f t="shared" si="4"/>
        <v>-2100.0443105815571</v>
      </c>
      <c r="AI20">
        <f t="shared" si="5"/>
        <v>-1004.6843499362205</v>
      </c>
      <c r="AJ20">
        <f t="shared" si="6"/>
        <v>386.35948303034206</v>
      </c>
      <c r="AK20">
        <f t="shared" si="20"/>
        <v>213.19226391378456</v>
      </c>
      <c r="AL20">
        <f t="shared" si="7"/>
        <v>-405.13260299209389</v>
      </c>
      <c r="AN20">
        <f t="shared" si="8"/>
        <v>332.23999845425698</v>
      </c>
      <c r="AO20">
        <f t="shared" si="8"/>
        <v>-16.611999922712847</v>
      </c>
      <c r="AP20">
        <f t="shared" si="8"/>
        <v>-1.0347986606896364</v>
      </c>
      <c r="AQ20">
        <f t="shared" si="8"/>
        <v>-603.14388262576608</v>
      </c>
      <c r="AR20">
        <f t="shared" si="8"/>
        <v>-288.55068275491158</v>
      </c>
      <c r="AS20">
        <f t="shared" si="8"/>
        <v>110.96449608707167</v>
      </c>
      <c r="AT20">
        <f t="shared" si="8"/>
        <v>61.22995079428982</v>
      </c>
      <c r="AU20">
        <f t="shared" si="8"/>
        <v>-116.3562358735501</v>
      </c>
      <c r="AW20">
        <v>17</v>
      </c>
      <c r="AX20">
        <f>(R20*SUMPRODUCT(K21:$K$23, X21:$X$23)-$AZ$3*SUMPRODUCT(K20:$K$22, W21:$W$23))/Z20</f>
        <v>3490.3495490563123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0.140869152</v>
      </c>
      <c r="O21">
        <f t="shared" si="22"/>
        <v>4013.3410859948985</v>
      </c>
      <c r="P21">
        <f t="shared" si="23"/>
        <v>200.66705429974493</v>
      </c>
      <c r="Q21" s="4">
        <f t="shared" si="24"/>
        <v>12.5</v>
      </c>
      <c r="R21">
        <f t="shared" si="0"/>
        <v>50000</v>
      </c>
      <c r="S21">
        <f t="shared" si="12"/>
        <v>2620.9659990750101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1006.0563313168502</v>
      </c>
      <c r="AC21">
        <f t="shared" si="1"/>
        <v>641.48924804388696</v>
      </c>
      <c r="AE21">
        <f t="shared" si="2"/>
        <v>982.2772047814052</v>
      </c>
      <c r="AF21">
        <f t="shared" si="3"/>
        <v>-49.113860239070263</v>
      </c>
      <c r="AG21">
        <f t="shared" si="3"/>
        <v>-3.0594122943138187</v>
      </c>
      <c r="AH21">
        <f t="shared" si="4"/>
        <v>-2030.2021368483463</v>
      </c>
      <c r="AI21">
        <f t="shared" si="5"/>
        <v>-1100.0982046003251</v>
      </c>
      <c r="AJ21">
        <f t="shared" si="6"/>
        <v>364.56708327296326</v>
      </c>
      <c r="AK21">
        <f t="shared" si="20"/>
        <v>165.94290610262223</v>
      </c>
      <c r="AL21">
        <f t="shared" si="7"/>
        <v>-569.58821522473954</v>
      </c>
      <c r="AN21">
        <f t="shared" si="8"/>
        <v>259.8770340677375</v>
      </c>
      <c r="AO21">
        <f t="shared" si="8"/>
        <v>-12.993851703386875</v>
      </c>
      <c r="AP21">
        <f t="shared" si="8"/>
        <v>-0.80941610898278082</v>
      </c>
      <c r="AQ21">
        <f t="shared" si="8"/>
        <v>-537.12221694032212</v>
      </c>
      <c r="AR21">
        <f t="shared" si="8"/>
        <v>-291.04845068495422</v>
      </c>
      <c r="AS21">
        <f t="shared" si="8"/>
        <v>96.452011569165421</v>
      </c>
      <c r="AT21">
        <f t="shared" si="8"/>
        <v>43.902831148491785</v>
      </c>
      <c r="AU21">
        <f t="shared" si="8"/>
        <v>-150.69360796729703</v>
      </c>
      <c r="AW21">
        <v>18</v>
      </c>
      <c r="AX21">
        <f>(R21*SUMPRODUCT(K22:$K$23, X22:$X$23)-$AZ$3*SUMPRODUCT(K21:$K$22, W22:$W$23))/Z21</f>
        <v>2620.9659990750101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0.15811491799999999</v>
      </c>
      <c r="O22">
        <f t="shared" si="22"/>
        <v>4013.3410859948985</v>
      </c>
      <c r="P22">
        <f t="shared" si="23"/>
        <v>200.66705429974493</v>
      </c>
      <c r="Q22" s="4">
        <f t="shared" si="24"/>
        <v>12.5</v>
      </c>
      <c r="R22">
        <f t="shared" si="0"/>
        <v>50000</v>
      </c>
      <c r="S22">
        <f t="shared" si="12"/>
        <v>1497.4553962347393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641.48924804388696</v>
      </c>
      <c r="AC22">
        <f t="shared" si="1"/>
        <v>304.89143617968267</v>
      </c>
      <c r="AE22">
        <f t="shared" si="2"/>
        <v>817.14175304631021</v>
      </c>
      <c r="AF22">
        <f t="shared" si="3"/>
        <v>-40.857087652315514</v>
      </c>
      <c r="AG22">
        <f t="shared" si="3"/>
        <v>-2.5450794473270597</v>
      </c>
      <c r="AH22">
        <f t="shared" si="4"/>
        <v>-1934.9548961744852</v>
      </c>
      <c r="AI22">
        <f t="shared" si="5"/>
        <v>-1161.2153102278176</v>
      </c>
      <c r="AJ22">
        <f t="shared" si="6"/>
        <v>336.59781186420429</v>
      </c>
      <c r="AK22">
        <f t="shared" si="20"/>
        <v>121.3217493207064</v>
      </c>
      <c r="AL22">
        <f t="shared" si="7"/>
        <v>-703.29574904290689</v>
      </c>
      <c r="AN22">
        <f t="shared" si="8"/>
        <v>199.1464663747376</v>
      </c>
      <c r="AO22">
        <f t="shared" si="8"/>
        <v>-9.957323318736881</v>
      </c>
      <c r="AP22">
        <f t="shared" si="8"/>
        <v>-0.62026395871785722</v>
      </c>
      <c r="AQ22">
        <f t="shared" si="8"/>
        <v>-471.5698698923386</v>
      </c>
      <c r="AR22">
        <f t="shared" si="8"/>
        <v>-283.00099079505577</v>
      </c>
      <c r="AS22">
        <f t="shared" si="8"/>
        <v>82.032602755064545</v>
      </c>
      <c r="AT22">
        <f t="shared" si="8"/>
        <v>29.567449688562331</v>
      </c>
      <c r="AU22">
        <f t="shared" si="8"/>
        <v>-171.40093835142889</v>
      </c>
      <c r="AW22">
        <v>19</v>
      </c>
      <c r="AX22">
        <f>(R22*SUMPRODUCT(K23:$K$23, X23:$X$23)-$AZ$3*SUMPRODUCT(K22:$K$22, W23:$W$23))/Z22</f>
        <v>1497.4553962347393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0.17865895700000001</v>
      </c>
      <c r="O23">
        <f t="shared" si="22"/>
        <v>4013.3410859948985</v>
      </c>
      <c r="P23">
        <f t="shared" si="23"/>
        <v>200.66705429974493</v>
      </c>
      <c r="Q23" s="4">
        <f t="shared" si="24"/>
        <v>12.5</v>
      </c>
      <c r="R23">
        <f t="shared" si="0"/>
        <v>50000</v>
      </c>
      <c r="S23">
        <f t="shared" si="12"/>
        <v>1845.6546838771715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304.89143617968267</v>
      </c>
      <c r="AC23">
        <f t="shared" si="1"/>
        <v>304.89143617968267</v>
      </c>
      <c r="AE23">
        <f t="shared" si="2"/>
        <v>662.98064219544165</v>
      </c>
      <c r="AF23">
        <f t="shared" si="3"/>
        <v>-33.149032109772087</v>
      </c>
      <c r="AG23">
        <f t="shared" si="3"/>
        <v>-2.0649274133122</v>
      </c>
      <c r="AH23">
        <f t="shared" si="4"/>
        <v>-1818.8049581663556</v>
      </c>
      <c r="AI23">
        <f t="shared" si="5"/>
        <v>-1191.0382754939983</v>
      </c>
      <c r="AJ23">
        <f t="shared" si="6"/>
        <v>0</v>
      </c>
      <c r="AK23">
        <f t="shared" si="20"/>
        <v>79.98612051501874</v>
      </c>
      <c r="AL23">
        <f t="shared" si="7"/>
        <v>-1111.0521549789796</v>
      </c>
      <c r="AN23">
        <f t="shared" si="8"/>
        <v>148.8392310581371</v>
      </c>
      <c r="AO23">
        <f t="shared" si="8"/>
        <v>-7.4419615529068563</v>
      </c>
      <c r="AP23">
        <f t="shared" si="8"/>
        <v>-0.46357644375633789</v>
      </c>
      <c r="AQ23">
        <f t="shared" si="8"/>
        <v>-408.32192403349916</v>
      </c>
      <c r="AR23">
        <f t="shared" si="8"/>
        <v>-267.38823097202521</v>
      </c>
      <c r="AS23">
        <f t="shared" si="8"/>
        <v>0</v>
      </c>
      <c r="AT23">
        <f t="shared" si="8"/>
        <v>17.95689333153916</v>
      </c>
      <c r="AU23">
        <f t="shared" si="8"/>
        <v>-249.43133764048611</v>
      </c>
      <c r="AW23">
        <v>20</v>
      </c>
      <c r="AX23">
        <f>(R23*SUMPRODUCT(K$23:$K24, X$23:$X24)-$AZ$3*SUMPRODUCT(K$22:$K23, W$23:$W24))/Z23</f>
        <v>1845.6546838771715</v>
      </c>
    </row>
    <row r="25" spans="5:50" x14ac:dyDescent="0.25">
      <c r="AN25" s="8">
        <f t="shared" ref="AN25:AU25" si="25">SUM(AN3:AN23)</f>
        <v>28197.767205052416</v>
      </c>
      <c r="AO25" s="8">
        <f t="shared" si="25"/>
        <v>-4419.8941747487943</v>
      </c>
      <c r="AP25" s="8">
        <f t="shared" si="25"/>
        <v>-700.28207265636127</v>
      </c>
      <c r="AQ25" s="8">
        <f t="shared" si="25"/>
        <v>-16469.176115131319</v>
      </c>
      <c r="AR25" s="8">
        <f t="shared" si="25"/>
        <v>6608.4148425159419</v>
      </c>
      <c r="AS25" s="8">
        <f t="shared" si="25"/>
        <v>-2000.878826308021</v>
      </c>
      <c r="AT25" s="8">
        <f t="shared" si="25"/>
        <v>3722.0857327967155</v>
      </c>
      <c r="AU25" s="9">
        <f t="shared" si="25"/>
        <v>8329.6217490046383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260.84467981292835</v>
      </c>
      <c r="K3">
        <v>1</v>
      </c>
      <c r="L3" s="2">
        <v>0</v>
      </c>
      <c r="O3">
        <f>$C$3</f>
        <v>260.84467981292835</v>
      </c>
      <c r="P3">
        <f>O3*B5</f>
        <v>208.67574385034268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260.84467981292835</v>
      </c>
      <c r="AF3">
        <f t="shared" ref="AF3:AG23" si="4">-$Z3*P3</f>
        <v>-208.67574385034268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-572.78803473741436</v>
      </c>
      <c r="AJ3">
        <f t="shared" ref="AJ3:AJ23" si="7">AB3-AC3</f>
        <v>0</v>
      </c>
      <c r="AL3">
        <f t="shared" ref="AL3:AL23" si="8">SUM(AI3:AK3)</f>
        <v>-572.78803473741436</v>
      </c>
      <c r="AN3">
        <f t="shared" ref="AN3:AU23" si="9">AE3*$K3</f>
        <v>260.84467981292835</v>
      </c>
      <c r="AO3">
        <f t="shared" si="9"/>
        <v>-208.67574385034268</v>
      </c>
      <c r="AP3">
        <f t="shared" si="9"/>
        <v>-624.95697070000006</v>
      </c>
      <c r="AQ3">
        <f t="shared" si="9"/>
        <v>0</v>
      </c>
      <c r="AR3">
        <f t="shared" si="9"/>
        <v>-572.78803473741436</v>
      </c>
      <c r="AS3">
        <f t="shared" si="9"/>
        <v>0</v>
      </c>
      <c r="AT3">
        <f t="shared" si="9"/>
        <v>0</v>
      </c>
      <c r="AU3">
        <f t="shared" si="9"/>
        <v>-572.78803473741436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119.40508633667247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21.42495342095804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21.18827425298673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-21.18827425298673</v>
      </c>
      <c r="AK4">
        <f>G4*MAX(0, SUM(AB4, AE4:AF4))</f>
        <v>0</v>
      </c>
      <c r="AL4">
        <f t="shared" si="8"/>
        <v>-125.87757425298672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-98.216812083685127</v>
      </c>
      <c r="AR4">
        <f t="shared" si="9"/>
        <v>-98.216812083685127</v>
      </c>
      <c r="AS4">
        <f t="shared" si="9"/>
        <v>-19.878294636445002</v>
      </c>
      <c r="AT4">
        <f t="shared" si="9"/>
        <v>0</v>
      </c>
      <c r="AU4">
        <f t="shared" si="9"/>
        <v>-118.09510672013013</v>
      </c>
      <c r="AW4">
        <v>1</v>
      </c>
      <c r="AX4">
        <f>(R4*SUMPRODUCT(K5:$K$23, X5:$X$23)-$AZ$3*SUMPRODUCT(K4:$K$22, W5:$W$23))/Z4</f>
        <v>21.42495342095804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260.84467981292835</v>
      </c>
      <c r="P5">
        <f t="shared" ref="P5:P23" si="22">O5*$C$5</f>
        <v>13.042233990646418</v>
      </c>
      <c r="Q5" s="4">
        <f t="shared" ref="Q5:Q23" si="23">$C$8</f>
        <v>12.5</v>
      </c>
      <c r="R5">
        <f t="shared" si="0"/>
        <v>100000</v>
      </c>
      <c r="S5">
        <f t="shared" si="1"/>
        <v>42.578166946096928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21.18827425298673</v>
      </c>
      <c r="AC5">
        <f t="shared" si="2"/>
        <v>41.642194281908132</v>
      </c>
      <c r="AE5">
        <f t="shared" si="3"/>
        <v>255.1106732218729</v>
      </c>
      <c r="AF5">
        <f t="shared" si="4"/>
        <v>-12.755533661093645</v>
      </c>
      <c r="AG5">
        <f t="shared" si="4"/>
        <v>-12.225219305068453</v>
      </c>
      <c r="AH5">
        <f t="shared" si="5"/>
        <v>-104.60315245236119</v>
      </c>
      <c r="AI5">
        <f t="shared" si="6"/>
        <v>125.52676780334961</v>
      </c>
      <c r="AJ5">
        <f t="shared" si="7"/>
        <v>-20.453920028921402</v>
      </c>
      <c r="AK5">
        <f>G5*SUM(AB5, AE5:AF5)</f>
        <v>10.805279966364406</v>
      </c>
      <c r="AL5">
        <f t="shared" si="8"/>
        <v>115.87812774079262</v>
      </c>
      <c r="AN5">
        <f t="shared" si="9"/>
        <v>220.30401374690729</v>
      </c>
      <c r="AO5">
        <f t="shared" si="9"/>
        <v>-11.015200687345365</v>
      </c>
      <c r="AP5">
        <f t="shared" si="9"/>
        <v>-10.55724109002837</v>
      </c>
      <c r="AQ5">
        <f t="shared" si="9"/>
        <v>-90.331361070858591</v>
      </c>
      <c r="AR5">
        <f t="shared" si="9"/>
        <v>108.40021089867496</v>
      </c>
      <c r="AS5">
        <f t="shared" si="9"/>
        <v>-17.663238555725378</v>
      </c>
      <c r="AT5">
        <f t="shared" si="9"/>
        <v>9.3310347081355633</v>
      </c>
      <c r="AU5">
        <f t="shared" si="9"/>
        <v>100.06800705108515</v>
      </c>
      <c r="AW5">
        <v>2</v>
      </c>
      <c r="AX5">
        <f>(R5*SUMPRODUCT(K6:$K$23, X6:$X$23)-$AZ$3*SUMPRODUCT(K5:$K$22, W6:$W$23))/Z5</f>
        <v>42.578166946096928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260.84467981292835</v>
      </c>
      <c r="P6">
        <f t="shared" si="22"/>
        <v>13.042233990646418</v>
      </c>
      <c r="Q6" s="4">
        <f t="shared" si="23"/>
        <v>12.5</v>
      </c>
      <c r="R6">
        <f t="shared" si="0"/>
        <v>100000</v>
      </c>
      <c r="S6">
        <f t="shared" si="1"/>
        <v>62.95765131201793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41.642194281908132</v>
      </c>
      <c r="AC6">
        <f t="shared" si="2"/>
        <v>60.891990219006175</v>
      </c>
      <c r="AE6">
        <f t="shared" si="3"/>
        <v>252.28628071162927</v>
      </c>
      <c r="AF6">
        <f t="shared" si="4"/>
        <v>-12.614314035581465</v>
      </c>
      <c r="AG6">
        <f t="shared" si="4"/>
        <v>-12.089870919188531</v>
      </c>
      <c r="AH6">
        <f t="shared" si="5"/>
        <v>-104.76954263391001</v>
      </c>
      <c r="AI6">
        <f t="shared" si="6"/>
        <v>122.81255312294927</v>
      </c>
      <c r="AJ6">
        <f t="shared" si="7"/>
        <v>-19.249795937098042</v>
      </c>
      <c r="AK6">
        <f>G6*SUM(AB6, AE6:AF6)</f>
        <v>16.456878416040425</v>
      </c>
      <c r="AL6">
        <f t="shared" si="8"/>
        <v>120.01963560189165</v>
      </c>
      <c r="AN6">
        <f t="shared" si="9"/>
        <v>196.48717014478348</v>
      </c>
      <c r="AO6">
        <f t="shared" si="9"/>
        <v>-9.8243585072391753</v>
      </c>
      <c r="AP6">
        <f t="shared" si="9"/>
        <v>-9.4159084577505787</v>
      </c>
      <c r="AQ6">
        <f t="shared" si="9"/>
        <v>-81.597266769454208</v>
      </c>
      <c r="AR6">
        <f t="shared" si="9"/>
        <v>95.649636410339525</v>
      </c>
      <c r="AS6">
        <f t="shared" si="9"/>
        <v>-14.992245788696966</v>
      </c>
      <c r="AT6">
        <f t="shared" si="9"/>
        <v>12.817048395432217</v>
      </c>
      <c r="AU6">
        <f t="shared" si="9"/>
        <v>93.474439017074772</v>
      </c>
      <c r="AW6">
        <v>3</v>
      </c>
      <c r="AX6">
        <f>(R6*SUMPRODUCT(K7:$K$23, X7:$X$23)-$AZ$3*SUMPRODUCT(K6:$K$22, W7:$W$23))/Z6</f>
        <v>62.95765131201793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260.84467981292835</v>
      </c>
      <c r="P7">
        <f t="shared" si="22"/>
        <v>13.042233990646418</v>
      </c>
      <c r="Q7" s="4">
        <f t="shared" si="23"/>
        <v>12.5</v>
      </c>
      <c r="R7">
        <f t="shared" si="0"/>
        <v>100000</v>
      </c>
      <c r="S7">
        <f t="shared" si="1"/>
        <v>80.302473707112298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60.891990219006175</v>
      </c>
      <c r="AC7">
        <f t="shared" si="2"/>
        <v>76.806724345363477</v>
      </c>
      <c r="AE7">
        <f t="shared" si="3"/>
        <v>249.48951750127395</v>
      </c>
      <c r="AF7">
        <f t="shared" si="4"/>
        <v>-12.474475875063698</v>
      </c>
      <c r="AG7">
        <f t="shared" si="4"/>
        <v>-11.955846563566197</v>
      </c>
      <c r="AH7">
        <f t="shared" si="5"/>
        <v>-105.00517144358538</v>
      </c>
      <c r="AI7">
        <f t="shared" si="6"/>
        <v>120.05402361905867</v>
      </c>
      <c r="AJ7">
        <f t="shared" si="7"/>
        <v>-15.914734126357303</v>
      </c>
      <c r="AK7">
        <f>G7*SUM(AB7, AE7:AF7)</f>
        <v>14.627235263600125</v>
      </c>
      <c r="AL7">
        <f t="shared" si="8"/>
        <v>118.76652475630149</v>
      </c>
      <c r="AN7">
        <f t="shared" si="9"/>
        <v>175.8929823733711</v>
      </c>
      <c r="AO7">
        <f t="shared" si="9"/>
        <v>-8.7946491186685556</v>
      </c>
      <c r="AP7">
        <f t="shared" si="9"/>
        <v>-8.4290094827464657</v>
      </c>
      <c r="AQ7">
        <f t="shared" si="9"/>
        <v>-74.029854860515584</v>
      </c>
      <c r="AR7">
        <f t="shared" si="9"/>
        <v>84.639468911440488</v>
      </c>
      <c r="AS7">
        <f t="shared" si="9"/>
        <v>-11.22007079575982</v>
      </c>
      <c r="AT7">
        <f t="shared" si="9"/>
        <v>10.312369273704782</v>
      </c>
      <c r="AU7">
        <f t="shared" si="9"/>
        <v>83.731767389385453</v>
      </c>
      <c r="AW7">
        <v>4</v>
      </c>
      <c r="AX7">
        <f>(R7*SUMPRODUCT(K8:$K$23, X8:$X$23)-$AZ$3*SUMPRODUCT(K7:$K$22, W8:$W$23))/Z7</f>
        <v>80.302473707112298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260.84467981292835</v>
      </c>
      <c r="P8">
        <f t="shared" si="22"/>
        <v>13.042233990646418</v>
      </c>
      <c r="Q8" s="4">
        <f t="shared" si="23"/>
        <v>12.5</v>
      </c>
      <c r="R8">
        <f t="shared" si="0"/>
        <v>100000</v>
      </c>
      <c r="S8">
        <f t="shared" si="1"/>
        <v>92.963927551272064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76.806724345363477</v>
      </c>
      <c r="AC8">
        <f t="shared" si="2"/>
        <v>87.929687758973614</v>
      </c>
      <c r="AE8">
        <f t="shared" si="3"/>
        <v>246.71925825089988</v>
      </c>
      <c r="AF8">
        <f t="shared" si="4"/>
        <v>-12.335962912544995</v>
      </c>
      <c r="AG8">
        <f t="shared" si="4"/>
        <v>-11.823092310519861</v>
      </c>
      <c r="AH8">
        <f t="shared" si="5"/>
        <v>-105.56629928538918</v>
      </c>
      <c r="AI8">
        <f t="shared" si="6"/>
        <v>116.99390374244585</v>
      </c>
      <c r="AJ8">
        <f t="shared" si="7"/>
        <v>-11.122963413610137</v>
      </c>
      <c r="AK8">
        <f t="shared" ref="AK8:AK23" si="24">G8*SUM(AB8:AB8, AE8:AF8)</f>
        <v>6.6283474192632017</v>
      </c>
      <c r="AL8">
        <f t="shared" si="8"/>
        <v>112.49928774809892</v>
      </c>
      <c r="AN8">
        <f t="shared" si="9"/>
        <v>162.18174145087372</v>
      </c>
      <c r="AO8">
        <f t="shared" si="9"/>
        <v>-8.1090870725436854</v>
      </c>
      <c r="AP8">
        <f t="shared" si="9"/>
        <v>-7.7719498422963156</v>
      </c>
      <c r="AQ8">
        <f t="shared" si="9"/>
        <v>-69.3943649879877</v>
      </c>
      <c r="AR8">
        <f t="shared" si="9"/>
        <v>76.90633954804602</v>
      </c>
      <c r="AS8">
        <f t="shared" si="9"/>
        <v>-7.3117177365989718</v>
      </c>
      <c r="AT8">
        <f t="shared" si="9"/>
        <v>4.357166663918461</v>
      </c>
      <c r="AU8">
        <f t="shared" si="9"/>
        <v>73.951788475365504</v>
      </c>
      <c r="AW8">
        <v>5</v>
      </c>
      <c r="AX8">
        <f>(R8*SUMPRODUCT(K9:$K$23, X9:$X$23)-$AZ$3*SUMPRODUCT(K8:$K$22, W9:$W$23))/Z8</f>
        <v>92.963927551272064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260.84467981292835</v>
      </c>
      <c r="P9">
        <f t="shared" si="22"/>
        <v>13.042233990646418</v>
      </c>
      <c r="Q9" s="4">
        <f t="shared" si="23"/>
        <v>12.5</v>
      </c>
      <c r="R9">
        <f t="shared" si="0"/>
        <v>100000</v>
      </c>
      <c r="S9">
        <f t="shared" si="1"/>
        <v>101.88942749921385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87.929687758973614</v>
      </c>
      <c r="AC9">
        <f t="shared" si="2"/>
        <v>95.299069120609602</v>
      </c>
      <c r="AE9">
        <f t="shared" si="3"/>
        <v>243.97286137884458</v>
      </c>
      <c r="AF9">
        <f t="shared" si="4"/>
        <v>-12.19864306894223</v>
      </c>
      <c r="AG9">
        <f t="shared" si="4"/>
        <v>-11.691481572185801</v>
      </c>
      <c r="AH9">
        <f t="shared" si="5"/>
        <v>-107.03852183089111</v>
      </c>
      <c r="AI9">
        <f t="shared" si="6"/>
        <v>113.04421490682543</v>
      </c>
      <c r="AJ9">
        <f t="shared" si="7"/>
        <v>-7.3693813616359876</v>
      </c>
      <c r="AK9">
        <f t="shared" si="24"/>
        <v>1.8862530458063684</v>
      </c>
      <c r="AL9">
        <f t="shared" si="8"/>
        <v>107.56108659099581</v>
      </c>
      <c r="AN9">
        <f t="shared" si="9"/>
        <v>152.42006096690815</v>
      </c>
      <c r="AO9">
        <f t="shared" si="9"/>
        <v>-7.6210030483454076</v>
      </c>
      <c r="AP9">
        <f t="shared" si="9"/>
        <v>-7.304158027883692</v>
      </c>
      <c r="AQ9">
        <f t="shared" si="9"/>
        <v>-66.871445992258401</v>
      </c>
      <c r="AR9">
        <f t="shared" si="9"/>
        <v>70.623453898420635</v>
      </c>
      <c r="AS9">
        <f t="shared" si="9"/>
        <v>-4.6039610720668156</v>
      </c>
      <c r="AT9">
        <f t="shared" si="9"/>
        <v>1.1784212498716582</v>
      </c>
      <c r="AU9">
        <f t="shared" si="9"/>
        <v>67.197914076225487</v>
      </c>
      <c r="AW9">
        <v>6</v>
      </c>
      <c r="AX9">
        <f>(R9*SUMPRODUCT(K10:$K$23, X10:$X$23)-$AZ$3*SUMPRODUCT(K9:$K$22, W10:$W$23))/Z9</f>
        <v>101.88942749921385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260.84467981292835</v>
      </c>
      <c r="P10">
        <f t="shared" si="22"/>
        <v>13.042233990646418</v>
      </c>
      <c r="Q10" s="4">
        <f t="shared" si="23"/>
        <v>12.5</v>
      </c>
      <c r="R10">
        <f t="shared" si="0"/>
        <v>100000</v>
      </c>
      <c r="S10">
        <f t="shared" si="1"/>
        <v>108.54460144275897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95.299069120609602</v>
      </c>
      <c r="AC10">
        <f t="shared" si="2"/>
        <v>100.39025998164129</v>
      </c>
      <c r="AE10">
        <f t="shared" si="3"/>
        <v>241.24889559852679</v>
      </c>
      <c r="AF10">
        <f t="shared" si="4"/>
        <v>-12.06244477992634</v>
      </c>
      <c r="AG10">
        <f t="shared" si="4"/>
        <v>-11.56094575953901</v>
      </c>
      <c r="AH10">
        <f t="shared" si="5"/>
        <v>-108.96797539946446</v>
      </c>
      <c r="AI10">
        <f t="shared" si="6"/>
        <v>108.65752965959696</v>
      </c>
      <c r="AJ10">
        <f t="shared" si="7"/>
        <v>-5.0911908610316914</v>
      </c>
      <c r="AK10">
        <f t="shared" si="24"/>
        <v>1.3303906317507614</v>
      </c>
      <c r="AL10">
        <f t="shared" si="8"/>
        <v>104.89672943031603</v>
      </c>
      <c r="AN10">
        <f t="shared" si="9"/>
        <v>143.20027125804316</v>
      </c>
      <c r="AO10">
        <f t="shared" si="9"/>
        <v>-7.160013562902158</v>
      </c>
      <c r="AP10">
        <f t="shared" si="9"/>
        <v>-6.8623342903113365</v>
      </c>
      <c r="AQ10">
        <f t="shared" si="9"/>
        <v>-64.681098733860381</v>
      </c>
      <c r="AR10">
        <f t="shared" si="9"/>
        <v>64.496824670969275</v>
      </c>
      <c r="AS10">
        <f t="shared" si="9"/>
        <v>-3.0220238335908078</v>
      </c>
      <c r="AT10">
        <f t="shared" si="9"/>
        <v>0.78969190251924959</v>
      </c>
      <c r="AU10">
        <f t="shared" si="9"/>
        <v>62.264492739897719</v>
      </c>
      <c r="AW10">
        <v>7</v>
      </c>
      <c r="AX10">
        <f>(R10*SUMPRODUCT(K11:$K$23, X11:$X$23)-$AZ$3*SUMPRODUCT(K10:$K$22, W11:$W$23))/Z10</f>
        <v>108.54460144275897</v>
      </c>
    </row>
    <row r="11" spans="1:52" x14ac:dyDescent="0.25">
      <c r="A11" t="s">
        <v>33</v>
      </c>
      <c r="C11" s="7">
        <f>AU25</f>
        <v>234.89578838963615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260.84467981292835</v>
      </c>
      <c r="P11">
        <f t="shared" si="22"/>
        <v>13.042233990646418</v>
      </c>
      <c r="Q11" s="4">
        <f t="shared" si="23"/>
        <v>12.5</v>
      </c>
      <c r="R11">
        <f t="shared" si="0"/>
        <v>100000</v>
      </c>
      <c r="S11">
        <f t="shared" si="1"/>
        <v>113.08737927748663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100.39025998164129</v>
      </c>
      <c r="AC11">
        <f t="shared" si="2"/>
        <v>103.42059803497915</v>
      </c>
      <c r="AE11">
        <f t="shared" si="3"/>
        <v>238.54751036631558</v>
      </c>
      <c r="AF11">
        <f t="shared" si="4"/>
        <v>-11.927375518315779</v>
      </c>
      <c r="AG11">
        <f t="shared" si="4"/>
        <v>-11.431492034713733</v>
      </c>
      <c r="AH11">
        <f t="shared" si="5"/>
        <v>-110.75413783908193</v>
      </c>
      <c r="AI11">
        <f t="shared" si="6"/>
        <v>104.43450497420413</v>
      </c>
      <c r="AJ11">
        <f t="shared" si="7"/>
        <v>-3.0303380533378572</v>
      </c>
      <c r="AK11">
        <f t="shared" si="24"/>
        <v>0.78482494759113852</v>
      </c>
      <c r="AL11">
        <f t="shared" si="8"/>
        <v>102.18899186845741</v>
      </c>
      <c r="AN11">
        <f t="shared" si="9"/>
        <v>134.66170783740407</v>
      </c>
      <c r="AO11">
        <f t="shared" si="9"/>
        <v>-6.7330853918702038</v>
      </c>
      <c r="AP11">
        <f t="shared" si="9"/>
        <v>-6.453155759875008</v>
      </c>
      <c r="AQ11">
        <f t="shared" si="9"/>
        <v>-62.521471419120836</v>
      </c>
      <c r="AR11">
        <f t="shared" si="9"/>
        <v>58.95399526653803</v>
      </c>
      <c r="AS11">
        <f t="shared" si="9"/>
        <v>-1.7106466420903486</v>
      </c>
      <c r="AT11">
        <f t="shared" si="9"/>
        <v>0.44303907273537146</v>
      </c>
      <c r="AU11">
        <f t="shared" si="9"/>
        <v>57.686387697183051</v>
      </c>
      <c r="AW11">
        <v>8</v>
      </c>
      <c r="AX11">
        <f>(R11*SUMPRODUCT(K12:$K$23, X12:$X$23)-$AZ$3*SUMPRODUCT(K11:$K$22, W12:$W$23))/Z11</f>
        <v>113.08737927748663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260.84467981292835</v>
      </c>
      <c r="P12">
        <f t="shared" si="22"/>
        <v>13.042233990646418</v>
      </c>
      <c r="Q12" s="4">
        <f t="shared" si="23"/>
        <v>12.5</v>
      </c>
      <c r="R12">
        <f t="shared" si="0"/>
        <v>100000</v>
      </c>
      <c r="S12">
        <f t="shared" si="1"/>
        <v>115.29734759415817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103.42059803497915</v>
      </c>
      <c r="AC12">
        <f t="shared" si="2"/>
        <v>104.25659933564282</v>
      </c>
      <c r="AE12">
        <f t="shared" si="3"/>
        <v>235.86647775987868</v>
      </c>
      <c r="AF12">
        <f t="shared" si="4"/>
        <v>-11.793323887993933</v>
      </c>
      <c r="AG12">
        <f t="shared" si="4"/>
        <v>-11.30301363291349</v>
      </c>
      <c r="AH12">
        <f t="shared" si="5"/>
        <v>-113.30785162484717</v>
      </c>
      <c r="AI12">
        <f t="shared" si="6"/>
        <v>99.462288614124091</v>
      </c>
      <c r="AJ12">
        <f t="shared" si="7"/>
        <v>-0.83600130066366773</v>
      </c>
      <c r="AK12">
        <f t="shared" si="24"/>
        <v>0.75323562938578692</v>
      </c>
      <c r="AL12">
        <f t="shared" si="8"/>
        <v>99.379522942846208</v>
      </c>
      <c r="AN12">
        <f t="shared" si="9"/>
        <v>126.57880646350412</v>
      </c>
      <c r="AO12">
        <f t="shared" si="9"/>
        <v>-6.3289403231752059</v>
      </c>
      <c r="AP12">
        <f t="shared" si="9"/>
        <v>-6.0658131188588671</v>
      </c>
      <c r="AQ12">
        <f t="shared" si="9"/>
        <v>-60.807168351485998</v>
      </c>
      <c r="AR12">
        <f t="shared" si="9"/>
        <v>53.376884669984051</v>
      </c>
      <c r="AS12">
        <f t="shared" si="9"/>
        <v>-0.44864385920780603</v>
      </c>
      <c r="AT12">
        <f t="shared" si="9"/>
        <v>0.40422728935013319</v>
      </c>
      <c r="AU12">
        <f t="shared" si="9"/>
        <v>53.332468100126377</v>
      </c>
      <c r="AW12">
        <v>9</v>
      </c>
      <c r="AX12">
        <f>(R12*SUMPRODUCT(K13:$K$23, X13:$X$23)-$AZ$3*SUMPRODUCT(K12:$K$22, W13:$W$23))/Z12</f>
        <v>115.29734759415817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260.84467981292835</v>
      </c>
      <c r="P13">
        <f t="shared" si="22"/>
        <v>13.042233990646418</v>
      </c>
      <c r="Q13" s="4">
        <f t="shared" si="23"/>
        <v>12.5</v>
      </c>
      <c r="R13">
        <f t="shared" si="0"/>
        <v>100000</v>
      </c>
      <c r="S13">
        <f t="shared" si="1"/>
        <v>115.2456779510713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104.25659933564282</v>
      </c>
      <c r="AC13">
        <f t="shared" si="2"/>
        <v>103.03415281689479</v>
      </c>
      <c r="AE13">
        <f t="shared" si="3"/>
        <v>233.20536682277736</v>
      </c>
      <c r="AF13">
        <f t="shared" si="4"/>
        <v>-11.660268341138869</v>
      </c>
      <c r="AG13">
        <f t="shared" si="4"/>
        <v>-11.175489902172183</v>
      </c>
      <c r="AH13">
        <f t="shared" si="5"/>
        <v>-115.94875529737129</v>
      </c>
      <c r="AI13">
        <f t="shared" si="6"/>
        <v>94.42085328209501</v>
      </c>
      <c r="AJ13">
        <f t="shared" si="7"/>
        <v>1.2224465187480291</v>
      </c>
      <c r="AK13">
        <f t="shared" si="24"/>
        <v>0.6516033956345626</v>
      </c>
      <c r="AL13">
        <f t="shared" si="8"/>
        <v>96.294903196477605</v>
      </c>
      <c r="AN13">
        <f t="shared" si="9"/>
        <v>118.99848750276071</v>
      </c>
      <c r="AO13">
        <f t="shared" si="9"/>
        <v>-5.9499243751380364</v>
      </c>
      <c r="AP13">
        <f t="shared" si="9"/>
        <v>-5.7025548493122242</v>
      </c>
      <c r="AQ13">
        <f t="shared" si="9"/>
        <v>-59.165561651505108</v>
      </c>
      <c r="AR13">
        <f t="shared" si="9"/>
        <v>48.180446626805342</v>
      </c>
      <c r="AS13">
        <f t="shared" si="9"/>
        <v>0.62378189990189614</v>
      </c>
      <c r="AT13">
        <f t="shared" si="9"/>
        <v>0.33249585800099418</v>
      </c>
      <c r="AU13">
        <f t="shared" si="9"/>
        <v>49.136724384708238</v>
      </c>
      <c r="AW13">
        <v>10</v>
      </c>
      <c r="AX13">
        <f>(R13*SUMPRODUCT(K14:$K$23, X14:$X$23)-$AZ$3*SUMPRODUCT(K13:$K$22, W14:$W$23))/Z13</f>
        <v>115.2456779510713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260.84467981292835</v>
      </c>
      <c r="P14">
        <f t="shared" si="22"/>
        <v>13.042233990646418</v>
      </c>
      <c r="Q14" s="4">
        <f t="shared" si="23"/>
        <v>12.5</v>
      </c>
      <c r="R14">
        <f t="shared" si="0"/>
        <v>100000</v>
      </c>
      <c r="S14">
        <f t="shared" si="1"/>
        <v>114.82884211485643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103.03415281689479</v>
      </c>
      <c r="AC14">
        <f t="shared" si="2"/>
        <v>101.49804511322685</v>
      </c>
      <c r="AE14">
        <f t="shared" si="3"/>
        <v>230.56250147255017</v>
      </c>
      <c r="AF14">
        <f t="shared" si="4"/>
        <v>-11.528125073627509</v>
      </c>
      <c r="AG14">
        <f t="shared" si="4"/>
        <v>-11.048840522543154</v>
      </c>
      <c r="AH14">
        <f t="shared" si="5"/>
        <v>-119.15584485845555</v>
      </c>
      <c r="AI14">
        <f t="shared" si="6"/>
        <v>88.829691017923963</v>
      </c>
      <c r="AJ14">
        <f t="shared" si="7"/>
        <v>1.5361077036679376</v>
      </c>
      <c r="AK14">
        <f t="shared" si="24"/>
        <v>22.54479704510722</v>
      </c>
      <c r="AL14">
        <f t="shared" si="8"/>
        <v>112.91059576669912</v>
      </c>
      <c r="AN14">
        <f t="shared" si="9"/>
        <v>108.37595636637708</v>
      </c>
      <c r="AO14">
        <f t="shared" si="9"/>
        <v>-5.418797818318855</v>
      </c>
      <c r="AP14">
        <f t="shared" si="9"/>
        <v>-5.1935100058443666</v>
      </c>
      <c r="AQ14">
        <f t="shared" si="9"/>
        <v>-56.009232033406875</v>
      </c>
      <c r="AR14">
        <f t="shared" si="9"/>
        <v>41.754416508806997</v>
      </c>
      <c r="AS14">
        <f t="shared" si="9"/>
        <v>0.72204777621478144</v>
      </c>
      <c r="AT14">
        <f t="shared" si="9"/>
        <v>10.597186989404078</v>
      </c>
      <c r="AU14">
        <f t="shared" si="9"/>
        <v>53.073651274425856</v>
      </c>
      <c r="AW14">
        <v>11</v>
      </c>
      <c r="AX14">
        <f>(R14*SUMPRODUCT(K15:$K$23, X15:$X$23)-$AZ$3*SUMPRODUCT(K14:$K$22, W15:$W$23))/Z14</f>
        <v>114.82884211485643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260.84467981292835</v>
      </c>
      <c r="P15">
        <f t="shared" si="22"/>
        <v>13.042233990646418</v>
      </c>
      <c r="Q15" s="4">
        <f t="shared" si="23"/>
        <v>12.5</v>
      </c>
      <c r="R15">
        <f t="shared" si="0"/>
        <v>100000</v>
      </c>
      <c r="S15">
        <f t="shared" si="1"/>
        <v>111.51071735632405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101.49804511322685</v>
      </c>
      <c r="AC15">
        <f t="shared" si="2"/>
        <v>97.441268912148814</v>
      </c>
      <c r="AE15">
        <f t="shared" si="3"/>
        <v>227.93357618475983</v>
      </c>
      <c r="AF15">
        <f t="shared" si="4"/>
        <v>-11.396678809237992</v>
      </c>
      <c r="AG15">
        <f t="shared" si="4"/>
        <v>-10.922859167964841</v>
      </c>
      <c r="AH15">
        <f t="shared" si="5"/>
        <v>-123.94359482306044</v>
      </c>
      <c r="AI15">
        <f t="shared" si="6"/>
        <v>81.670443384496565</v>
      </c>
      <c r="AJ15">
        <f t="shared" si="7"/>
        <v>4.056776201078037</v>
      </c>
      <c r="AK15">
        <f t="shared" si="24"/>
        <v>22.262445974212412</v>
      </c>
      <c r="AL15">
        <f t="shared" si="8"/>
        <v>107.98966555978701</v>
      </c>
      <c r="AN15">
        <f t="shared" si="9"/>
        <v>98.694724473064383</v>
      </c>
      <c r="AO15">
        <f t="shared" si="9"/>
        <v>-4.9347362236532195</v>
      </c>
      <c r="AP15">
        <f t="shared" si="9"/>
        <v>-4.7295733874966279</v>
      </c>
      <c r="AQ15">
        <f t="shared" si="9"/>
        <v>-53.667297052135567</v>
      </c>
      <c r="AR15">
        <f t="shared" si="9"/>
        <v>35.36311780977897</v>
      </c>
      <c r="AS15">
        <f t="shared" si="9"/>
        <v>1.7565749465964471</v>
      </c>
      <c r="AT15">
        <f t="shared" si="9"/>
        <v>9.6395889026036539</v>
      </c>
      <c r="AU15">
        <f t="shared" si="9"/>
        <v>46.75928165897907</v>
      </c>
      <c r="AW15">
        <v>12</v>
      </c>
      <c r="AX15">
        <f>(R15*SUMPRODUCT(K16:$K$23, X16:$X$23)-$AZ$3*SUMPRODUCT(K15:$K$22, W16:$W$23))/Z15</f>
        <v>111.51071735632405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260.84467981292835</v>
      </c>
      <c r="P16">
        <f t="shared" si="22"/>
        <v>13.042233990646418</v>
      </c>
      <c r="Q16" s="4">
        <f t="shared" si="23"/>
        <v>12.5</v>
      </c>
      <c r="R16">
        <f t="shared" si="0"/>
        <v>100000</v>
      </c>
      <c r="S16">
        <f t="shared" si="1"/>
        <v>105.2904028618383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97.441268912148814</v>
      </c>
      <c r="AC16">
        <f t="shared" si="2"/>
        <v>90.949324026231722</v>
      </c>
      <c r="AE16">
        <f t="shared" si="3"/>
        <v>225.31633140348765</v>
      </c>
      <c r="AF16">
        <f t="shared" si="4"/>
        <v>-11.265816570174383</v>
      </c>
      <c r="AG16">
        <f t="shared" si="4"/>
        <v>-10.797437557720135</v>
      </c>
      <c r="AH16">
        <f t="shared" si="5"/>
        <v>-129.54414852045625</v>
      </c>
      <c r="AI16">
        <f t="shared" si="6"/>
        <v>73.708928755136867</v>
      </c>
      <c r="AJ16">
        <f t="shared" si="7"/>
        <v>6.4919448859170927</v>
      </c>
      <c r="AK16">
        <f t="shared" si="24"/>
        <v>21.804424862182348</v>
      </c>
      <c r="AL16">
        <f t="shared" si="8"/>
        <v>102.0052985032363</v>
      </c>
      <c r="AN16">
        <f t="shared" si="9"/>
        <v>89.87102042512555</v>
      </c>
      <c r="AO16">
        <f t="shared" si="9"/>
        <v>-4.4935510212562777</v>
      </c>
      <c r="AP16">
        <f t="shared" si="9"/>
        <v>-4.3067305651767045</v>
      </c>
      <c r="AQ16">
        <f t="shared" si="9"/>
        <v>-51.670754379490184</v>
      </c>
      <c r="AR16">
        <f t="shared" si="9"/>
        <v>29.399984459202376</v>
      </c>
      <c r="AS16">
        <f t="shared" si="9"/>
        <v>2.589415990429238</v>
      </c>
      <c r="AT16">
        <f t="shared" si="9"/>
        <v>8.6970433964600442</v>
      </c>
      <c r="AU16">
        <f t="shared" si="9"/>
        <v>40.686443846091656</v>
      </c>
      <c r="AW16">
        <v>13</v>
      </c>
      <c r="AX16">
        <f>(R16*SUMPRODUCT(K17:$K$23, X17:$X$23)-$AZ$3*SUMPRODUCT(K16:$K$22, W17:$W$23))/Z16</f>
        <v>105.2904028618383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260.84467981292835</v>
      </c>
      <c r="P17">
        <f t="shared" si="22"/>
        <v>13.042233990646418</v>
      </c>
      <c r="Q17" s="4">
        <f t="shared" si="23"/>
        <v>12.5</v>
      </c>
      <c r="R17">
        <f t="shared" si="0"/>
        <v>100000</v>
      </c>
      <c r="S17">
        <f t="shared" si="1"/>
        <v>96.547835226956209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90.949324026231722</v>
      </c>
      <c r="AC17">
        <f t="shared" si="2"/>
        <v>82.433082113024824</v>
      </c>
      <c r="AE17">
        <f t="shared" si="3"/>
        <v>222.7106476206248</v>
      </c>
      <c r="AF17">
        <f t="shared" si="4"/>
        <v>-11.13553238103124</v>
      </c>
      <c r="AG17">
        <f t="shared" si="4"/>
        <v>-10.672569964832503</v>
      </c>
      <c r="AH17">
        <f t="shared" si="5"/>
        <v>-135.14573848345199</v>
      </c>
      <c r="AI17">
        <f t="shared" si="6"/>
        <v>65.756806791309089</v>
      </c>
      <c r="AJ17">
        <f t="shared" si="7"/>
        <v>8.5162419132068976</v>
      </c>
      <c r="AK17">
        <f t="shared" si="24"/>
        <v>21.176710748607775</v>
      </c>
      <c r="AL17">
        <f t="shared" si="8"/>
        <v>95.449759453123761</v>
      </c>
      <c r="AN17">
        <f t="shared" si="9"/>
        <v>81.829396665444591</v>
      </c>
      <c r="AO17">
        <f t="shared" si="9"/>
        <v>-4.091469833272229</v>
      </c>
      <c r="AP17">
        <f t="shared" si="9"/>
        <v>-3.9213659985384171</v>
      </c>
      <c r="AQ17">
        <f t="shared" si="9"/>
        <v>-49.655884710303766</v>
      </c>
      <c r="AR17">
        <f t="shared" si="9"/>
        <v>24.160676123330184</v>
      </c>
      <c r="AS17">
        <f t="shared" si="9"/>
        <v>3.1290777745022162</v>
      </c>
      <c r="AT17">
        <f t="shared" si="9"/>
        <v>7.7808469528994859</v>
      </c>
      <c r="AU17">
        <f t="shared" si="9"/>
        <v>35.070600850731886</v>
      </c>
      <c r="AW17">
        <v>14</v>
      </c>
      <c r="AX17">
        <f>(R17*SUMPRODUCT(K18:$K$23, X18:$X$23)-$AZ$3*SUMPRODUCT(K17:$K$22, W18:$W$23))/Z17</f>
        <v>96.547835226956209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260.84467981292835</v>
      </c>
      <c r="P18">
        <f t="shared" si="22"/>
        <v>13.042233990646418</v>
      </c>
      <c r="Q18" s="4">
        <f t="shared" si="23"/>
        <v>12.5</v>
      </c>
      <c r="R18">
        <f t="shared" si="0"/>
        <v>100000</v>
      </c>
      <c r="S18">
        <f t="shared" si="1"/>
        <v>85.53210550555346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82.433082113024824</v>
      </c>
      <c r="AC18">
        <f t="shared" si="2"/>
        <v>72.176933701835821</v>
      </c>
      <c r="AE18">
        <f t="shared" si="3"/>
        <v>220.11581557654884</v>
      </c>
      <c r="AF18">
        <f t="shared" si="4"/>
        <v>-11.005790778827443</v>
      </c>
      <c r="AG18">
        <f t="shared" si="4"/>
        <v>-10.548222400702723</v>
      </c>
      <c r="AH18">
        <f t="shared" si="5"/>
        <v>-140.97491585162945</v>
      </c>
      <c r="AI18">
        <f t="shared" si="6"/>
        <v>57.586886545389234</v>
      </c>
      <c r="AJ18">
        <f t="shared" si="7"/>
        <v>10.256148411189002</v>
      </c>
      <c r="AK18">
        <f t="shared" si="24"/>
        <v>20.408017483752239</v>
      </c>
      <c r="AL18">
        <f t="shared" si="8"/>
        <v>88.251052440330483</v>
      </c>
      <c r="AN18">
        <f t="shared" si="9"/>
        <v>74.500808086518035</v>
      </c>
      <c r="AO18">
        <f t="shared" si="9"/>
        <v>-3.725040404325902</v>
      </c>
      <c r="AP18">
        <f t="shared" si="9"/>
        <v>-3.5701709605476832</v>
      </c>
      <c r="AQ18">
        <f t="shared" si="9"/>
        <v>-47.714632060242735</v>
      </c>
      <c r="AR18">
        <f t="shared" si="9"/>
        <v>19.490964661401716</v>
      </c>
      <c r="AS18">
        <f t="shared" si="9"/>
        <v>3.4713150551561052</v>
      </c>
      <c r="AT18">
        <f t="shared" si="9"/>
        <v>6.9073355315287728</v>
      </c>
      <c r="AU18">
        <f t="shared" si="9"/>
        <v>29.869615248086596</v>
      </c>
      <c r="AW18">
        <v>15</v>
      </c>
      <c r="AX18">
        <f>(R18*SUMPRODUCT(K19:$K$23, X19:$X$23)-$AZ$3*SUMPRODUCT(K18:$K$22, W19:$W$23))/Z18</f>
        <v>85.53210550555346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260.84467981292835</v>
      </c>
      <c r="P19">
        <f t="shared" si="22"/>
        <v>13.042233990646418</v>
      </c>
      <c r="Q19" s="4">
        <f t="shared" si="23"/>
        <v>12.5</v>
      </c>
      <c r="R19">
        <f t="shared" si="0"/>
        <v>100000</v>
      </c>
      <c r="S19">
        <f t="shared" si="1"/>
        <v>72.193960368295947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72.176933701835821</v>
      </c>
      <c r="AC19">
        <f t="shared" si="2"/>
        <v>60.205533458805647</v>
      </c>
      <c r="AE19">
        <f t="shared" si="3"/>
        <v>217.52918135968144</v>
      </c>
      <c r="AF19">
        <f t="shared" si="4"/>
        <v>-10.876459067984072</v>
      </c>
      <c r="AG19">
        <f t="shared" si="4"/>
        <v>-10.424267686602246</v>
      </c>
      <c r="AH19">
        <f t="shared" si="5"/>
        <v>-147.77992074761153</v>
      </c>
      <c r="AI19">
        <f t="shared" si="6"/>
        <v>48.448533857483625</v>
      </c>
      <c r="AJ19">
        <f t="shared" si="7"/>
        <v>11.971400243030175</v>
      </c>
      <c r="AK19">
        <f t="shared" si="24"/>
        <v>19.518075919547325</v>
      </c>
      <c r="AL19">
        <f t="shared" si="8"/>
        <v>79.938010020061128</v>
      </c>
      <c r="AN19">
        <f t="shared" si="9"/>
        <v>67.821693136427442</v>
      </c>
      <c r="AO19">
        <f t="shared" si="9"/>
        <v>-3.3910846568213717</v>
      </c>
      <c r="AP19">
        <f t="shared" si="9"/>
        <v>-3.2500995029430713</v>
      </c>
      <c r="AQ19">
        <f t="shared" si="9"/>
        <v>-46.075125985500343</v>
      </c>
      <c r="AR19">
        <f t="shared" si="9"/>
        <v>15.10538299116266</v>
      </c>
      <c r="AS19">
        <f t="shared" si="9"/>
        <v>3.732467656160789</v>
      </c>
      <c r="AT19">
        <f t="shared" si="9"/>
        <v>6.0853856358712264</v>
      </c>
      <c r="AU19">
        <f t="shared" si="9"/>
        <v>24.923236283194676</v>
      </c>
      <c r="AW19">
        <v>16</v>
      </c>
      <c r="AX19">
        <f>(R19*SUMPRODUCT(K20:$K$23, X20:$X$23)-$AZ$3*SUMPRODUCT(K19:$K$22, W20:$W$23))/Z19</f>
        <v>72.193960368295947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260.84467981292835</v>
      </c>
      <c r="P20">
        <f t="shared" si="22"/>
        <v>13.042233990646418</v>
      </c>
      <c r="Q20" s="4">
        <f t="shared" si="23"/>
        <v>12.5</v>
      </c>
      <c r="R20">
        <f t="shared" si="0"/>
        <v>100000</v>
      </c>
      <c r="S20">
        <f t="shared" si="1"/>
        <v>56.951430103493607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60.205533458805647</v>
      </c>
      <c r="AC20">
        <f t="shared" si="2"/>
        <v>46.931329269295233</v>
      </c>
      <c r="AE20">
        <f t="shared" si="3"/>
        <v>214.95136354255433</v>
      </c>
      <c r="AF20">
        <f t="shared" si="4"/>
        <v>-10.747568177127716</v>
      </c>
      <c r="AG20">
        <f t="shared" si="4"/>
        <v>-10.300735465292622</v>
      </c>
      <c r="AH20">
        <f t="shared" si="5"/>
        <v>-154.31635554881905</v>
      </c>
      <c r="AI20">
        <f t="shared" si="6"/>
        <v>39.58670435131495</v>
      </c>
      <c r="AJ20">
        <f t="shared" si="7"/>
        <v>13.274204189510414</v>
      </c>
      <c r="AK20">
        <f t="shared" si="24"/>
        <v>18.508653017696261</v>
      </c>
      <c r="AL20">
        <f t="shared" si="8"/>
        <v>71.369561558521625</v>
      </c>
      <c r="AN20">
        <f t="shared" si="9"/>
        <v>61.73517355300767</v>
      </c>
      <c r="AO20">
        <f t="shared" si="9"/>
        <v>-3.0867586776503835</v>
      </c>
      <c r="AP20">
        <f t="shared" si="9"/>
        <v>-2.9584259489824887</v>
      </c>
      <c r="AQ20">
        <f t="shared" si="9"/>
        <v>-44.320477129645909</v>
      </c>
      <c r="AR20">
        <f t="shared" si="9"/>
        <v>11.369511796728894</v>
      </c>
      <c r="AS20">
        <f t="shared" si="9"/>
        <v>3.8124219633305647</v>
      </c>
      <c r="AT20">
        <f t="shared" si="9"/>
        <v>5.315783475147243</v>
      </c>
      <c r="AU20">
        <f t="shared" si="9"/>
        <v>20.4977172352067</v>
      </c>
      <c r="AW20">
        <v>17</v>
      </c>
      <c r="AX20">
        <f>(R20*SUMPRODUCT(K21:$K$23, X21:$X$23)-$AZ$3*SUMPRODUCT(K20:$K$22, W21:$W$23))/Z20</f>
        <v>56.951430103493607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260.84467981292835</v>
      </c>
      <c r="P21">
        <f t="shared" si="22"/>
        <v>13.042233990646418</v>
      </c>
      <c r="Q21" s="4">
        <f t="shared" si="23"/>
        <v>12.5</v>
      </c>
      <c r="R21">
        <f t="shared" si="0"/>
        <v>100000</v>
      </c>
      <c r="S21">
        <f t="shared" si="1"/>
        <v>39.758044534069256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46.931329269295233</v>
      </c>
      <c r="AC21">
        <f t="shared" si="2"/>
        <v>32.370989212205089</v>
      </c>
      <c r="AE21">
        <f t="shared" si="3"/>
        <v>212.3796684479735</v>
      </c>
      <c r="AF21">
        <f t="shared" si="4"/>
        <v>-10.618983422398676</v>
      </c>
      <c r="AG21">
        <f t="shared" si="4"/>
        <v>-10.177496652427759</v>
      </c>
      <c r="AH21">
        <f t="shared" si="5"/>
        <v>-161.85166569549173</v>
      </c>
      <c r="AI21">
        <f t="shared" si="6"/>
        <v>29.731522677655335</v>
      </c>
      <c r="AJ21">
        <f t="shared" si="7"/>
        <v>14.560340057090144</v>
      </c>
      <c r="AK21">
        <f t="shared" si="24"/>
        <v>17.408441000640906</v>
      </c>
      <c r="AL21">
        <f t="shared" si="8"/>
        <v>61.700303735386385</v>
      </c>
      <c r="AN21">
        <f t="shared" si="9"/>
        <v>56.18841408910766</v>
      </c>
      <c r="AO21">
        <f t="shared" si="9"/>
        <v>-2.8094207044553836</v>
      </c>
      <c r="AP21">
        <f t="shared" si="9"/>
        <v>-2.6926183682088451</v>
      </c>
      <c r="AQ21">
        <f t="shared" si="9"/>
        <v>-42.82042852580264</v>
      </c>
      <c r="AR21">
        <f t="shared" si="9"/>
        <v>7.8659464906407957</v>
      </c>
      <c r="AS21">
        <f t="shared" si="9"/>
        <v>3.8521691948418191</v>
      </c>
      <c r="AT21">
        <f t="shared" si="9"/>
        <v>4.6056795301449878</v>
      </c>
      <c r="AU21">
        <f t="shared" si="9"/>
        <v>16.323795215627602</v>
      </c>
      <c r="AW21">
        <v>18</v>
      </c>
      <c r="AX21">
        <f>(R21*SUMPRODUCT(K22:$K$23, X22:$X$23)-$AZ$3*SUMPRODUCT(K21:$K$22, W22:$W$23))/Z21</f>
        <v>39.758044534069256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260.84467981292835</v>
      </c>
      <c r="P22">
        <f t="shared" si="22"/>
        <v>13.042233990646418</v>
      </c>
      <c r="Q22" s="4">
        <f t="shared" si="23"/>
        <v>12.5</v>
      </c>
      <c r="R22">
        <f t="shared" si="0"/>
        <v>100000</v>
      </c>
      <c r="S22">
        <f t="shared" si="1"/>
        <v>20.743312687927109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32.370989212205089</v>
      </c>
      <c r="AC22">
        <f t="shared" si="2"/>
        <v>16.685064405644486</v>
      </c>
      <c r="AE22">
        <f t="shared" si="3"/>
        <v>209.81269231319399</v>
      </c>
      <c r="AF22">
        <f t="shared" si="4"/>
        <v>-10.490634615659699</v>
      </c>
      <c r="AG22">
        <f t="shared" si="4"/>
        <v>-10.054483977958967</v>
      </c>
      <c r="AH22">
        <f t="shared" si="5"/>
        <v>-169.90166355611106</v>
      </c>
      <c r="AI22">
        <f t="shared" si="6"/>
        <v>19.365910163464264</v>
      </c>
      <c r="AJ22">
        <f t="shared" si="7"/>
        <v>15.685924806560603</v>
      </c>
      <c r="AK22">
        <f t="shared" si="24"/>
        <v>16.218513283681759</v>
      </c>
      <c r="AL22">
        <f t="shared" si="8"/>
        <v>51.270348253706629</v>
      </c>
      <c r="AN22">
        <f t="shared" si="9"/>
        <v>51.13366942635551</v>
      </c>
      <c r="AO22">
        <f t="shared" si="9"/>
        <v>-2.5566834713177755</v>
      </c>
      <c r="AP22">
        <f t="shared" si="9"/>
        <v>-2.4503887458538243</v>
      </c>
      <c r="AQ22">
        <f t="shared" si="9"/>
        <v>-41.406911104775588</v>
      </c>
      <c r="AR22">
        <f t="shared" si="9"/>
        <v>4.7196861044083196</v>
      </c>
      <c r="AS22">
        <f t="shared" si="9"/>
        <v>3.8228330462870712</v>
      </c>
      <c r="AT22">
        <f t="shared" si="9"/>
        <v>3.9526307378811878</v>
      </c>
      <c r="AU22">
        <f t="shared" si="9"/>
        <v>12.495149888576581</v>
      </c>
      <c r="AW22">
        <v>19</v>
      </c>
      <c r="AX22">
        <f>(R22*SUMPRODUCT(K23:$K$23, X23:$X$23)-$AZ$3*SUMPRODUCT(K22:$K$22, W23:$W$23))/Z22</f>
        <v>20.743312687927109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260.84467981292835</v>
      </c>
      <c r="P23">
        <f t="shared" si="22"/>
        <v>13.042233990646418</v>
      </c>
      <c r="Q23" s="4">
        <f t="shared" si="23"/>
        <v>12.5</v>
      </c>
      <c r="R23">
        <f t="shared" si="0"/>
        <v>100000</v>
      </c>
      <c r="S23">
        <f t="shared" si="1"/>
        <v>20.99993623470203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16.685064405644486</v>
      </c>
      <c r="AC23">
        <f t="shared" si="2"/>
        <v>16.685064405644486</v>
      </c>
      <c r="AE23">
        <f t="shared" si="3"/>
        <v>207.24873799171215</v>
      </c>
      <c r="AF23">
        <f t="shared" si="4"/>
        <v>-10.362436899585608</v>
      </c>
      <c r="AG23">
        <f t="shared" si="4"/>
        <v>-9.9316161125246083</v>
      </c>
      <c r="AH23">
        <f t="shared" si="5"/>
        <v>-178.58420523814692</v>
      </c>
      <c r="AI23">
        <f t="shared" si="6"/>
        <v>8.3704797414550001</v>
      </c>
      <c r="AJ23">
        <f t="shared" si="7"/>
        <v>0</v>
      </c>
      <c r="AK23">
        <f t="shared" si="24"/>
        <v>14.949995584843972</v>
      </c>
      <c r="AL23">
        <f t="shared" si="8"/>
        <v>23.320475326298972</v>
      </c>
      <c r="AN23">
        <f t="shared" si="9"/>
        <v>46.527365713586519</v>
      </c>
      <c r="AO23">
        <f t="shared" si="9"/>
        <v>-2.326368285679326</v>
      </c>
      <c r="AP23">
        <f t="shared" si="9"/>
        <v>-2.2296489690222376</v>
      </c>
      <c r="AQ23">
        <f t="shared" si="9"/>
        <v>-40.092174786211402</v>
      </c>
      <c r="AR23">
        <f t="shared" si="9"/>
        <v>1.8791736726735495</v>
      </c>
      <c r="AS23">
        <f t="shared" si="9"/>
        <v>0</v>
      </c>
      <c r="AT23">
        <f t="shared" si="9"/>
        <v>3.3562757425348257</v>
      </c>
      <c r="AU23">
        <f t="shared" si="9"/>
        <v>5.2354494152083753</v>
      </c>
      <c r="AW23">
        <v>20</v>
      </c>
      <c r="AX23">
        <f>(R23*SUMPRODUCT(K$23:$K24, X$23:$X24)-$AZ$3*SUMPRODUCT(K$22:$K23, W$23:$W24))/Z23</f>
        <v>20.99993623470203</v>
      </c>
    </row>
    <row r="25" spans="5:50" x14ac:dyDescent="0.25">
      <c r="AN25" s="8">
        <f t="shared" ref="AN25:AU25" si="25">SUM(AN3:AN23)</f>
        <v>2428.2481434924985</v>
      </c>
      <c r="AO25" s="8">
        <f t="shared" si="25"/>
        <v>-317.04591703432123</v>
      </c>
      <c r="AP25" s="8">
        <f t="shared" si="25"/>
        <v>-728.82162807167708</v>
      </c>
      <c r="AQ25" s="8">
        <f t="shared" si="25"/>
        <v>-1201.0493236882469</v>
      </c>
      <c r="AR25" s="8">
        <f t="shared" si="25"/>
        <v>181.3312746982532</v>
      </c>
      <c r="AS25" s="8">
        <f t="shared" si="25"/>
        <v>-53.338737616760966</v>
      </c>
      <c r="AT25" s="8">
        <f t="shared" si="25"/>
        <v>106.90325130814394</v>
      </c>
      <c r="AU25" s="9">
        <f t="shared" si="25"/>
        <v>234.89578838963615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543.16471629167131</v>
      </c>
      <c r="K3">
        <v>1</v>
      </c>
      <c r="L3" s="2">
        <v>0</v>
      </c>
      <c r="O3">
        <f>$C$3</f>
        <v>543.16471629167131</v>
      </c>
      <c r="P3">
        <f>O3*B5</f>
        <v>434.53177303333706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543.16471629167131</v>
      </c>
      <c r="AF3">
        <f t="shared" ref="AF3:AG23" si="4">-$Z3*P3</f>
        <v>-434.53177303333706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-516.32402744166575</v>
      </c>
      <c r="AJ3">
        <f t="shared" ref="AJ3:AJ23" si="7">AB3-AC3</f>
        <v>0</v>
      </c>
      <c r="AL3">
        <f t="shared" ref="AL3:AL23" si="8">SUM(AI3:AK3)</f>
        <v>-516.32402744166575</v>
      </c>
      <c r="AN3">
        <f t="shared" ref="AN3:AU23" si="9">AE3*$K3</f>
        <v>543.16471629167131</v>
      </c>
      <c r="AO3">
        <f t="shared" si="9"/>
        <v>-434.53177303333706</v>
      </c>
      <c r="AP3">
        <f t="shared" si="9"/>
        <v>-624.95697070000006</v>
      </c>
      <c r="AQ3">
        <f t="shared" si="9"/>
        <v>0</v>
      </c>
      <c r="AR3">
        <f t="shared" si="9"/>
        <v>-516.32402744166575</v>
      </c>
      <c r="AS3">
        <f t="shared" si="9"/>
        <v>0</v>
      </c>
      <c r="AT3">
        <f t="shared" si="9"/>
        <v>0</v>
      </c>
      <c r="AU3">
        <f t="shared" si="9"/>
        <v>-516.32402744166575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252.97796717679003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134.19202443991315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132.67803284899128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-132.67803284899128</v>
      </c>
      <c r="AK4">
        <f>G4*MAX(0, SUM(AB4, AE4:AF4))</f>
        <v>0</v>
      </c>
      <c r="AL4">
        <f t="shared" si="8"/>
        <v>-260.90573284899131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-120.29993432779808</v>
      </c>
      <c r="AR4">
        <f t="shared" si="9"/>
        <v>-120.29993432779808</v>
      </c>
      <c r="AS4">
        <f t="shared" si="9"/>
        <v>-124.4751222900753</v>
      </c>
      <c r="AT4">
        <f t="shared" si="9"/>
        <v>0</v>
      </c>
      <c r="AU4">
        <f t="shared" si="9"/>
        <v>-244.77505661787342</v>
      </c>
      <c r="AW4">
        <v>1</v>
      </c>
      <c r="AX4">
        <f>(R4*SUMPRODUCT(K5:$K$23, X5:$X$23)-$AZ$3*SUMPRODUCT(K4:$K$22, W5:$W$23))/Z4</f>
        <v>134.19202443991315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543.16471629167131</v>
      </c>
      <c r="P5">
        <f t="shared" ref="P5:P23" si="22">O5*$C$5</f>
        <v>27.158235814583566</v>
      </c>
      <c r="Q5" s="4">
        <f t="shared" ref="Q5:Q23" si="23">$C$8</f>
        <v>12.5</v>
      </c>
      <c r="R5">
        <f t="shared" si="0"/>
        <v>100000</v>
      </c>
      <c r="S5">
        <f t="shared" si="1"/>
        <v>259.37492334956295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132.67803284899128</v>
      </c>
      <c r="AC5">
        <f t="shared" si="2"/>
        <v>253.54230798158233</v>
      </c>
      <c r="AE5">
        <f t="shared" si="3"/>
        <v>530.95046353864791</v>
      </c>
      <c r="AF5">
        <f t="shared" si="4"/>
        <v>-26.547523176932394</v>
      </c>
      <c r="AG5">
        <f t="shared" si="4"/>
        <v>-12.21891001968028</v>
      </c>
      <c r="AH5">
        <f t="shared" si="5"/>
        <v>-131.77441955776629</v>
      </c>
      <c r="AI5">
        <f t="shared" si="6"/>
        <v>360.40961078426898</v>
      </c>
      <c r="AJ5">
        <f t="shared" si="7"/>
        <v>-120.86427513259105</v>
      </c>
      <c r="AK5">
        <f>G5*SUM(AB5, AE5:AF5)</f>
        <v>26.120319901638979</v>
      </c>
      <c r="AL5">
        <f t="shared" si="8"/>
        <v>265.66565555331692</v>
      </c>
      <c r="AN5">
        <f t="shared" si="9"/>
        <v>458.50891591907009</v>
      </c>
      <c r="AO5">
        <f t="shared" si="9"/>
        <v>-22.925445795953504</v>
      </c>
      <c r="AP5">
        <f t="shared" si="9"/>
        <v>-10.551792627691084</v>
      </c>
      <c r="AQ5">
        <f t="shared" si="9"/>
        <v>-113.79544874038551</v>
      </c>
      <c r="AR5">
        <f t="shared" si="9"/>
        <v>311.23622875504003</v>
      </c>
      <c r="AS5">
        <f t="shared" si="9"/>
        <v>-104.37385701680381</v>
      </c>
      <c r="AT5">
        <f t="shared" si="9"/>
        <v>22.556529062504598</v>
      </c>
      <c r="AU5">
        <f t="shared" si="9"/>
        <v>229.41890080074083</v>
      </c>
      <c r="AW5">
        <v>2</v>
      </c>
      <c r="AX5">
        <f>(R5*SUMPRODUCT(K6:$K$23, X6:$X$23)-$AZ$3*SUMPRODUCT(K5:$K$22, W6:$W$23))/Z5</f>
        <v>259.37492334956295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543.16471629167131</v>
      </c>
      <c r="P6">
        <f t="shared" si="22"/>
        <v>27.158235814583566</v>
      </c>
      <c r="Q6" s="4">
        <f t="shared" si="23"/>
        <v>12.5</v>
      </c>
      <c r="R6">
        <f t="shared" si="0"/>
        <v>100000</v>
      </c>
      <c r="S6">
        <f t="shared" si="1"/>
        <v>372.87999166822038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253.54230798158233</v>
      </c>
      <c r="AC6">
        <f t="shared" si="2"/>
        <v>360.33891206535077</v>
      </c>
      <c r="AE6">
        <f t="shared" si="3"/>
        <v>524.89644742047642</v>
      </c>
      <c r="AF6">
        <f t="shared" si="4"/>
        <v>-26.244822371023822</v>
      </c>
      <c r="AG6">
        <f t="shared" si="4"/>
        <v>-12.07958727060004</v>
      </c>
      <c r="AH6">
        <f t="shared" si="5"/>
        <v>-137.0691910674893</v>
      </c>
      <c r="AI6">
        <f t="shared" si="6"/>
        <v>349.5028467113633</v>
      </c>
      <c r="AJ6">
        <f t="shared" si="7"/>
        <v>-106.79660408376844</v>
      </c>
      <c r="AK6">
        <f>G6*SUM(AB6, AE6:AF6)</f>
        <v>44.003345082315548</v>
      </c>
      <c r="AL6">
        <f t="shared" si="8"/>
        <v>286.70958770991041</v>
      </c>
      <c r="AN6">
        <f t="shared" si="9"/>
        <v>408.80311557879122</v>
      </c>
      <c r="AO6">
        <f t="shared" si="9"/>
        <v>-20.440155778939562</v>
      </c>
      <c r="AP6">
        <f t="shared" si="9"/>
        <v>-9.4078992826015515</v>
      </c>
      <c r="AQ6">
        <f t="shared" si="9"/>
        <v>-106.75307983817824</v>
      </c>
      <c r="AR6">
        <f t="shared" si="9"/>
        <v>272.20198067907188</v>
      </c>
      <c r="AS6">
        <f t="shared" si="9"/>
        <v>-83.175995374389814</v>
      </c>
      <c r="AT6">
        <f t="shared" si="9"/>
        <v>34.270958879493321</v>
      </c>
      <c r="AU6">
        <f t="shared" si="9"/>
        <v>223.2969441841754</v>
      </c>
      <c r="AW6">
        <v>3</v>
      </c>
      <c r="AX6">
        <f>(R6*SUMPRODUCT(K7:$K$23, X7:$X$23)-$AZ$3*SUMPRODUCT(K6:$K$22, W7:$W$23))/Z6</f>
        <v>372.87999166822038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543.16471629167131</v>
      </c>
      <c r="P7">
        <f t="shared" si="22"/>
        <v>27.158235814583566</v>
      </c>
      <c r="Q7" s="4">
        <f t="shared" si="23"/>
        <v>12.5</v>
      </c>
      <c r="R7">
        <f t="shared" si="0"/>
        <v>100000</v>
      </c>
      <c r="S7">
        <f t="shared" si="1"/>
        <v>470.79457753940198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360.33891206535077</v>
      </c>
      <c r="AC7">
        <f t="shared" si="2"/>
        <v>449.73625783238322</v>
      </c>
      <c r="AE7">
        <f t="shared" si="3"/>
        <v>518.86932973683167</v>
      </c>
      <c r="AF7">
        <f t="shared" si="4"/>
        <v>-25.943466486841587</v>
      </c>
      <c r="AG7">
        <f t="shared" si="4"/>
        <v>-11.940883542640837</v>
      </c>
      <c r="AH7">
        <f t="shared" si="5"/>
        <v>-143.26284202563667</v>
      </c>
      <c r="AI7">
        <f t="shared" si="6"/>
        <v>337.72213768171252</v>
      </c>
      <c r="AJ7">
        <f t="shared" si="7"/>
        <v>-89.397345767032448</v>
      </c>
      <c r="AK7">
        <f>G7*SUM(AB7, AE7:AF7)</f>
        <v>41.895300467983233</v>
      </c>
      <c r="AL7">
        <f t="shared" si="8"/>
        <v>290.22009238266332</v>
      </c>
      <c r="AN7">
        <f t="shared" si="9"/>
        <v>365.80885154430342</v>
      </c>
      <c r="AO7">
        <f t="shared" si="9"/>
        <v>-18.290442577215174</v>
      </c>
      <c r="AP7">
        <f t="shared" si="9"/>
        <v>-8.4184603807151017</v>
      </c>
      <c r="AQ7">
        <f t="shared" si="9"/>
        <v>-101.00195310628908</v>
      </c>
      <c r="AR7">
        <f t="shared" si="9"/>
        <v>238.09799548008402</v>
      </c>
      <c r="AS7">
        <f t="shared" si="9"/>
        <v>-63.026158055504304</v>
      </c>
      <c r="AT7">
        <f t="shared" si="9"/>
        <v>29.536669197752698</v>
      </c>
      <c r="AU7">
        <f t="shared" si="9"/>
        <v>204.60850662233241</v>
      </c>
      <c r="AW7">
        <v>4</v>
      </c>
      <c r="AX7">
        <f>(R7*SUMPRODUCT(K8:$K$23, X8:$X$23)-$AZ$3*SUMPRODUCT(K7:$K$22, W8:$W$23))/Z7</f>
        <v>470.79457753940198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543.16471629167131</v>
      </c>
      <c r="P8">
        <f t="shared" si="22"/>
        <v>27.158235814583566</v>
      </c>
      <c r="Q8" s="4">
        <f t="shared" si="23"/>
        <v>12.5</v>
      </c>
      <c r="R8">
        <f t="shared" si="0"/>
        <v>100000</v>
      </c>
      <c r="S8">
        <f t="shared" si="1"/>
        <v>552.69184303919496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449.73625783238322</v>
      </c>
      <c r="AC8">
        <f t="shared" si="2"/>
        <v>521.86457129023074</v>
      </c>
      <c r="AE8">
        <f t="shared" si="3"/>
        <v>512.86883527866894</v>
      </c>
      <c r="AF8">
        <f t="shared" si="4"/>
        <v>-25.643441763933449</v>
      </c>
      <c r="AG8">
        <f t="shared" si="4"/>
        <v>-11.80279250234072</v>
      </c>
      <c r="AH8">
        <f t="shared" si="5"/>
        <v>-149.45763898965649</v>
      </c>
      <c r="AI8">
        <f t="shared" si="6"/>
        <v>325.96496202273829</v>
      </c>
      <c r="AJ8">
        <f t="shared" si="7"/>
        <v>-72.128313457847526</v>
      </c>
      <c r="AK8">
        <f t="shared" ref="AK8:AK23" si="24">G8*SUM(AB8:AB8, AE8:AF8)</f>
        <v>19.957283173693629</v>
      </c>
      <c r="AL8">
        <f t="shared" si="8"/>
        <v>273.79393173858438</v>
      </c>
      <c r="AN8">
        <f t="shared" si="9"/>
        <v>337.13606887058825</v>
      </c>
      <c r="AO8">
        <f t="shared" si="9"/>
        <v>-16.856803443529412</v>
      </c>
      <c r="AP8">
        <f t="shared" si="9"/>
        <v>-7.758605694518991</v>
      </c>
      <c r="AQ8">
        <f t="shared" si="9"/>
        <v>-98.246486051885171</v>
      </c>
      <c r="AR8">
        <f t="shared" si="9"/>
        <v>214.27417368065466</v>
      </c>
      <c r="AS8">
        <f t="shared" si="9"/>
        <v>-47.413791559846892</v>
      </c>
      <c r="AT8">
        <f t="shared" si="9"/>
        <v>13.118987802915248</v>
      </c>
      <c r="AU8">
        <f t="shared" si="9"/>
        <v>179.979369923723</v>
      </c>
      <c r="AW8">
        <v>5</v>
      </c>
      <c r="AX8">
        <f>(R8*SUMPRODUCT(K9:$K$23, X9:$X$23)-$AZ$3*SUMPRODUCT(K8:$K$22, W9:$W$23))/Z8</f>
        <v>552.69184303919496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543.16471629167131</v>
      </c>
      <c r="P9">
        <f t="shared" si="22"/>
        <v>27.158235814583566</v>
      </c>
      <c r="Q9" s="4">
        <f t="shared" si="23"/>
        <v>12.5</v>
      </c>
      <c r="R9">
        <f t="shared" si="0"/>
        <v>100000</v>
      </c>
      <c r="S9">
        <f t="shared" si="1"/>
        <v>623.09414388134962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521.86457129023074</v>
      </c>
      <c r="AC9">
        <f t="shared" si="2"/>
        <v>581.48524098893677</v>
      </c>
      <c r="AE9">
        <f t="shared" si="3"/>
        <v>506.89333072867561</v>
      </c>
      <c r="AF9">
        <f t="shared" si="4"/>
        <v>-25.344666536433781</v>
      </c>
      <c r="AG9">
        <f t="shared" si="4"/>
        <v>-11.665276561716167</v>
      </c>
      <c r="AH9">
        <f t="shared" si="5"/>
        <v>-155.90412480915879</v>
      </c>
      <c r="AI9">
        <f t="shared" si="6"/>
        <v>313.97926282136689</v>
      </c>
      <c r="AJ9">
        <f t="shared" si="7"/>
        <v>-59.620669698706024</v>
      </c>
      <c r="AK9">
        <f t="shared" si="24"/>
        <v>5.9201380893465885</v>
      </c>
      <c r="AL9">
        <f t="shared" si="8"/>
        <v>260.27873121200747</v>
      </c>
      <c r="AN9">
        <f t="shared" si="9"/>
        <v>316.67748591681402</v>
      </c>
      <c r="AO9">
        <f t="shared" si="9"/>
        <v>-15.833874295840701</v>
      </c>
      <c r="AP9">
        <f t="shared" si="9"/>
        <v>-7.2877866607125794</v>
      </c>
      <c r="AQ9">
        <f t="shared" si="9"/>
        <v>-97.399834039348505</v>
      </c>
      <c r="AR9">
        <f t="shared" si="9"/>
        <v>196.15599092091225</v>
      </c>
      <c r="AS9">
        <f t="shared" si="9"/>
        <v>-37.247528512007904</v>
      </c>
      <c r="AT9">
        <f t="shared" si="9"/>
        <v>3.698558124092103</v>
      </c>
      <c r="AU9">
        <f t="shared" si="9"/>
        <v>162.60702053299644</v>
      </c>
      <c r="AW9">
        <v>6</v>
      </c>
      <c r="AX9">
        <f>(R9*SUMPRODUCT(K10:$K$23, X10:$X$23)-$AZ$3*SUMPRODUCT(K9:$K$22, W10:$W$23))/Z9</f>
        <v>623.09414388134962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543.16471629167131</v>
      </c>
      <c r="P10">
        <f t="shared" si="22"/>
        <v>27.158235814583566</v>
      </c>
      <c r="Q10" s="4">
        <f t="shared" si="23"/>
        <v>12.5</v>
      </c>
      <c r="R10">
        <f t="shared" si="0"/>
        <v>100000</v>
      </c>
      <c r="S10">
        <f t="shared" si="1"/>
        <v>685.24247918829076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581.48524098893677</v>
      </c>
      <c r="AC10">
        <f t="shared" si="2"/>
        <v>631.9687178372867</v>
      </c>
      <c r="AE10">
        <f t="shared" si="3"/>
        <v>500.93670453109689</v>
      </c>
      <c r="AF10">
        <f t="shared" si="4"/>
        <v>-25.046835226554844</v>
      </c>
      <c r="AG10">
        <f t="shared" si="4"/>
        <v>-11.528195073842513</v>
      </c>
      <c r="AH10">
        <f t="shared" si="5"/>
        <v>-163.42977805194357</v>
      </c>
      <c r="AI10">
        <f t="shared" si="6"/>
        <v>300.93189617875595</v>
      </c>
      <c r="AJ10">
        <f t="shared" si="7"/>
        <v>-50.483476848349937</v>
      </c>
      <c r="AK10">
        <f t="shared" si="24"/>
        <v>4.335237952203264</v>
      </c>
      <c r="AL10">
        <f t="shared" si="8"/>
        <v>254.78365728260928</v>
      </c>
      <c r="AN10">
        <f t="shared" si="9"/>
        <v>297.34549372337665</v>
      </c>
      <c r="AO10">
        <f t="shared" si="9"/>
        <v>-14.867274686168832</v>
      </c>
      <c r="AP10">
        <f t="shared" si="9"/>
        <v>-6.8428941719887639</v>
      </c>
      <c r="AQ10">
        <f t="shared" si="9"/>
        <v>-97.008479523265521</v>
      </c>
      <c r="AR10">
        <f t="shared" si="9"/>
        <v>178.62684534195353</v>
      </c>
      <c r="AS10">
        <f t="shared" si="9"/>
        <v>-29.965930251400493</v>
      </c>
      <c r="AT10">
        <f t="shared" si="9"/>
        <v>2.5733060836754436</v>
      </c>
      <c r="AU10">
        <f t="shared" si="9"/>
        <v>151.23422117422848</v>
      </c>
      <c r="AW10">
        <v>7</v>
      </c>
      <c r="AX10">
        <f>(R10*SUMPRODUCT(K11:$K$23, X11:$X$23)-$AZ$3*SUMPRODUCT(K10:$K$22, W11:$W$23))/Z10</f>
        <v>685.24247918829076</v>
      </c>
    </row>
    <row r="11" spans="1:52" x14ac:dyDescent="0.25">
      <c r="A11" t="s">
        <v>33</v>
      </c>
      <c r="C11" s="7">
        <f>AU25</f>
        <v>1064.3167147154836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543.16471629167131</v>
      </c>
      <c r="P11">
        <f t="shared" si="22"/>
        <v>27.158235814583566</v>
      </c>
      <c r="Q11" s="4">
        <f t="shared" si="23"/>
        <v>12.5</v>
      </c>
      <c r="R11">
        <f t="shared" si="0"/>
        <v>100000</v>
      </c>
      <c r="S11">
        <f t="shared" si="1"/>
        <v>739.71184850137877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631.9687178372867</v>
      </c>
      <c r="AC11">
        <f t="shared" si="2"/>
        <v>674.11898449522391</v>
      </c>
      <c r="AE11">
        <f t="shared" si="3"/>
        <v>495.00038116463315</v>
      </c>
      <c r="AF11">
        <f t="shared" si="4"/>
        <v>-24.750019058231658</v>
      </c>
      <c r="AG11">
        <f t="shared" si="4"/>
        <v>-11.391580820642476</v>
      </c>
      <c r="AH11">
        <f t="shared" si="5"/>
        <v>-170.65841969289264</v>
      </c>
      <c r="AI11">
        <f t="shared" si="6"/>
        <v>288.20036159286633</v>
      </c>
      <c r="AJ11">
        <f t="shared" si="7"/>
        <v>-42.150266657937209</v>
      </c>
      <c r="AK11">
        <f t="shared" si="24"/>
        <v>2.6453257918648516</v>
      </c>
      <c r="AL11">
        <f t="shared" si="8"/>
        <v>248.69542072679397</v>
      </c>
      <c r="AN11">
        <f t="shared" si="9"/>
        <v>279.43111460453105</v>
      </c>
      <c r="AO11">
        <f t="shared" si="9"/>
        <v>-13.971555730226552</v>
      </c>
      <c r="AP11">
        <f t="shared" si="9"/>
        <v>-6.430625605439749</v>
      </c>
      <c r="AQ11">
        <f t="shared" si="9"/>
        <v>-96.337849920912362</v>
      </c>
      <c r="AR11">
        <f t="shared" si="9"/>
        <v>162.69108334795237</v>
      </c>
      <c r="AS11">
        <f t="shared" si="9"/>
        <v>-23.794114997233297</v>
      </c>
      <c r="AT11">
        <f t="shared" si="9"/>
        <v>1.4933045764000368</v>
      </c>
      <c r="AU11">
        <f t="shared" si="9"/>
        <v>140.3902729271191</v>
      </c>
      <c r="AW11">
        <v>8</v>
      </c>
      <c r="AX11">
        <f>(R11*SUMPRODUCT(K12:$K$23, X12:$X$23)-$AZ$3*SUMPRODUCT(K11:$K$22, W12:$W$23))/Z11</f>
        <v>739.71184850137877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543.16471629167131</v>
      </c>
      <c r="P12">
        <f t="shared" si="22"/>
        <v>27.158235814583566</v>
      </c>
      <c r="Q12" s="4">
        <f t="shared" si="23"/>
        <v>12.5</v>
      </c>
      <c r="R12">
        <f t="shared" si="0"/>
        <v>100000</v>
      </c>
      <c r="S12">
        <f t="shared" si="1"/>
        <v>786.52653067591405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674.11898449522391</v>
      </c>
      <c r="AC12">
        <f t="shared" si="2"/>
        <v>708.20680156398078</v>
      </c>
      <c r="AE12">
        <f t="shared" si="3"/>
        <v>489.0781574993494</v>
      </c>
      <c r="AF12">
        <f t="shared" si="4"/>
        <v>-24.45390787496747</v>
      </c>
      <c r="AG12">
        <f t="shared" si="4"/>
        <v>-11.255291047769425</v>
      </c>
      <c r="AH12">
        <f t="shared" si="5"/>
        <v>-178.99171733301324</v>
      </c>
      <c r="AI12">
        <f t="shared" si="6"/>
        <v>274.37724124359926</v>
      </c>
      <c r="AJ12">
        <f t="shared" si="7"/>
        <v>-34.087817068756863</v>
      </c>
      <c r="AK12">
        <f t="shared" si="24"/>
        <v>2.6191094384750935</v>
      </c>
      <c r="AL12">
        <f t="shared" si="8"/>
        <v>242.9085336133175</v>
      </c>
      <c r="AN12">
        <f t="shared" si="9"/>
        <v>262.46599360618347</v>
      </c>
      <c r="AO12">
        <f t="shared" si="9"/>
        <v>-13.123299680309174</v>
      </c>
      <c r="AP12">
        <f t="shared" si="9"/>
        <v>-6.0402025788352933</v>
      </c>
      <c r="AQ12">
        <f t="shared" si="9"/>
        <v>-96.056710398376254</v>
      </c>
      <c r="AR12">
        <f t="shared" si="9"/>
        <v>147.24578094866274</v>
      </c>
      <c r="AS12">
        <f t="shared" si="9"/>
        <v>-18.293380392537756</v>
      </c>
      <c r="AT12">
        <f t="shared" si="9"/>
        <v>1.4055568636463041</v>
      </c>
      <c r="AU12">
        <f t="shared" si="9"/>
        <v>130.35795741977131</v>
      </c>
      <c r="AW12">
        <v>9</v>
      </c>
      <c r="AX12">
        <f>(R12*SUMPRODUCT(K13:$K$23, X13:$X$23)-$AZ$3*SUMPRODUCT(K12:$K$22, W13:$W$23))/Z12</f>
        <v>786.52653067591405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543.16471629167131</v>
      </c>
      <c r="P13">
        <f t="shared" si="22"/>
        <v>27.158235814583566</v>
      </c>
      <c r="Q13" s="4">
        <f t="shared" si="23"/>
        <v>12.5</v>
      </c>
      <c r="R13">
        <f t="shared" si="0"/>
        <v>100000</v>
      </c>
      <c r="S13">
        <f t="shared" si="1"/>
        <v>825.78900920078308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708.20680156398078</v>
      </c>
      <c r="AC13">
        <f t="shared" si="2"/>
        <v>734.57244517573088</v>
      </c>
      <c r="AE13">
        <f t="shared" si="3"/>
        <v>483.16680088260102</v>
      </c>
      <c r="AF13">
        <f t="shared" si="4"/>
        <v>-24.158340044130053</v>
      </c>
      <c r="AG13">
        <f t="shared" si="4"/>
        <v>-11.119251361293038</v>
      </c>
      <c r="AH13">
        <f t="shared" si="5"/>
        <v>-187.89420798955189</v>
      </c>
      <c r="AI13">
        <f t="shared" si="6"/>
        <v>259.99500148762604</v>
      </c>
      <c r="AJ13">
        <f t="shared" si="7"/>
        <v>-26.365643611750102</v>
      </c>
      <c r="AK13">
        <f t="shared" si="24"/>
        <v>2.3344305248049038</v>
      </c>
      <c r="AL13">
        <f t="shared" si="8"/>
        <v>235.96378840068084</v>
      </c>
      <c r="AN13">
        <f t="shared" si="9"/>
        <v>246.54714983583892</v>
      </c>
      <c r="AO13">
        <f t="shared" si="9"/>
        <v>-12.327357491791949</v>
      </c>
      <c r="AP13">
        <f t="shared" si="9"/>
        <v>-5.6738578197577274</v>
      </c>
      <c r="AQ13">
        <f t="shared" si="9"/>
        <v>-95.877409966630225</v>
      </c>
      <c r="AR13">
        <f t="shared" si="9"/>
        <v>132.66852455765903</v>
      </c>
      <c r="AS13">
        <f t="shared" si="9"/>
        <v>-13.453685713071025</v>
      </c>
      <c r="AT13">
        <f t="shared" si="9"/>
        <v>1.1911977216337679</v>
      </c>
      <c r="AU13">
        <f t="shared" si="9"/>
        <v>120.40603656622177</v>
      </c>
      <c r="AW13">
        <v>10</v>
      </c>
      <c r="AX13">
        <f>(R13*SUMPRODUCT(K14:$K$23, X14:$X$23)-$AZ$3*SUMPRODUCT(K13:$K$22, W14:$W$23))/Z13</f>
        <v>825.78900920078308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543.16471629167131</v>
      </c>
      <c r="P14">
        <f t="shared" si="22"/>
        <v>27.158235814583566</v>
      </c>
      <c r="Q14" s="4">
        <f t="shared" si="23"/>
        <v>12.5</v>
      </c>
      <c r="R14">
        <f t="shared" si="0"/>
        <v>100000</v>
      </c>
      <c r="S14">
        <f t="shared" si="1"/>
        <v>861.03815807434103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734.57244517573088</v>
      </c>
      <c r="AC14">
        <f t="shared" si="2"/>
        <v>756.56817924454572</v>
      </c>
      <c r="AE14">
        <f t="shared" si="3"/>
        <v>477.2624030434547</v>
      </c>
      <c r="AF14">
        <f t="shared" si="4"/>
        <v>-23.863120152172733</v>
      </c>
      <c r="AG14">
        <f t="shared" si="4"/>
        <v>-10.983371819092257</v>
      </c>
      <c r="AH14">
        <f t="shared" si="5"/>
        <v>-197.49622870280777</v>
      </c>
      <c r="AI14">
        <f t="shared" si="6"/>
        <v>244.91968236938195</v>
      </c>
      <c r="AJ14">
        <f t="shared" si="7"/>
        <v>-21.995734068814841</v>
      </c>
      <c r="AK14">
        <f t="shared" si="24"/>
        <v>83.158020964690891</v>
      </c>
      <c r="AL14">
        <f t="shared" si="8"/>
        <v>306.08196926525801</v>
      </c>
      <c r="AN14">
        <f t="shared" si="9"/>
        <v>224.33730132697985</v>
      </c>
      <c r="AO14">
        <f t="shared" si="9"/>
        <v>-11.216865066348992</v>
      </c>
      <c r="AP14">
        <f t="shared" si="9"/>
        <v>-5.1627364268658162</v>
      </c>
      <c r="AQ14">
        <f t="shared" si="9"/>
        <v>-92.833147314580899</v>
      </c>
      <c r="AR14">
        <f t="shared" si="9"/>
        <v>115.12455251918415</v>
      </c>
      <c r="AS14">
        <f t="shared" si="9"/>
        <v>-10.33909981225684</v>
      </c>
      <c r="AT14">
        <f t="shared" si="9"/>
        <v>39.088446707612526</v>
      </c>
      <c r="AU14">
        <f t="shared" si="9"/>
        <v>143.87389941453984</v>
      </c>
      <c r="AW14">
        <v>11</v>
      </c>
      <c r="AX14">
        <f>(R14*SUMPRODUCT(K15:$K$23, X15:$X$23)-$AZ$3*SUMPRODUCT(K14:$K$22, W15:$W$23))/Z14</f>
        <v>861.03815807434103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543.16471629167131</v>
      </c>
      <c r="P15">
        <f t="shared" si="22"/>
        <v>27.158235814583566</v>
      </c>
      <c r="Q15" s="4">
        <f t="shared" si="23"/>
        <v>12.5</v>
      </c>
      <c r="R15">
        <f t="shared" si="0"/>
        <v>100000</v>
      </c>
      <c r="S15">
        <f t="shared" si="1"/>
        <v>888.67079974093554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756.56817924454572</v>
      </c>
      <c r="AC15">
        <f t="shared" si="2"/>
        <v>771.19545920390453</v>
      </c>
      <c r="AE15">
        <f t="shared" si="3"/>
        <v>471.36258210129927</v>
      </c>
      <c r="AF15">
        <f t="shared" si="4"/>
        <v>-23.568129105064966</v>
      </c>
      <c r="AG15">
        <f t="shared" si="4"/>
        <v>-10.847597606289117</v>
      </c>
      <c r="AH15">
        <f t="shared" si="5"/>
        <v>-207.52395689773309</v>
      </c>
      <c r="AI15">
        <f t="shared" si="6"/>
        <v>229.42289849221211</v>
      </c>
      <c r="AJ15">
        <f t="shared" si="7"/>
        <v>-14.627279959358816</v>
      </c>
      <c r="AK15">
        <f t="shared" si="24"/>
        <v>84.305384256854609</v>
      </c>
      <c r="AL15">
        <f t="shared" si="8"/>
        <v>299.10100278970788</v>
      </c>
      <c r="AN15">
        <f t="shared" si="9"/>
        <v>204.0989350761146</v>
      </c>
      <c r="AO15">
        <f t="shared" si="9"/>
        <v>-10.204946753805732</v>
      </c>
      <c r="AP15">
        <f t="shared" si="9"/>
        <v>-4.6969853010140241</v>
      </c>
      <c r="AQ15">
        <f t="shared" si="9"/>
        <v>-89.857405347686978</v>
      </c>
      <c r="AR15">
        <f t="shared" si="9"/>
        <v>99.339597673607884</v>
      </c>
      <c r="AS15">
        <f t="shared" si="9"/>
        <v>-6.333579236299542</v>
      </c>
      <c r="AT15">
        <f t="shared" si="9"/>
        <v>36.504041265432541</v>
      </c>
      <c r="AU15">
        <f t="shared" si="9"/>
        <v>129.51005970274088</v>
      </c>
      <c r="AW15">
        <v>12</v>
      </c>
      <c r="AX15">
        <f>(R15*SUMPRODUCT(K16:$K$23, X16:$X$23)-$AZ$3*SUMPRODUCT(K15:$K$22, W16:$W$23))/Z15</f>
        <v>888.67079974093554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543.16471629167131</v>
      </c>
      <c r="P16">
        <f t="shared" si="22"/>
        <v>27.158235814583566</v>
      </c>
      <c r="Q16" s="4">
        <f t="shared" si="23"/>
        <v>12.5</v>
      </c>
      <c r="R16">
        <f t="shared" si="0"/>
        <v>100000</v>
      </c>
      <c r="S16">
        <f t="shared" si="1"/>
        <v>908.73606769303456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771.19545920390453</v>
      </c>
      <c r="AC16">
        <f t="shared" si="2"/>
        <v>778.72806647935317</v>
      </c>
      <c r="AE16">
        <f t="shared" si="3"/>
        <v>465.45705000068165</v>
      </c>
      <c r="AF16">
        <f t="shared" si="4"/>
        <v>-23.272852500034084</v>
      </c>
      <c r="AG16">
        <f t="shared" si="4"/>
        <v>-10.71169196101506</v>
      </c>
      <c r="AH16">
        <f t="shared" si="5"/>
        <v>-219.43735368933531</v>
      </c>
      <c r="AI16">
        <f t="shared" si="6"/>
        <v>212.03515185029718</v>
      </c>
      <c r="AJ16">
        <f t="shared" si="7"/>
        <v>-7.5326072754486404</v>
      </c>
      <c r="AK16">
        <f t="shared" si="24"/>
        <v>84.936575969318667</v>
      </c>
      <c r="AL16">
        <f t="shared" si="8"/>
        <v>289.43912054416722</v>
      </c>
      <c r="AN16">
        <f t="shared" si="9"/>
        <v>185.6549846478747</v>
      </c>
      <c r="AO16">
        <f t="shared" si="9"/>
        <v>-9.2827492323937353</v>
      </c>
      <c r="AP16">
        <f t="shared" si="9"/>
        <v>-4.272529563301493</v>
      </c>
      <c r="AQ16">
        <f t="shared" si="9"/>
        <v>-87.52609618933505</v>
      </c>
      <c r="AR16">
        <f t="shared" si="9"/>
        <v>84.573609662844405</v>
      </c>
      <c r="AS16">
        <f t="shared" si="9"/>
        <v>-3.0045008193126272</v>
      </c>
      <c r="AT16">
        <f t="shared" si="9"/>
        <v>33.878311022690077</v>
      </c>
      <c r="AU16">
        <f t="shared" si="9"/>
        <v>115.44741986622186</v>
      </c>
      <c r="AW16">
        <v>13</v>
      </c>
      <c r="AX16">
        <f>(R16*SUMPRODUCT(K17:$K$23, X17:$X$23)-$AZ$3*SUMPRODUCT(K16:$K$22, W17:$W$23))/Z16</f>
        <v>908.73606769303456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543.16471629167131</v>
      </c>
      <c r="P17">
        <f t="shared" si="22"/>
        <v>27.158235814583566</v>
      </c>
      <c r="Q17" s="4">
        <f t="shared" si="23"/>
        <v>12.5</v>
      </c>
      <c r="R17">
        <f t="shared" si="0"/>
        <v>100000</v>
      </c>
      <c r="S17">
        <f t="shared" si="1"/>
        <v>921.42735292316763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778.72806647935317</v>
      </c>
      <c r="AC17">
        <f t="shared" si="2"/>
        <v>779.56004981350861</v>
      </c>
      <c r="AE17">
        <f t="shared" si="3"/>
        <v>459.53651359054328</v>
      </c>
      <c r="AF17">
        <f t="shared" si="4"/>
        <v>-22.976825679527167</v>
      </c>
      <c r="AG17">
        <f t="shared" si="4"/>
        <v>-10.575441017411812</v>
      </c>
      <c r="AH17">
        <f t="shared" si="5"/>
        <v>-233.07219194476343</v>
      </c>
      <c r="AI17">
        <f t="shared" si="6"/>
        <v>192.91205494884085</v>
      </c>
      <c r="AJ17">
        <f t="shared" si="7"/>
        <v>-0.83198333415543857</v>
      </c>
      <c r="AK17">
        <f t="shared" si="24"/>
        <v>85.070142807325865</v>
      </c>
      <c r="AL17">
        <f t="shared" si="8"/>
        <v>277.15021442201129</v>
      </c>
      <c r="AN17">
        <f t="shared" si="9"/>
        <v>168.84507343767265</v>
      </c>
      <c r="AO17">
        <f t="shared" si="9"/>
        <v>-8.4422536718836341</v>
      </c>
      <c r="AP17">
        <f t="shared" si="9"/>
        <v>-3.8856784225239829</v>
      </c>
      <c r="AQ17">
        <f t="shared" si="9"/>
        <v>-85.636484155984505</v>
      </c>
      <c r="AR17">
        <f t="shared" si="9"/>
        <v>70.880657187280534</v>
      </c>
      <c r="AS17">
        <f t="shared" si="9"/>
        <v>-0.30569124106547518</v>
      </c>
      <c r="AT17">
        <f t="shared" si="9"/>
        <v>31.256873142521538</v>
      </c>
      <c r="AU17">
        <f t="shared" si="9"/>
        <v>101.8318390887366</v>
      </c>
      <c r="AW17">
        <v>14</v>
      </c>
      <c r="AX17">
        <f>(R17*SUMPRODUCT(K18:$K$23, X18:$X$23)-$AZ$3*SUMPRODUCT(K17:$K$22, W18:$W$23))/Z17</f>
        <v>921.42735292316763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543.16471629167131</v>
      </c>
      <c r="P18">
        <f t="shared" si="22"/>
        <v>27.158235814583566</v>
      </c>
      <c r="Q18" s="4">
        <f t="shared" si="23"/>
        <v>12.5</v>
      </c>
      <c r="R18">
        <f t="shared" si="0"/>
        <v>100000</v>
      </c>
      <c r="S18">
        <f t="shared" si="1"/>
        <v>883.43757392142618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779.56004981350861</v>
      </c>
      <c r="AC18">
        <f t="shared" si="2"/>
        <v>736.77582228541087</v>
      </c>
      <c r="AE18">
        <f t="shared" si="3"/>
        <v>452.99253993221186</v>
      </c>
      <c r="AF18">
        <f t="shared" si="4"/>
        <v>-22.649626996610593</v>
      </c>
      <c r="AG18">
        <f t="shared" si="4"/>
        <v>-10.424842739807165</v>
      </c>
      <c r="AH18">
        <f t="shared" si="5"/>
        <v>-358.75093944424538</v>
      </c>
      <c r="AI18">
        <f t="shared" si="6"/>
        <v>61.167130751548711</v>
      </c>
      <c r="AJ18">
        <f t="shared" si="7"/>
        <v>42.784227528097745</v>
      </c>
      <c r="AK18">
        <f t="shared" si="24"/>
        <v>84.693207392437699</v>
      </c>
      <c r="AL18">
        <f t="shared" si="8"/>
        <v>188.64456567208416</v>
      </c>
      <c r="AN18">
        <f t="shared" si="9"/>
        <v>153.32069707811408</v>
      </c>
      <c r="AO18">
        <f t="shared" si="9"/>
        <v>-7.6660348539057042</v>
      </c>
      <c r="AP18">
        <f t="shared" si="9"/>
        <v>-3.5284116511855488</v>
      </c>
      <c r="AQ18">
        <f t="shared" si="9"/>
        <v>-121.4235098027245</v>
      </c>
      <c r="AR18">
        <f t="shared" si="9"/>
        <v>20.70274077029833</v>
      </c>
      <c r="AS18">
        <f t="shared" si="9"/>
        <v>14.480829175549365</v>
      </c>
      <c r="AT18">
        <f t="shared" si="9"/>
        <v>28.665420399931993</v>
      </c>
      <c r="AU18">
        <f t="shared" si="9"/>
        <v>63.84899034577969</v>
      </c>
      <c r="AW18">
        <v>15</v>
      </c>
      <c r="AX18">
        <f>(R18*SUMPRODUCT(K19:$K$23, X19:$X$23)-$AZ$3*SUMPRODUCT(K18:$K$22, W19:$W$23))/Z18</f>
        <v>883.43757392142618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543.16471629167131</v>
      </c>
      <c r="P19">
        <f t="shared" si="22"/>
        <v>27.158235814583566</v>
      </c>
      <c r="Q19" s="4">
        <f t="shared" si="23"/>
        <v>12.5</v>
      </c>
      <c r="R19">
        <f t="shared" si="0"/>
        <v>100000</v>
      </c>
      <c r="S19">
        <f t="shared" si="1"/>
        <v>797.49139537785027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736.77582228541087</v>
      </c>
      <c r="AC19">
        <f t="shared" si="2"/>
        <v>654.5162058515848</v>
      </c>
      <c r="AE19">
        <f t="shared" si="3"/>
        <v>445.78551106653265</v>
      </c>
      <c r="AF19">
        <f t="shared" si="4"/>
        <v>-22.289275553326632</v>
      </c>
      <c r="AG19">
        <f t="shared" si="4"/>
        <v>-10.258985389138212</v>
      </c>
      <c r="AH19">
        <f t="shared" si="5"/>
        <v>-492.87138616705357</v>
      </c>
      <c r="AI19">
        <f t="shared" si="6"/>
        <v>-79.634136042985801</v>
      </c>
      <c r="AJ19">
        <f t="shared" si="7"/>
        <v>82.259616433826068</v>
      </c>
      <c r="AK19">
        <f t="shared" si="24"/>
        <v>81.219044045903189</v>
      </c>
      <c r="AL19">
        <f t="shared" si="8"/>
        <v>83.844524436743455</v>
      </c>
      <c r="AN19">
        <f t="shared" si="9"/>
        <v>138.98791852771458</v>
      </c>
      <c r="AO19">
        <f t="shared" si="9"/>
        <v>-6.949395926385729</v>
      </c>
      <c r="AP19">
        <f t="shared" si="9"/>
        <v>-3.1985674501425128</v>
      </c>
      <c r="AQ19">
        <f t="shared" si="9"/>
        <v>-153.66844898421166</v>
      </c>
      <c r="AR19">
        <f t="shared" si="9"/>
        <v>-24.828493833025327</v>
      </c>
      <c r="AS19">
        <f t="shared" si="9"/>
        <v>25.647071479896756</v>
      </c>
      <c r="AT19">
        <f t="shared" si="9"/>
        <v>25.322639692222012</v>
      </c>
      <c r="AU19">
        <f t="shared" si="9"/>
        <v>26.141217339093441</v>
      </c>
      <c r="AW19">
        <v>16</v>
      </c>
      <c r="AX19">
        <f>(R19*SUMPRODUCT(K20:$K$23, X20:$X$23)-$AZ$3*SUMPRODUCT(K19:$K$22, W20:$W$23))/Z19</f>
        <v>797.49139537785027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543.16471629167131</v>
      </c>
      <c r="P20">
        <f t="shared" si="22"/>
        <v>27.158235814583566</v>
      </c>
      <c r="Q20" s="4">
        <f t="shared" si="23"/>
        <v>12.5</v>
      </c>
      <c r="R20">
        <f t="shared" si="0"/>
        <v>100000</v>
      </c>
      <c r="S20">
        <f t="shared" si="1"/>
        <v>666.96694952769144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654.5162058515848</v>
      </c>
      <c r="AC20">
        <f t="shared" si="2"/>
        <v>537.70240485963689</v>
      </c>
      <c r="AE20">
        <f t="shared" si="3"/>
        <v>437.89422308220105</v>
      </c>
      <c r="AF20">
        <f t="shared" si="4"/>
        <v>-21.894711154110052</v>
      </c>
      <c r="AG20">
        <f t="shared" si="4"/>
        <v>-10.077380993923454</v>
      </c>
      <c r="AH20">
        <f t="shared" si="5"/>
        <v>-632.11633058701034</v>
      </c>
      <c r="AI20">
        <f t="shared" si="6"/>
        <v>-226.19419965284277</v>
      </c>
      <c r="AJ20">
        <f t="shared" si="7"/>
        <v>116.81380099194791</v>
      </c>
      <c r="AK20">
        <f t="shared" si="24"/>
        <v>74.936100244577304</v>
      </c>
      <c r="AL20">
        <f t="shared" si="8"/>
        <v>-34.444298416317551</v>
      </c>
      <c r="AN20">
        <f t="shared" si="9"/>
        <v>125.76554721174062</v>
      </c>
      <c r="AO20">
        <f t="shared" si="9"/>
        <v>-6.2882773605870312</v>
      </c>
      <c r="AP20">
        <f t="shared" si="9"/>
        <v>-2.8942773582196017</v>
      </c>
      <c r="AQ20">
        <f t="shared" si="9"/>
        <v>-181.54716830514005</v>
      </c>
      <c r="AR20">
        <f t="shared" si="9"/>
        <v>-64.964175812206037</v>
      </c>
      <c r="AS20">
        <f t="shared" si="9"/>
        <v>33.549544226067333</v>
      </c>
      <c r="AT20">
        <f t="shared" si="9"/>
        <v>21.522046093318707</v>
      </c>
      <c r="AU20">
        <f t="shared" si="9"/>
        <v>-9.8925854928200021</v>
      </c>
      <c r="AW20">
        <v>17</v>
      </c>
      <c r="AX20">
        <f>(R20*SUMPRODUCT(K21:$K$23, X21:$X$23)-$AZ$3*SUMPRODUCT(K20:$K$22, W21:$W$23))/Z20</f>
        <v>666.96694952769144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543.16471629167131</v>
      </c>
      <c r="P21">
        <f t="shared" si="22"/>
        <v>27.158235814583566</v>
      </c>
      <c r="Q21" s="4">
        <f t="shared" si="23"/>
        <v>12.5</v>
      </c>
      <c r="R21">
        <f t="shared" si="0"/>
        <v>100000</v>
      </c>
      <c r="S21">
        <f t="shared" si="1"/>
        <v>490.98263008055983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537.70240485963689</v>
      </c>
      <c r="AC21">
        <f t="shared" si="2"/>
        <v>388.00208199306064</v>
      </c>
      <c r="AE21">
        <f t="shared" si="3"/>
        <v>429.23930068923033</v>
      </c>
      <c r="AF21">
        <f t="shared" si="4"/>
        <v>-21.461965034461517</v>
      </c>
      <c r="AG21">
        <f t="shared" si="4"/>
        <v>-9.8782028686380841</v>
      </c>
      <c r="AH21">
        <f t="shared" si="5"/>
        <v>-787.23452276906642</v>
      </c>
      <c r="AI21">
        <f t="shared" si="6"/>
        <v>-389.33538998293568</v>
      </c>
      <c r="AJ21">
        <f t="shared" si="7"/>
        <v>149.70032286657624</v>
      </c>
      <c r="AK21">
        <f t="shared" si="24"/>
        <v>66.183581836008415</v>
      </c>
      <c r="AL21">
        <f t="shared" si="8"/>
        <v>-173.45148528035102</v>
      </c>
      <c r="AN21">
        <f t="shared" si="9"/>
        <v>113.56207374602671</v>
      </c>
      <c r="AO21">
        <f t="shared" si="9"/>
        <v>-5.678103687301336</v>
      </c>
      <c r="AP21">
        <f t="shared" si="9"/>
        <v>-2.6134354446231547</v>
      </c>
      <c r="AQ21">
        <f t="shared" si="9"/>
        <v>-208.27539506883258</v>
      </c>
      <c r="AR21">
        <f t="shared" si="9"/>
        <v>-103.00486045473035</v>
      </c>
      <c r="AS21">
        <f t="shared" si="9"/>
        <v>39.605597804955792</v>
      </c>
      <c r="AT21">
        <f t="shared" si="9"/>
        <v>17.509917636079958</v>
      </c>
      <c r="AU21">
        <f t="shared" si="9"/>
        <v>-45.889345013694602</v>
      </c>
      <c r="AW21">
        <v>18</v>
      </c>
      <c r="AX21">
        <f>(R21*SUMPRODUCT(K22:$K$23, X22:$X$23)-$AZ$3*SUMPRODUCT(K21:$K$22, W22:$W$23))/Z21</f>
        <v>490.98263008055983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543.16471629167131</v>
      </c>
      <c r="P22">
        <f t="shared" si="22"/>
        <v>27.158235814583566</v>
      </c>
      <c r="Q22" s="4">
        <f t="shared" si="23"/>
        <v>12.5</v>
      </c>
      <c r="R22">
        <f t="shared" si="0"/>
        <v>100000</v>
      </c>
      <c r="S22">
        <f t="shared" si="1"/>
        <v>268.64743567156728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388.00208199306064</v>
      </c>
      <c r="AC22">
        <f t="shared" si="2"/>
        <v>207.60573087611795</v>
      </c>
      <c r="AE22">
        <f t="shared" si="3"/>
        <v>419.74756851842989</v>
      </c>
      <c r="AF22">
        <f t="shared" si="4"/>
        <v>-20.987378425921495</v>
      </c>
      <c r="AG22">
        <f t="shared" si="4"/>
        <v>-9.6597670082511335</v>
      </c>
      <c r="AH22">
        <f t="shared" si="5"/>
        <v>-957.23065360455439</v>
      </c>
      <c r="AI22">
        <f t="shared" si="6"/>
        <v>-568.13023052029712</v>
      </c>
      <c r="AJ22">
        <f t="shared" si="7"/>
        <v>180.3963511169427</v>
      </c>
      <c r="AK22">
        <f t="shared" si="24"/>
        <v>55.073359045989832</v>
      </c>
      <c r="AL22">
        <f t="shared" si="8"/>
        <v>-332.66052035736459</v>
      </c>
      <c r="AN22">
        <f t="shared" si="9"/>
        <v>102.2971164160987</v>
      </c>
      <c r="AO22">
        <f t="shared" si="9"/>
        <v>-5.1148558208049346</v>
      </c>
      <c r="AP22">
        <f t="shared" si="9"/>
        <v>-2.3541918627029954</v>
      </c>
      <c r="AQ22">
        <f t="shared" si="9"/>
        <v>-233.28767800722562</v>
      </c>
      <c r="AR22">
        <f t="shared" si="9"/>
        <v>-138.45960927463486</v>
      </c>
      <c r="AS22">
        <f t="shared" si="9"/>
        <v>43.964582323575847</v>
      </c>
      <c r="AT22">
        <f t="shared" si="9"/>
        <v>13.421985603487441</v>
      </c>
      <c r="AU22">
        <f t="shared" si="9"/>
        <v>-81.073041347571561</v>
      </c>
      <c r="AW22">
        <v>19</v>
      </c>
      <c r="AX22">
        <f>(R22*SUMPRODUCT(K23:$K$23, X23:$X$23)-$AZ$3*SUMPRODUCT(K22:$K$22, W23:$W$23))/Z22</f>
        <v>268.64743567156728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543.16471629167131</v>
      </c>
      <c r="P23">
        <f t="shared" si="22"/>
        <v>27.158235814583566</v>
      </c>
      <c r="Q23" s="4">
        <f t="shared" si="23"/>
        <v>12.5</v>
      </c>
      <c r="R23">
        <f t="shared" si="0"/>
        <v>100000</v>
      </c>
      <c r="S23">
        <f t="shared" si="1"/>
        <v>275.45467262334643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207.60573087611795</v>
      </c>
      <c r="AC23">
        <f t="shared" si="2"/>
        <v>207.60573087611795</v>
      </c>
      <c r="AE23">
        <f t="shared" si="3"/>
        <v>409.37446018947742</v>
      </c>
      <c r="AF23">
        <f t="shared" si="4"/>
        <v>-20.468723009473873</v>
      </c>
      <c r="AG23">
        <f t="shared" si="4"/>
        <v>-9.4210477943133153</v>
      </c>
      <c r="AH23">
        <f t="shared" si="5"/>
        <v>-1136.9723508424536</v>
      </c>
      <c r="AI23">
        <f t="shared" si="6"/>
        <v>-757.48766145676336</v>
      </c>
      <c r="AJ23">
        <f t="shared" si="7"/>
        <v>0</v>
      </c>
      <c r="AK23">
        <f t="shared" si="24"/>
        <v>41.755802763928514</v>
      </c>
      <c r="AL23">
        <f t="shared" si="8"/>
        <v>-715.73185869283486</v>
      </c>
      <c r="AN23">
        <f t="shared" si="9"/>
        <v>91.904613787320486</v>
      </c>
      <c r="AO23">
        <f t="shared" si="9"/>
        <v>-4.5952306893660255</v>
      </c>
      <c r="AP23">
        <f t="shared" si="9"/>
        <v>-2.1150263223736605</v>
      </c>
      <c r="AQ23">
        <f t="shared" si="9"/>
        <v>-255.25042461777747</v>
      </c>
      <c r="AR23">
        <f t="shared" si="9"/>
        <v>-170.05606784219668</v>
      </c>
      <c r="AS23">
        <f t="shared" si="9"/>
        <v>0</v>
      </c>
      <c r="AT23">
        <f t="shared" si="9"/>
        <v>9.3741825628843181</v>
      </c>
      <c r="AU23">
        <f t="shared" si="9"/>
        <v>-160.68188527931235</v>
      </c>
      <c r="AW23">
        <v>20</v>
      </c>
      <c r="AX23">
        <f>(R23*SUMPRODUCT(K$23:$K24, X$23:$X24)-$AZ$3*SUMPRODUCT(K$22:$K23, W$23:$W24))/Z23</f>
        <v>275.45467262334643</v>
      </c>
    </row>
    <row r="25" spans="5:50" x14ac:dyDescent="0.25">
      <c r="AN25" s="8">
        <f t="shared" ref="AN25:AU25" si="25">SUM(AN3:AN23)</f>
        <v>5024.6631671468258</v>
      </c>
      <c r="AO25" s="8">
        <f t="shared" si="25"/>
        <v>-658.60669557609469</v>
      </c>
      <c r="AP25" s="8">
        <f t="shared" si="25"/>
        <v>-728.09093532521365</v>
      </c>
      <c r="AQ25" s="8">
        <f t="shared" si="25"/>
        <v>-2532.0829437065681</v>
      </c>
      <c r="AR25" s="8">
        <f t="shared" si="25"/>
        <v>1105.8825925389488</v>
      </c>
      <c r="AS25" s="8">
        <f t="shared" si="25"/>
        <v>-407.95481026176003</v>
      </c>
      <c r="AT25" s="8">
        <f t="shared" si="25"/>
        <v>366.38893243829455</v>
      </c>
      <c r="AU25" s="9">
        <f t="shared" si="25"/>
        <v>1064.3167147154836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2213.6775696655877</v>
      </c>
      <c r="K3">
        <v>1</v>
      </c>
      <c r="L3" s="2">
        <v>0</v>
      </c>
      <c r="O3">
        <f>$C$3</f>
        <v>2213.6775696655877</v>
      </c>
      <c r="P3">
        <f>O3*B5</f>
        <v>1770.9420557324702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2213.6775696655877</v>
      </c>
      <c r="AF3">
        <f t="shared" ref="AF3:AG23" si="4">-$Z3*P3</f>
        <v>-1770.9420557324702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-182.22145676688251</v>
      </c>
      <c r="AJ3">
        <f t="shared" ref="AJ3:AJ23" si="7">AB3-AC3</f>
        <v>0</v>
      </c>
      <c r="AL3">
        <f t="shared" ref="AL3:AL23" si="8">SUM(AI3:AK3)</f>
        <v>-182.22145676688251</v>
      </c>
      <c r="AN3">
        <f t="shared" ref="AN3:AU23" si="9">AE3*$K3</f>
        <v>2213.6775696655877</v>
      </c>
      <c r="AO3">
        <f t="shared" si="9"/>
        <v>-1770.9420557324702</v>
      </c>
      <c r="AP3">
        <f t="shared" si="9"/>
        <v>-624.95697070000006</v>
      </c>
      <c r="AQ3">
        <f t="shared" si="9"/>
        <v>0</v>
      </c>
      <c r="AR3">
        <f t="shared" si="9"/>
        <v>-182.22145676688251</v>
      </c>
      <c r="AS3">
        <f t="shared" si="9"/>
        <v>0</v>
      </c>
      <c r="AT3">
        <f t="shared" si="9"/>
        <v>0</v>
      </c>
      <c r="AU3">
        <f t="shared" si="9"/>
        <v>-182.22145676688251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1191.367334791207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995.23529123898618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983.07331096157577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-983.07331096157577</v>
      </c>
      <c r="AK4">
        <f>H4*SUM(AB4, AE4:AF4)</f>
        <v>0</v>
      </c>
      <c r="AL4">
        <f t="shared" si="8"/>
        <v>-1205.0939109615758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-208.29402382962755</v>
      </c>
      <c r="AR4">
        <f t="shared" si="9"/>
        <v>-208.29402382962755</v>
      </c>
      <c r="AS4">
        <f t="shared" si="9"/>
        <v>-922.29412793092752</v>
      </c>
      <c r="AT4">
        <f t="shared" si="9"/>
        <v>0</v>
      </c>
      <c r="AU4">
        <f t="shared" si="9"/>
        <v>-1130.5881517605551</v>
      </c>
      <c r="AW4">
        <v>1</v>
      </c>
      <c r="AX4">
        <f>(R4*SUMPRODUCT(K5:$K$23, X5:$X$23)-$AZ$3*SUMPRODUCT(K4:$K$22, W5:$W$23))/Z4</f>
        <v>995.23529123898618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2213.6775696655877</v>
      </c>
      <c r="P5">
        <f t="shared" ref="P5:P23" si="22">O5*$C$5</f>
        <v>110.68387848327939</v>
      </c>
      <c r="Q5" s="4">
        <f t="shared" ref="Q5:Q23" si="23">$C$8</f>
        <v>12.5</v>
      </c>
      <c r="R5">
        <f t="shared" si="0"/>
        <v>100000</v>
      </c>
      <c r="S5">
        <f t="shared" si="1"/>
        <v>1932.8835003285251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983.07331096157577</v>
      </c>
      <c r="AC5">
        <f t="shared" si="2"/>
        <v>1885.6613408693738</v>
      </c>
      <c r="AE5">
        <f t="shared" si="3"/>
        <v>2159.595347344311</v>
      </c>
      <c r="AF5">
        <f t="shared" si="4"/>
        <v>-107.97976736721556</v>
      </c>
      <c r="AG5">
        <f t="shared" si="4"/>
        <v>-12.194613258823377</v>
      </c>
      <c r="AH5">
        <f t="shared" si="5"/>
        <v>-233.29353541298184</v>
      </c>
      <c r="AI5">
        <f t="shared" si="6"/>
        <v>1806.1274313052902</v>
      </c>
      <c r="AJ5">
        <f t="shared" si="7"/>
        <v>-902.58802990779805</v>
      </c>
      <c r="AK5">
        <f>H5*SUM(AB5, AE5:AF5)</f>
        <v>262.19712017710123</v>
      </c>
      <c r="AL5">
        <f t="shared" si="8"/>
        <v>1165.7365215745933</v>
      </c>
      <c r="AN5">
        <f t="shared" si="9"/>
        <v>1864.9455825602297</v>
      </c>
      <c r="AO5">
        <f t="shared" si="9"/>
        <v>-93.247279128011485</v>
      </c>
      <c r="AP5">
        <f t="shared" si="9"/>
        <v>-10.530810855857613</v>
      </c>
      <c r="AQ5">
        <f t="shared" si="9"/>
        <v>-201.46355142102132</v>
      </c>
      <c r="AR5">
        <f t="shared" si="9"/>
        <v>1559.7039411553392</v>
      </c>
      <c r="AS5">
        <f t="shared" si="9"/>
        <v>-779.44118620103609</v>
      </c>
      <c r="AT5">
        <f t="shared" si="9"/>
        <v>226.42360367909166</v>
      </c>
      <c r="AU5">
        <f t="shared" si="9"/>
        <v>1006.6863586333947</v>
      </c>
      <c r="AW5">
        <v>2</v>
      </c>
      <c r="AX5">
        <f>(R5*SUMPRODUCT(K6:$K$23, X6:$X$23)-$AZ$3*SUMPRODUCT(K5:$K$22, W6:$W$23))/Z5</f>
        <v>1932.8835003285251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2213.6775696655877</v>
      </c>
      <c r="P6">
        <f t="shared" si="22"/>
        <v>110.68387848327939</v>
      </c>
      <c r="Q6" s="4">
        <f t="shared" si="23"/>
        <v>12.5</v>
      </c>
      <c r="R6">
        <f t="shared" si="0"/>
        <v>100000</v>
      </c>
      <c r="S6">
        <f t="shared" si="1"/>
        <v>2799.8448029197648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1885.6613408693738</v>
      </c>
      <c r="AC6">
        <f t="shared" si="2"/>
        <v>2697.2207114524508</v>
      </c>
      <c r="AE6">
        <f t="shared" si="3"/>
        <v>2132.5385546917591</v>
      </c>
      <c r="AF6">
        <f t="shared" si="4"/>
        <v>-106.62692773458797</v>
      </c>
      <c r="AG6">
        <f t="shared" si="4"/>
        <v>-12.041831339364354</v>
      </c>
      <c r="AH6">
        <f t="shared" si="5"/>
        <v>-246.68629496632917</v>
      </c>
      <c r="AI6">
        <f t="shared" si="6"/>
        <v>1767.1835006514777</v>
      </c>
      <c r="AJ6">
        <f t="shared" si="7"/>
        <v>-811.559370583077</v>
      </c>
      <c r="AK6">
        <f>H6*SUM(AB6, AE6:AF6)</f>
        <v>425.57913889952817</v>
      </c>
      <c r="AL6">
        <f t="shared" si="8"/>
        <v>1381.203268967929</v>
      </c>
      <c r="AN6">
        <f t="shared" si="9"/>
        <v>1660.876939697639</v>
      </c>
      <c r="AO6">
        <f t="shared" si="9"/>
        <v>-83.043846984881952</v>
      </c>
      <c r="AP6">
        <f t="shared" si="9"/>
        <v>-9.3784939734275632</v>
      </c>
      <c r="AQ6">
        <f t="shared" si="9"/>
        <v>-192.1257544195945</v>
      </c>
      <c r="AR6">
        <f t="shared" si="9"/>
        <v>1376.328844319735</v>
      </c>
      <c r="AS6">
        <f t="shared" si="9"/>
        <v>-632.06371619001789</v>
      </c>
      <c r="AT6">
        <f t="shared" si="9"/>
        <v>331.45219168934176</v>
      </c>
      <c r="AU6">
        <f t="shared" si="9"/>
        <v>1075.717319819059</v>
      </c>
      <c r="AW6">
        <v>3</v>
      </c>
      <c r="AX6">
        <f>(R6*SUMPRODUCT(K7:$K$23, X7:$X$23)-$AZ$3*SUMPRODUCT(K6:$K$22, W7:$W$23))/Z6</f>
        <v>2799.8448029197648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2213.6775696655877</v>
      </c>
      <c r="P7">
        <f t="shared" si="22"/>
        <v>110.68387848327939</v>
      </c>
      <c r="Q7" s="4">
        <f t="shared" si="23"/>
        <v>12.5</v>
      </c>
      <c r="R7">
        <f t="shared" si="0"/>
        <v>100000</v>
      </c>
      <c r="S7">
        <f t="shared" si="1"/>
        <v>3581.5178032731419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2697.2207114524508</v>
      </c>
      <c r="AC7">
        <f t="shared" si="2"/>
        <v>3406.3561521034717</v>
      </c>
      <c r="AE7">
        <f t="shared" si="3"/>
        <v>2105.4130182774802</v>
      </c>
      <c r="AF7">
        <f t="shared" si="4"/>
        <v>-105.27065091387401</v>
      </c>
      <c r="AG7">
        <f t="shared" si="4"/>
        <v>-11.888661243671642</v>
      </c>
      <c r="AH7">
        <f t="shared" si="5"/>
        <v>-262.01425839254966</v>
      </c>
      <c r="AI7">
        <f t="shared" si="6"/>
        <v>1726.2394477273849</v>
      </c>
      <c r="AJ7">
        <f t="shared" si="7"/>
        <v>-709.13544065102087</v>
      </c>
      <c r="AK7">
        <f>H7*SUM(AB7, AE7:AF7)</f>
        <v>491.81391435204108</v>
      </c>
      <c r="AL7">
        <f t="shared" si="8"/>
        <v>1508.9179214284052</v>
      </c>
      <c r="AN7">
        <f t="shared" si="9"/>
        <v>1484.3404188741351</v>
      </c>
      <c r="AO7">
        <f t="shared" si="9"/>
        <v>-74.217020943706757</v>
      </c>
      <c r="AP7">
        <f t="shared" si="9"/>
        <v>-8.3816430586725499</v>
      </c>
      <c r="AQ7">
        <f t="shared" si="9"/>
        <v>-184.72306890720293</v>
      </c>
      <c r="AR7">
        <f t="shared" si="9"/>
        <v>1217.018685964553</v>
      </c>
      <c r="AS7">
        <f t="shared" si="9"/>
        <v>-499.94865039620692</v>
      </c>
      <c r="AT7">
        <f t="shared" si="9"/>
        <v>346.73447219144379</v>
      </c>
      <c r="AU7">
        <f t="shared" si="9"/>
        <v>1063.8045077597899</v>
      </c>
      <c r="AW7">
        <v>4</v>
      </c>
      <c r="AX7">
        <f>(R7*SUMPRODUCT(K8:$K$23, X8:$X$23)-$AZ$3*SUMPRODUCT(K7:$K$22, W8:$W$23))/Z7</f>
        <v>3581.5178032731419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2213.6775696655877</v>
      </c>
      <c r="P8">
        <f t="shared" si="22"/>
        <v>110.68387848327939</v>
      </c>
      <c r="Q8" s="4">
        <f t="shared" si="23"/>
        <v>12.5</v>
      </c>
      <c r="R8">
        <f t="shared" si="0"/>
        <v>100000</v>
      </c>
      <c r="S8">
        <f t="shared" si="1"/>
        <v>4202.5486866945166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3406.3561521034717</v>
      </c>
      <c r="AC8">
        <f t="shared" si="2"/>
        <v>3940.0952223890349</v>
      </c>
      <c r="AE8">
        <f t="shared" si="3"/>
        <v>2075.4311410510882</v>
      </c>
      <c r="AF8">
        <f t="shared" si="4"/>
        <v>-103.7715570525544</v>
      </c>
      <c r="AG8">
        <f t="shared" si="4"/>
        <v>-11.719362213647807</v>
      </c>
      <c r="AH8">
        <f t="shared" si="5"/>
        <v>-403.29934069694298</v>
      </c>
      <c r="AI8">
        <f t="shared" si="6"/>
        <v>1556.6408810879429</v>
      </c>
      <c r="AJ8">
        <f t="shared" si="7"/>
        <v>-533.73907028556323</v>
      </c>
      <c r="AK8">
        <f t="shared" ref="AK8:AK23" si="24">H8*SUM(AB8:AB8, AE8:AF8)</f>
        <v>389.90614086739544</v>
      </c>
      <c r="AL8">
        <f t="shared" si="8"/>
        <v>1412.8079516697751</v>
      </c>
      <c r="AN8">
        <f t="shared" si="9"/>
        <v>1364.2917018449316</v>
      </c>
      <c r="AO8">
        <f t="shared" si="9"/>
        <v>-68.21458509224658</v>
      </c>
      <c r="AP8">
        <f t="shared" si="9"/>
        <v>-7.7037625111943822</v>
      </c>
      <c r="AQ8">
        <f t="shared" si="9"/>
        <v>-265.11018987299047</v>
      </c>
      <c r="AR8">
        <f t="shared" si="9"/>
        <v>1023.2631643685002</v>
      </c>
      <c r="AS8">
        <f t="shared" si="9"/>
        <v>-350.85518865841192</v>
      </c>
      <c r="AT8">
        <f t="shared" si="9"/>
        <v>256.30612452618794</v>
      </c>
      <c r="AU8">
        <f t="shared" si="9"/>
        <v>928.71410023627618</v>
      </c>
      <c r="AW8">
        <v>5</v>
      </c>
      <c r="AX8">
        <f>(R8*SUMPRODUCT(K9:$K$23, X9:$X$23)-$AZ$3*SUMPRODUCT(K8:$K$22, W9:$W$23))/Z8</f>
        <v>4202.5486866945166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2213.6775696655877</v>
      </c>
      <c r="P9">
        <f t="shared" si="22"/>
        <v>110.68387848327939</v>
      </c>
      <c r="Q9" s="4">
        <f t="shared" si="23"/>
        <v>12.5</v>
      </c>
      <c r="R9">
        <f t="shared" si="0"/>
        <v>100000</v>
      </c>
      <c r="S9">
        <f t="shared" si="1"/>
        <v>4691.1218680647198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3940.0952223890349</v>
      </c>
      <c r="AC9">
        <f t="shared" si="2"/>
        <v>4328.1826392263711</v>
      </c>
      <c r="AE9">
        <f t="shared" si="3"/>
        <v>2042.4114093254329</v>
      </c>
      <c r="AF9">
        <f t="shared" si="4"/>
        <v>-102.12057046627164</v>
      </c>
      <c r="AG9">
        <f t="shared" si="4"/>
        <v>-11.532909293752594</v>
      </c>
      <c r="AH9">
        <f t="shared" si="5"/>
        <v>-554.07438206988525</v>
      </c>
      <c r="AI9">
        <f t="shared" si="6"/>
        <v>1374.6835474955237</v>
      </c>
      <c r="AJ9">
        <f t="shared" si="7"/>
        <v>-388.08741683733615</v>
      </c>
      <c r="AK9">
        <f t="shared" si="24"/>
        <v>306.9561523971559</v>
      </c>
      <c r="AL9">
        <f t="shared" si="8"/>
        <v>1293.5522830553434</v>
      </c>
      <c r="AN9">
        <f t="shared" si="9"/>
        <v>1275.9799174773509</v>
      </c>
      <c r="AO9">
        <f t="shared" si="9"/>
        <v>-63.79899587386754</v>
      </c>
      <c r="AP9">
        <f t="shared" si="9"/>
        <v>-7.2050912865672467</v>
      </c>
      <c r="AQ9">
        <f t="shared" si="9"/>
        <v>-346.15346402875321</v>
      </c>
      <c r="AR9">
        <f t="shared" si="9"/>
        <v>858.82236628816304</v>
      </c>
      <c r="AS9">
        <f t="shared" si="9"/>
        <v>-242.45445743649378</v>
      </c>
      <c r="AT9">
        <f t="shared" si="9"/>
        <v>191.7683598008536</v>
      </c>
      <c r="AU9">
        <f t="shared" si="9"/>
        <v>808.13626865252286</v>
      </c>
      <c r="AW9">
        <v>6</v>
      </c>
      <c r="AX9">
        <f>(R9*SUMPRODUCT(K10:$K$23, X10:$X$23)-$AZ$3*SUMPRODUCT(K9:$K$22, W10:$W$23))/Z9</f>
        <v>4691.1218680647198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2213.6775696655877</v>
      </c>
      <c r="P10">
        <f t="shared" si="22"/>
        <v>110.68387848327939</v>
      </c>
      <c r="Q10" s="4">
        <f t="shared" si="23"/>
        <v>12.5</v>
      </c>
      <c r="R10">
        <f t="shared" si="0"/>
        <v>100000</v>
      </c>
      <c r="S10">
        <f t="shared" si="1"/>
        <v>5067.9582635217039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4328.1826392263711</v>
      </c>
      <c r="AC10">
        <f t="shared" si="2"/>
        <v>4593.0921627148009</v>
      </c>
      <c r="AE10">
        <f t="shared" si="3"/>
        <v>2006.2566752361367</v>
      </c>
      <c r="AF10">
        <f t="shared" si="4"/>
        <v>-100.31283376180684</v>
      </c>
      <c r="AG10">
        <f t="shared" si="4"/>
        <v>-11.328753917961135</v>
      </c>
      <c r="AH10">
        <f t="shared" si="5"/>
        <v>-710.61026283147032</v>
      </c>
      <c r="AI10">
        <f t="shared" si="6"/>
        <v>1184.0048247248983</v>
      </c>
      <c r="AJ10">
        <f t="shared" si="7"/>
        <v>-264.90952348842984</v>
      </c>
      <c r="AK10">
        <f t="shared" si="24"/>
        <v>327.29164023678686</v>
      </c>
      <c r="AL10">
        <f t="shared" si="8"/>
        <v>1246.3869414732553</v>
      </c>
      <c r="AN10">
        <f t="shared" si="9"/>
        <v>1190.8717732958153</v>
      </c>
      <c r="AO10">
        <f t="shared" si="9"/>
        <v>-59.543588664790761</v>
      </c>
      <c r="AP10">
        <f t="shared" si="9"/>
        <v>-6.7245100958611825</v>
      </c>
      <c r="AQ10">
        <f t="shared" si="9"/>
        <v>-421.80330875196472</v>
      </c>
      <c r="AR10">
        <f t="shared" si="9"/>
        <v>702.80036578319846</v>
      </c>
      <c r="AS10">
        <f t="shared" si="9"/>
        <v>-157.24472241942053</v>
      </c>
      <c r="AT10">
        <f t="shared" si="9"/>
        <v>194.27343510161941</v>
      </c>
      <c r="AU10">
        <f t="shared" si="9"/>
        <v>739.8290784653974</v>
      </c>
      <c r="AW10">
        <v>7</v>
      </c>
      <c r="AX10">
        <f>(R10*SUMPRODUCT(K11:$K$23, X11:$X$23)-$AZ$3*SUMPRODUCT(K10:$K$22, W11:$W$23))/Z10</f>
        <v>5067.9582635217039</v>
      </c>
    </row>
    <row r="11" spans="1:52" x14ac:dyDescent="0.25">
      <c r="A11" t="s">
        <v>33</v>
      </c>
      <c r="C11" s="7">
        <f>AU25</f>
        <v>5771.6562040520766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2213.6775696655877</v>
      </c>
      <c r="P11">
        <f t="shared" si="22"/>
        <v>110.68387848327939</v>
      </c>
      <c r="Q11" s="4">
        <f t="shared" si="23"/>
        <v>12.5</v>
      </c>
      <c r="R11">
        <f t="shared" si="0"/>
        <v>100000</v>
      </c>
      <c r="S11">
        <f t="shared" si="1"/>
        <v>5329.2267161327427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4593.0921627148009</v>
      </c>
      <c r="AC11">
        <f t="shared" si="2"/>
        <v>4734.4178959907431</v>
      </c>
      <c r="AE11">
        <f t="shared" si="3"/>
        <v>1966.6032728634623</v>
      </c>
      <c r="AF11">
        <f t="shared" si="4"/>
        <v>-98.330163643173123</v>
      </c>
      <c r="AG11">
        <f t="shared" si="4"/>
        <v>-11.104842569510643</v>
      </c>
      <c r="AH11">
        <f t="shared" si="5"/>
        <v>-884.99047416704911</v>
      </c>
      <c r="AI11">
        <f t="shared" si="6"/>
        <v>972.17779248372949</v>
      </c>
      <c r="AJ11">
        <f t="shared" si="7"/>
        <v>-141.32573327594218</v>
      </c>
      <c r="AK11">
        <f t="shared" si="24"/>
        <v>332.76031150465718</v>
      </c>
      <c r="AL11">
        <f t="shared" si="8"/>
        <v>1163.6123707124445</v>
      </c>
      <c r="AN11">
        <f t="shared" si="9"/>
        <v>1110.161053266718</v>
      </c>
      <c r="AO11">
        <f t="shared" si="9"/>
        <v>-55.508052663335903</v>
      </c>
      <c r="AP11">
        <f t="shared" si="9"/>
        <v>-6.2687598934881583</v>
      </c>
      <c r="AQ11">
        <f t="shared" si="9"/>
        <v>-499.58320037867406</v>
      </c>
      <c r="AR11">
        <f t="shared" si="9"/>
        <v>548.80104033121984</v>
      </c>
      <c r="AS11">
        <f t="shared" si="9"/>
        <v>-79.779346995017491</v>
      </c>
      <c r="AT11">
        <f t="shared" si="9"/>
        <v>187.84548109059278</v>
      </c>
      <c r="AU11">
        <f t="shared" si="9"/>
        <v>656.86717442679515</v>
      </c>
      <c r="AW11">
        <v>8</v>
      </c>
      <c r="AX11">
        <f>(R11*SUMPRODUCT(K12:$K$23, X12:$X$23)-$AZ$3*SUMPRODUCT(K11:$K$22, W12:$W$23))/Z11</f>
        <v>5329.2267161327427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2213.6775696655877</v>
      </c>
      <c r="P12">
        <f t="shared" si="22"/>
        <v>110.68387848327939</v>
      </c>
      <c r="Q12" s="4">
        <f t="shared" si="23"/>
        <v>12.5</v>
      </c>
      <c r="R12">
        <f t="shared" si="0"/>
        <v>100000</v>
      </c>
      <c r="S12">
        <f t="shared" si="1"/>
        <v>5472.7348457226772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4734.4178959907431</v>
      </c>
      <c r="AC12">
        <f t="shared" si="2"/>
        <v>4754.3977368518335</v>
      </c>
      <c r="AE12">
        <f t="shared" si="3"/>
        <v>1923.1159418519107</v>
      </c>
      <c r="AF12">
        <f t="shared" si="4"/>
        <v>-96.155797092595549</v>
      </c>
      <c r="AG12">
        <f t="shared" si="4"/>
        <v>-10.859282129682672</v>
      </c>
      <c r="AH12">
        <f t="shared" si="5"/>
        <v>-1076.0961130629121</v>
      </c>
      <c r="AI12">
        <f t="shared" si="6"/>
        <v>740.00474956672042</v>
      </c>
      <c r="AJ12">
        <f t="shared" si="7"/>
        <v>-19.979840861090452</v>
      </c>
      <c r="AK12">
        <f t="shared" si="24"/>
        <v>340.53552031492802</v>
      </c>
      <c r="AL12">
        <f t="shared" si="8"/>
        <v>1060.5604290205579</v>
      </c>
      <c r="AN12">
        <f t="shared" si="9"/>
        <v>1032.0488223780972</v>
      </c>
      <c r="AO12">
        <f t="shared" si="9"/>
        <v>-51.602441118904871</v>
      </c>
      <c r="AP12">
        <f t="shared" si="9"/>
        <v>-5.8276826112824844</v>
      </c>
      <c r="AQ12">
        <f t="shared" si="9"/>
        <v>-577.49182047898933</v>
      </c>
      <c r="AR12">
        <f t="shared" si="9"/>
        <v>397.12687816892048</v>
      </c>
      <c r="AS12">
        <f t="shared" si="9"/>
        <v>-10.722271488287648</v>
      </c>
      <c r="AT12">
        <f t="shared" si="9"/>
        <v>182.74991906130086</v>
      </c>
      <c r="AU12">
        <f t="shared" si="9"/>
        <v>569.15452574193364</v>
      </c>
      <c r="AW12">
        <v>9</v>
      </c>
      <c r="AX12">
        <f>(R12*SUMPRODUCT(K13:$K$23, X13:$X$23)-$AZ$3*SUMPRODUCT(K12:$K$22, W13:$W$23))/Z12</f>
        <v>5472.7348457226772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2213.6775696655877</v>
      </c>
      <c r="P13">
        <f t="shared" si="22"/>
        <v>110.68387848327939</v>
      </c>
      <c r="Q13" s="4">
        <f t="shared" si="23"/>
        <v>12.5</v>
      </c>
      <c r="R13">
        <f t="shared" si="0"/>
        <v>100000</v>
      </c>
      <c r="S13">
        <f t="shared" si="1"/>
        <v>5497.1865467976613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4754.3977368518335</v>
      </c>
      <c r="AC13">
        <f t="shared" si="2"/>
        <v>4657.6208693257277</v>
      </c>
      <c r="AE13">
        <f t="shared" si="3"/>
        <v>1875.5904968222287</v>
      </c>
      <c r="AF13">
        <f t="shared" si="4"/>
        <v>-93.779524841111439</v>
      </c>
      <c r="AG13">
        <f t="shared" si="4"/>
        <v>-10.590919622417999</v>
      </c>
      <c r="AH13">
        <f t="shared" si="5"/>
        <v>-1278.1574877427693</v>
      </c>
      <c r="AI13">
        <f t="shared" si="6"/>
        <v>493.06256461593011</v>
      </c>
      <c r="AJ13">
        <f t="shared" si="7"/>
        <v>96.776867526105889</v>
      </c>
      <c r="AK13">
        <f t="shared" si="24"/>
        <v>337.9219902466636</v>
      </c>
      <c r="AL13">
        <f t="shared" si="8"/>
        <v>927.76142238869966</v>
      </c>
      <c r="AN13">
        <f t="shared" si="9"/>
        <v>957.06387608999637</v>
      </c>
      <c r="AO13">
        <f t="shared" si="9"/>
        <v>-47.853193804499817</v>
      </c>
      <c r="AP13">
        <f t="shared" si="9"/>
        <v>-5.4042642049863696</v>
      </c>
      <c r="AQ13">
        <f t="shared" si="9"/>
        <v>-652.20972357511948</v>
      </c>
      <c r="AR13">
        <f t="shared" si="9"/>
        <v>251.59669450539076</v>
      </c>
      <c r="AS13">
        <f t="shared" si="9"/>
        <v>49.382657945489591</v>
      </c>
      <c r="AT13">
        <f t="shared" si="9"/>
        <v>172.43259141559372</v>
      </c>
      <c r="AU13">
        <f t="shared" si="9"/>
        <v>473.41194386647413</v>
      </c>
      <c r="AW13">
        <v>10</v>
      </c>
      <c r="AX13">
        <f>(R13*SUMPRODUCT(K14:$K$23, X14:$X$23)-$AZ$3*SUMPRODUCT(K13:$K$22, W14:$W$23))/Z13</f>
        <v>5497.1865467976613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2213.6775696655877</v>
      </c>
      <c r="P14">
        <f t="shared" si="22"/>
        <v>110.68387848327939</v>
      </c>
      <c r="Q14" s="4">
        <f t="shared" si="23"/>
        <v>12.5</v>
      </c>
      <c r="R14">
        <f t="shared" si="0"/>
        <v>100000</v>
      </c>
      <c r="S14">
        <f t="shared" si="1"/>
        <v>5424.8278172010405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4657.6208693257277</v>
      </c>
      <c r="AC14">
        <f t="shared" si="2"/>
        <v>4469.1544688896902</v>
      </c>
      <c r="AE14">
        <f t="shared" si="3"/>
        <v>1823.7015692520722</v>
      </c>
      <c r="AF14">
        <f t="shared" si="4"/>
        <v>-91.185078462603599</v>
      </c>
      <c r="AG14">
        <f t="shared" si="4"/>
        <v>-10.29791778533251</v>
      </c>
      <c r="AH14">
        <f t="shared" si="5"/>
        <v>-1496.7411268904777</v>
      </c>
      <c r="AI14">
        <f t="shared" si="6"/>
        <v>225.47744611365852</v>
      </c>
      <c r="AJ14">
        <f t="shared" si="7"/>
        <v>188.46640043603747</v>
      </c>
      <c r="AK14">
        <f t="shared" si="24"/>
        <v>546.81683417977752</v>
      </c>
      <c r="AL14">
        <f t="shared" si="8"/>
        <v>960.76068072947351</v>
      </c>
      <c r="AN14">
        <f t="shared" si="9"/>
        <v>857.23133828024879</v>
      </c>
      <c r="AO14">
        <f t="shared" si="9"/>
        <v>-42.861566914012428</v>
      </c>
      <c r="AP14">
        <f t="shared" si="9"/>
        <v>-4.8405386020701489</v>
      </c>
      <c r="AQ14">
        <f t="shared" si="9"/>
        <v>-703.5435078282087</v>
      </c>
      <c r="AR14">
        <f t="shared" si="9"/>
        <v>105.98572493595749</v>
      </c>
      <c r="AS14">
        <f t="shared" si="9"/>
        <v>88.588674479730585</v>
      </c>
      <c r="AT14">
        <f t="shared" si="9"/>
        <v>257.03137753527318</v>
      </c>
      <c r="AU14">
        <f t="shared" si="9"/>
        <v>451.60577695096129</v>
      </c>
      <c r="AW14">
        <v>11</v>
      </c>
      <c r="AX14">
        <f>(R14*SUMPRODUCT(K15:$K$23, X15:$X$23)-$AZ$3*SUMPRODUCT(K14:$K$22, W15:$W$23))/Z14</f>
        <v>5424.8278172010405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2213.6775696655877</v>
      </c>
      <c r="P15">
        <f t="shared" si="22"/>
        <v>110.68387848327939</v>
      </c>
      <c r="Q15" s="4">
        <f t="shared" si="23"/>
        <v>12.5</v>
      </c>
      <c r="R15">
        <f t="shared" si="0"/>
        <v>100000</v>
      </c>
      <c r="S15">
        <f t="shared" si="1"/>
        <v>5237.4947155036452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4469.1544688896902</v>
      </c>
      <c r="AC15">
        <f t="shared" si="2"/>
        <v>4181.0180328411871</v>
      </c>
      <c r="AE15">
        <f t="shared" si="3"/>
        <v>1767.1475276663566</v>
      </c>
      <c r="AF15">
        <f t="shared" si="4"/>
        <v>-88.357376383317828</v>
      </c>
      <c r="AG15">
        <f t="shared" si="4"/>
        <v>-9.9785733923149511</v>
      </c>
      <c r="AH15">
        <f t="shared" si="5"/>
        <v>-1730.92172131387</v>
      </c>
      <c r="AI15">
        <f t="shared" si="6"/>
        <v>-62.110143423146155</v>
      </c>
      <c r="AJ15">
        <f t="shared" si="7"/>
        <v>288.13643604850313</v>
      </c>
      <c r="AK15">
        <f t="shared" si="24"/>
        <v>526.0919170374209</v>
      </c>
      <c r="AL15">
        <f t="shared" si="8"/>
        <v>752.11820966277787</v>
      </c>
      <c r="AN15">
        <f t="shared" si="9"/>
        <v>765.17089437018763</v>
      </c>
      <c r="AO15">
        <f t="shared" si="9"/>
        <v>-38.258544718509384</v>
      </c>
      <c r="AP15">
        <f t="shared" si="9"/>
        <v>-4.3206997761070696</v>
      </c>
      <c r="AQ15">
        <f t="shared" si="9"/>
        <v>-749.48520191268346</v>
      </c>
      <c r="AR15">
        <f t="shared" si="9"/>
        <v>-26.893552037112222</v>
      </c>
      <c r="AS15">
        <f t="shared" si="9"/>
        <v>124.76242703008646</v>
      </c>
      <c r="AT15">
        <f t="shared" si="9"/>
        <v>227.79661368286889</v>
      </c>
      <c r="AU15">
        <f t="shared" si="9"/>
        <v>325.66548867584316</v>
      </c>
      <c r="AW15">
        <v>12</v>
      </c>
      <c r="AX15">
        <f>(R15*SUMPRODUCT(K16:$K$23, X16:$X$23)-$AZ$3*SUMPRODUCT(K15:$K$22, W16:$W$23))/Z15</f>
        <v>5237.4947155036452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2213.6775696655877</v>
      </c>
      <c r="P16">
        <f t="shared" si="22"/>
        <v>110.68387848327939</v>
      </c>
      <c r="Q16" s="4">
        <f t="shared" si="23"/>
        <v>12.5</v>
      </c>
      <c r="R16">
        <f t="shared" si="0"/>
        <v>100000</v>
      </c>
      <c r="S16">
        <f t="shared" si="1"/>
        <v>4946.8237672374125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4181.0180328411871</v>
      </c>
      <c r="AC16">
        <f t="shared" si="2"/>
        <v>3812.7426582650965</v>
      </c>
      <c r="AE16">
        <f t="shared" si="3"/>
        <v>1706.1822491853329</v>
      </c>
      <c r="AF16">
        <f t="shared" si="4"/>
        <v>-85.309112459266643</v>
      </c>
      <c r="AG16">
        <f t="shared" si="4"/>
        <v>-9.634320014381542</v>
      </c>
      <c r="AH16">
        <f t="shared" si="5"/>
        <v>-1955.7411520820733</v>
      </c>
      <c r="AI16">
        <f t="shared" si="6"/>
        <v>-344.50233537038844</v>
      </c>
      <c r="AJ16">
        <f t="shared" si="7"/>
        <v>368.2753745760906</v>
      </c>
      <c r="AK16">
        <f t="shared" si="24"/>
        <v>496.47943116220904</v>
      </c>
      <c r="AL16">
        <f t="shared" si="8"/>
        <v>520.2524703679112</v>
      </c>
      <c r="AN16">
        <f t="shared" si="9"/>
        <v>680.53806313281837</v>
      </c>
      <c r="AO16">
        <f t="shared" si="9"/>
        <v>-34.02690315664092</v>
      </c>
      <c r="AP16">
        <f t="shared" si="9"/>
        <v>-3.8428025407716944</v>
      </c>
      <c r="AQ16">
        <f t="shared" si="9"/>
        <v>-780.07862071158297</v>
      </c>
      <c r="AR16">
        <f t="shared" si="9"/>
        <v>-137.4102632761772</v>
      </c>
      <c r="AS16">
        <f t="shared" si="9"/>
        <v>146.89251997152965</v>
      </c>
      <c r="AT16">
        <f t="shared" si="9"/>
        <v>198.02875726185798</v>
      </c>
      <c r="AU16">
        <f t="shared" si="9"/>
        <v>207.51101395721042</v>
      </c>
      <c r="AW16">
        <v>13</v>
      </c>
      <c r="AX16">
        <f>(R16*SUMPRODUCT(K17:$K$23, X17:$X$23)-$AZ$3*SUMPRODUCT(K16:$K$22, W17:$W$23))/Z16</f>
        <v>4946.8237672374125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2213.6775696655877</v>
      </c>
      <c r="P17">
        <f t="shared" si="22"/>
        <v>110.68387848327939</v>
      </c>
      <c r="Q17" s="4">
        <f t="shared" si="23"/>
        <v>12.5</v>
      </c>
      <c r="R17">
        <f t="shared" si="0"/>
        <v>100000</v>
      </c>
      <c r="S17">
        <f t="shared" si="1"/>
        <v>4558.9898712005797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3812.7426582650965</v>
      </c>
      <c r="AC17">
        <f t="shared" si="2"/>
        <v>3379.4792618593438</v>
      </c>
      <c r="AE17">
        <f t="shared" si="3"/>
        <v>1640.9506602299061</v>
      </c>
      <c r="AF17">
        <f t="shared" si="4"/>
        <v>-82.047533011495304</v>
      </c>
      <c r="AG17">
        <f t="shared" si="4"/>
        <v>-9.2659760093121797</v>
      </c>
      <c r="AH17">
        <f t="shared" si="5"/>
        <v>-2176.0064394043734</v>
      </c>
      <c r="AI17">
        <f t="shared" si="6"/>
        <v>-626.36928819527475</v>
      </c>
      <c r="AJ17">
        <f t="shared" si="7"/>
        <v>433.2633964057527</v>
      </c>
      <c r="AK17">
        <f t="shared" si="24"/>
        <v>459.66247315539482</v>
      </c>
      <c r="AL17">
        <f t="shared" si="8"/>
        <v>266.55658136587277</v>
      </c>
      <c r="AN17">
        <f t="shared" si="9"/>
        <v>602.92583187630657</v>
      </c>
      <c r="AO17">
        <f t="shared" si="9"/>
        <v>-30.146291593815324</v>
      </c>
      <c r="AP17">
        <f t="shared" si="9"/>
        <v>-3.4045486125571371</v>
      </c>
      <c r="AQ17">
        <f t="shared" si="9"/>
        <v>-799.51855009599581</v>
      </c>
      <c r="AR17">
        <f t="shared" si="9"/>
        <v>-230.14355842606176</v>
      </c>
      <c r="AS17">
        <f t="shared" si="9"/>
        <v>159.19168079245799</v>
      </c>
      <c r="AT17">
        <f t="shared" si="9"/>
        <v>168.89135409513634</v>
      </c>
      <c r="AU17">
        <f t="shared" si="9"/>
        <v>97.939476461532578</v>
      </c>
      <c r="AW17">
        <v>14</v>
      </c>
      <c r="AX17">
        <f>(R17*SUMPRODUCT(K18:$K$23, X18:$X$23)-$AZ$3*SUMPRODUCT(K17:$K$22, W18:$W$23))/Z17</f>
        <v>4558.9898712005797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2213.6775696655877</v>
      </c>
      <c r="P18">
        <f t="shared" si="22"/>
        <v>110.68387848327939</v>
      </c>
      <c r="Q18" s="4">
        <f t="shared" si="23"/>
        <v>12.5</v>
      </c>
      <c r="R18">
        <f t="shared" si="0"/>
        <v>100000</v>
      </c>
      <c r="S18">
        <f t="shared" si="1"/>
        <v>4074.488367604205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3379.4792618593438</v>
      </c>
      <c r="AC18">
        <f t="shared" si="2"/>
        <v>2892.4311984325223</v>
      </c>
      <c r="AE18">
        <f t="shared" si="3"/>
        <v>1571.4635772873573</v>
      </c>
      <c r="AF18">
        <f t="shared" si="4"/>
        <v>-78.573178864367875</v>
      </c>
      <c r="AG18">
        <f t="shared" si="4"/>
        <v>-8.8736024546968739</v>
      </c>
      <c r="AH18">
        <f t="shared" si="5"/>
        <v>-2397.7103561774743</v>
      </c>
      <c r="AI18">
        <f t="shared" si="6"/>
        <v>-913.69356020918167</v>
      </c>
      <c r="AJ18">
        <f t="shared" si="7"/>
        <v>487.0480634268215</v>
      </c>
      <c r="AK18">
        <f t="shared" si="24"/>
        <v>416.93841656967982</v>
      </c>
      <c r="AL18">
        <f t="shared" si="8"/>
        <v>-9.7070802126803528</v>
      </c>
      <c r="AN18">
        <f t="shared" si="9"/>
        <v>531.88048337091743</v>
      </c>
      <c r="AO18">
        <f t="shared" si="9"/>
        <v>-26.594024168545872</v>
      </c>
      <c r="AP18">
        <f t="shared" si="9"/>
        <v>-3.0033759808754961</v>
      </c>
      <c r="AQ18">
        <f t="shared" si="9"/>
        <v>-811.5335039635662</v>
      </c>
      <c r="AR18">
        <f t="shared" si="9"/>
        <v>-309.25042074207016</v>
      </c>
      <c r="AS18">
        <f t="shared" si="9"/>
        <v>164.84719286176431</v>
      </c>
      <c r="AT18">
        <f t="shared" si="9"/>
        <v>141.11775146821299</v>
      </c>
      <c r="AU18">
        <f t="shared" si="9"/>
        <v>-3.2854764120928701</v>
      </c>
      <c r="AW18">
        <v>15</v>
      </c>
      <c r="AX18">
        <f>(R18*SUMPRODUCT(K19:$K$23, X19:$X$23)-$AZ$3*SUMPRODUCT(K18:$K$22, W19:$W$23))/Z18</f>
        <v>4074.488367604205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2213.6775696655877</v>
      </c>
      <c r="P19">
        <f t="shared" si="22"/>
        <v>110.68387848327939</v>
      </c>
      <c r="Q19" s="4">
        <f t="shared" si="23"/>
        <v>12.5</v>
      </c>
      <c r="R19">
        <f t="shared" si="0"/>
        <v>100000</v>
      </c>
      <c r="S19">
        <f t="shared" si="1"/>
        <v>3480.3495741066945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2892.4311984325223</v>
      </c>
      <c r="AC19">
        <f t="shared" si="2"/>
        <v>2353.8821203766438</v>
      </c>
      <c r="AE19">
        <f t="shared" si="3"/>
        <v>1497.1875498604461</v>
      </c>
      <c r="AF19">
        <f t="shared" si="4"/>
        <v>-74.859377493022308</v>
      </c>
      <c r="AG19">
        <f t="shared" si="4"/>
        <v>-8.454187109138374</v>
      </c>
      <c r="AH19">
        <f t="shared" si="5"/>
        <v>-2645.434568092247</v>
      </c>
      <c r="AI19">
        <f t="shared" si="6"/>
        <v>-1231.5605828339615</v>
      </c>
      <c r="AJ19">
        <f t="shared" si="7"/>
        <v>538.54907805587845</v>
      </c>
      <c r="AK19">
        <f t="shared" si="24"/>
        <v>369.22258887809301</v>
      </c>
      <c r="AL19">
        <f t="shared" si="8"/>
        <v>-323.78891589999</v>
      </c>
      <c r="AN19">
        <f t="shared" si="9"/>
        <v>466.79619690388529</v>
      </c>
      <c r="AO19">
        <f t="shared" si="9"/>
        <v>-23.339809845194264</v>
      </c>
      <c r="AP19">
        <f t="shared" si="9"/>
        <v>-2.6358637505551594</v>
      </c>
      <c r="AQ19">
        <f t="shared" si="9"/>
        <v>-824.79900107280287</v>
      </c>
      <c r="AR19">
        <f t="shared" si="9"/>
        <v>-383.97847776466699</v>
      </c>
      <c r="AS19">
        <f t="shared" si="9"/>
        <v>167.90993319842275</v>
      </c>
      <c r="AT19">
        <f t="shared" si="9"/>
        <v>115.11697403265583</v>
      </c>
      <c r="AU19">
        <f t="shared" si="9"/>
        <v>-100.95157053358844</v>
      </c>
      <c r="AW19">
        <v>16</v>
      </c>
      <c r="AX19">
        <f>(R19*SUMPRODUCT(K20:$K$23, X20:$X$23)-$AZ$3*SUMPRODUCT(K19:$K$22, W20:$W$23))/Z19</f>
        <v>3480.3495741066945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2213.6775696655877</v>
      </c>
      <c r="P20">
        <f t="shared" si="22"/>
        <v>110.68387848327939</v>
      </c>
      <c r="Q20" s="4">
        <f t="shared" si="23"/>
        <v>12.5</v>
      </c>
      <c r="R20">
        <f t="shared" si="0"/>
        <v>100000</v>
      </c>
      <c r="S20">
        <f t="shared" si="1"/>
        <v>2776.6342513918726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2353.8821203766438</v>
      </c>
      <c r="AC20">
        <f t="shared" si="2"/>
        <v>1779.3206051082159</v>
      </c>
      <c r="AE20">
        <f t="shared" si="3"/>
        <v>1418.5671414221711</v>
      </c>
      <c r="AF20">
        <f t="shared" si="4"/>
        <v>-70.92835707110855</v>
      </c>
      <c r="AG20">
        <f t="shared" si="4"/>
        <v>-8.0102402945953237</v>
      </c>
      <c r="AH20">
        <f t="shared" si="5"/>
        <v>-2875.2395476133242</v>
      </c>
      <c r="AI20">
        <f t="shared" si="6"/>
        <v>-1535.6110035568572</v>
      </c>
      <c r="AJ20">
        <f t="shared" si="7"/>
        <v>574.56151526842791</v>
      </c>
      <c r="AK20">
        <f t="shared" si="24"/>
        <v>316.74654685935928</v>
      </c>
      <c r="AL20">
        <f t="shared" si="8"/>
        <v>-644.30294142906996</v>
      </c>
      <c r="AN20">
        <f t="shared" si="9"/>
        <v>407.42001924986266</v>
      </c>
      <c r="AO20">
        <f t="shared" si="9"/>
        <v>-20.371000962493131</v>
      </c>
      <c r="AP20">
        <f t="shared" si="9"/>
        <v>-2.3005835675484692</v>
      </c>
      <c r="AQ20">
        <f t="shared" si="9"/>
        <v>-825.78407297816068</v>
      </c>
      <c r="AR20">
        <f t="shared" si="9"/>
        <v>-441.0356382583397</v>
      </c>
      <c r="AS20">
        <f t="shared" si="9"/>
        <v>165.01711958181309</v>
      </c>
      <c r="AT20">
        <f t="shared" si="9"/>
        <v>90.971290995356725</v>
      </c>
      <c r="AU20">
        <f t="shared" si="9"/>
        <v>-185.04722768116989</v>
      </c>
      <c r="AW20">
        <v>17</v>
      </c>
      <c r="AX20">
        <f>(R20*SUMPRODUCT(K21:$K$23, X21:$X$23)-$AZ$3*SUMPRODUCT(K20:$K$22, W21:$W$23))/Z20</f>
        <v>2776.6342513918726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2213.6775696655877</v>
      </c>
      <c r="P21">
        <f t="shared" si="22"/>
        <v>110.68387848327939</v>
      </c>
      <c r="Q21" s="4">
        <f t="shared" si="23"/>
        <v>12.5</v>
      </c>
      <c r="R21">
        <f t="shared" si="0"/>
        <v>100000</v>
      </c>
      <c r="S21">
        <f t="shared" si="1"/>
        <v>1969.5371941831875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1779.3206051082159</v>
      </c>
      <c r="AC21">
        <f t="shared" si="2"/>
        <v>1189.2453413249416</v>
      </c>
      <c r="AE21">
        <f t="shared" si="3"/>
        <v>1336.6621075730034</v>
      </c>
      <c r="AF21">
        <f t="shared" si="4"/>
        <v>-66.833105378650174</v>
      </c>
      <c r="AG21">
        <f t="shared" si="4"/>
        <v>-7.5477461458791399</v>
      </c>
      <c r="AH21">
        <f t="shared" si="5"/>
        <v>-3059.1339661618472</v>
      </c>
      <c r="AI21">
        <f t="shared" si="6"/>
        <v>-1796.852710113373</v>
      </c>
      <c r="AJ21">
        <f t="shared" si="7"/>
        <v>590.07526378327429</v>
      </c>
      <c r="AK21">
        <f t="shared" si="24"/>
        <v>260.92183019609547</v>
      </c>
      <c r="AL21">
        <f t="shared" si="8"/>
        <v>-945.85561613400318</v>
      </c>
      <c r="AN21">
        <f t="shared" si="9"/>
        <v>353.63518808736478</v>
      </c>
      <c r="AO21">
        <f t="shared" si="9"/>
        <v>-17.68175940436824</v>
      </c>
      <c r="AP21">
        <f t="shared" si="9"/>
        <v>-1.9968761086375553</v>
      </c>
      <c r="AQ21">
        <f t="shared" si="9"/>
        <v>-809.34247285004778</v>
      </c>
      <c r="AR21">
        <f t="shared" si="9"/>
        <v>-475.3859202756887</v>
      </c>
      <c r="AS21">
        <f t="shared" si="9"/>
        <v>156.11378201824485</v>
      </c>
      <c r="AT21">
        <f t="shared" si="9"/>
        <v>69.031013877571283</v>
      </c>
      <c r="AU21">
        <f t="shared" si="9"/>
        <v>-250.24112437987256</v>
      </c>
      <c r="AW21">
        <v>18</v>
      </c>
      <c r="AX21">
        <f>(R21*SUMPRODUCT(K22:$K$23, X22:$X$23)-$AZ$3*SUMPRODUCT(K21:$K$22, W22:$W$23))/Z21</f>
        <v>1969.5371941831875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2213.6775696655877</v>
      </c>
      <c r="P22">
        <f t="shared" si="22"/>
        <v>110.68387848327939</v>
      </c>
      <c r="Q22" s="4">
        <f t="shared" si="23"/>
        <v>12.5</v>
      </c>
      <c r="R22">
        <f t="shared" si="0"/>
        <v>100000</v>
      </c>
      <c r="S22">
        <f t="shared" si="1"/>
        <v>1047.7098208893808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1189.2453413249416</v>
      </c>
      <c r="AC22">
        <f t="shared" si="2"/>
        <v>592.46414500770538</v>
      </c>
      <c r="AE22">
        <f t="shared" si="3"/>
        <v>1251.8013695064244</v>
      </c>
      <c r="AF22">
        <f t="shared" si="4"/>
        <v>-62.590068475321218</v>
      </c>
      <c r="AG22">
        <f t="shared" si="4"/>
        <v>-7.0685619862851654</v>
      </c>
      <c r="AH22">
        <f t="shared" si="5"/>
        <v>-3229.6535850814662</v>
      </c>
      <c r="AI22">
        <f t="shared" si="6"/>
        <v>-2047.5108460366482</v>
      </c>
      <c r="AJ22">
        <f t="shared" si="7"/>
        <v>596.78119631723621</v>
      </c>
      <c r="AK22">
        <f t="shared" si="24"/>
        <v>203.52929179969149</v>
      </c>
      <c r="AL22">
        <f t="shared" si="8"/>
        <v>-1247.2003579197205</v>
      </c>
      <c r="AN22">
        <f t="shared" si="9"/>
        <v>305.07781350163538</v>
      </c>
      <c r="AO22">
        <f t="shared" si="9"/>
        <v>-15.253890675081768</v>
      </c>
      <c r="AP22">
        <f t="shared" si="9"/>
        <v>-1.7226865922242369</v>
      </c>
      <c r="AQ22">
        <f t="shared" si="9"/>
        <v>-787.10223371369705</v>
      </c>
      <c r="AR22">
        <f t="shared" si="9"/>
        <v>-499.00099747936764</v>
      </c>
      <c r="AS22">
        <f t="shared" si="9"/>
        <v>145.44216594293977</v>
      </c>
      <c r="AT22">
        <f t="shared" si="9"/>
        <v>49.602335353146891</v>
      </c>
      <c r="AU22">
        <f t="shared" si="9"/>
        <v>-303.95649618328099</v>
      </c>
      <c r="AW22">
        <v>19</v>
      </c>
      <c r="AX22">
        <f>(R22*SUMPRODUCT(K23:$K$23, X23:$X$23)-$AZ$3*SUMPRODUCT(K22:$K$22, W23:$W$23))/Z22</f>
        <v>1047.7098208893808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2213.6775696655877</v>
      </c>
      <c r="P23">
        <f t="shared" si="22"/>
        <v>110.68387848327939</v>
      </c>
      <c r="Q23" s="4">
        <f t="shared" si="23"/>
        <v>12.5</v>
      </c>
      <c r="R23">
        <f t="shared" si="0"/>
        <v>100000</v>
      </c>
      <c r="S23">
        <f t="shared" si="1"/>
        <v>1126.0874378002329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592.46414500770538</v>
      </c>
      <c r="AC23">
        <f t="shared" si="2"/>
        <v>592.46414500770538</v>
      </c>
      <c r="AE23">
        <f t="shared" si="3"/>
        <v>1164.6738473494286</v>
      </c>
      <c r="AF23">
        <f t="shared" si="4"/>
        <v>-58.233692367471427</v>
      </c>
      <c r="AG23">
        <f t="shared" si="4"/>
        <v>-6.5765779494559116</v>
      </c>
      <c r="AH23">
        <f t="shared" si="5"/>
        <v>-3370.3873357312191</v>
      </c>
      <c r="AI23">
        <f t="shared" si="6"/>
        <v>-2270.5237586987178</v>
      </c>
      <c r="AJ23">
        <f t="shared" si="7"/>
        <v>0</v>
      </c>
      <c r="AK23">
        <f t="shared" si="24"/>
        <v>145.37863875871543</v>
      </c>
      <c r="AL23">
        <f t="shared" si="8"/>
        <v>-2125.1451199400021</v>
      </c>
      <c r="AN23">
        <f t="shared" si="9"/>
        <v>261.46941379611064</v>
      </c>
      <c r="AO23">
        <f t="shared" si="9"/>
        <v>-13.073470689805532</v>
      </c>
      <c r="AP23">
        <f t="shared" si="9"/>
        <v>-1.4764425123325993</v>
      </c>
      <c r="AQ23">
        <f t="shared" si="9"/>
        <v>-756.65234773240434</v>
      </c>
      <c r="AR23">
        <f t="shared" si="9"/>
        <v>-509.73284713843179</v>
      </c>
      <c r="AS23">
        <f t="shared" si="9"/>
        <v>0</v>
      </c>
      <c r="AT23">
        <f t="shared" si="9"/>
        <v>32.637521260759769</v>
      </c>
      <c r="AU23">
        <f t="shared" si="9"/>
        <v>-477.095325877672</v>
      </c>
      <c r="AW23">
        <v>20</v>
      </c>
      <c r="AX23">
        <f>(R23*SUMPRODUCT(K$23:$K24, X$23:$X24)-$AZ$3*SUMPRODUCT(K$22:$K23, W$23:$W24))/Z23</f>
        <v>1126.0874378002329</v>
      </c>
    </row>
    <row r="25" spans="5:50" x14ac:dyDescent="0.25">
      <c r="AN25" s="8">
        <f t="shared" ref="AN25:AU25" si="25">SUM(AN3:AN23)</f>
        <v>19386.402897719843</v>
      </c>
      <c r="AO25" s="8">
        <f t="shared" si="25"/>
        <v>-2629.578322135183</v>
      </c>
      <c r="AP25" s="8">
        <f t="shared" si="25"/>
        <v>-721.92640723501722</v>
      </c>
      <c r="AQ25" s="8">
        <f t="shared" si="25"/>
        <v>-11396.797618523087</v>
      </c>
      <c r="AR25" s="8">
        <f t="shared" si="25"/>
        <v>4638.1005498265522</v>
      </c>
      <c r="AS25" s="8">
        <f t="shared" si="25"/>
        <v>-2306.6555138933409</v>
      </c>
      <c r="AT25" s="8">
        <f t="shared" si="25"/>
        <v>3440.2111681188662</v>
      </c>
      <c r="AU25" s="9">
        <f t="shared" si="25"/>
        <v>5771.6562040520766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7987.5102763724035</v>
      </c>
      <c r="K3">
        <v>1</v>
      </c>
      <c r="L3" s="2">
        <v>0</v>
      </c>
      <c r="O3">
        <f>$C$3</f>
        <v>7987.5102763724035</v>
      </c>
      <c r="P3">
        <f>O3*B5</f>
        <v>6390.0082210979235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7987.5102763724035</v>
      </c>
      <c r="AF3">
        <f t="shared" ref="AF3:AG23" si="4">-$Z3*P3</f>
        <v>-6390.0082210979235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972.54508457447992</v>
      </c>
      <c r="AJ3">
        <f t="shared" ref="AJ3:AJ23" si="7">AB3-AC3</f>
        <v>0</v>
      </c>
      <c r="AL3">
        <f t="shared" ref="AL3:AL23" si="8">SUM(AI3:AK3)</f>
        <v>972.54508457447992</v>
      </c>
      <c r="AN3">
        <f t="shared" ref="AN3:AU23" si="9">AE3*$K3</f>
        <v>7987.5102763724035</v>
      </c>
      <c r="AO3">
        <f t="shared" si="9"/>
        <v>-6390.0082210979235</v>
      </c>
      <c r="AP3">
        <f t="shared" si="9"/>
        <v>-624.95697070000006</v>
      </c>
      <c r="AQ3">
        <f t="shared" si="9"/>
        <v>0</v>
      </c>
      <c r="AR3">
        <f t="shared" si="9"/>
        <v>972.54508457447992</v>
      </c>
      <c r="AS3">
        <f t="shared" si="9"/>
        <v>0</v>
      </c>
      <c r="AT3">
        <f t="shared" si="9"/>
        <v>0</v>
      </c>
      <c r="AU3">
        <f t="shared" si="9"/>
        <v>972.54508457447992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4168.8093593095773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2582.946807630814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2511.4885975120269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-2511.4885975120269</v>
      </c>
      <c r="AK4">
        <f>H4*SUM(AB4, AE4:AF4)</f>
        <v>0</v>
      </c>
      <c r="AL4">
        <f t="shared" si="8"/>
        <v>-4278.0267975120269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-1657.3207617975418</v>
      </c>
      <c r="AR4">
        <f t="shared" si="9"/>
        <v>-1657.3207617975418</v>
      </c>
      <c r="AS4">
        <f t="shared" si="9"/>
        <v>-2356.2140890440255</v>
      </c>
      <c r="AT4">
        <f t="shared" si="9"/>
        <v>0</v>
      </c>
      <c r="AU4">
        <f t="shared" si="9"/>
        <v>-4013.5348508415673</v>
      </c>
      <c r="AW4">
        <v>1</v>
      </c>
      <c r="AX4">
        <f>(R4*SUMPRODUCT(K5:$K$23, X5:$X$23)-$AZ$3*SUMPRODUCT(K4:$K$22, W5:$W$23))/Z4</f>
        <v>2582.946807630814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7987.5102763724035</v>
      </c>
      <c r="P5">
        <f t="shared" ref="P5:P23" si="22">O5*$C$5</f>
        <v>399.37551381862022</v>
      </c>
      <c r="Q5" s="4">
        <f t="shared" ref="Q5:Q23" si="23">$C$8</f>
        <v>12.5</v>
      </c>
      <c r="R5">
        <f t="shared" si="0"/>
        <v>100000</v>
      </c>
      <c r="S5">
        <f t="shared" si="1"/>
        <v>4829.3838142361492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2511.4885975120269</v>
      </c>
      <c r="AC5">
        <f t="shared" si="2"/>
        <v>4550.1583005131943</v>
      </c>
      <c r="AE5">
        <f t="shared" si="3"/>
        <v>7525.688075843861</v>
      </c>
      <c r="AF5">
        <f t="shared" si="4"/>
        <v>-376.28440379219307</v>
      </c>
      <c r="AG5">
        <f t="shared" si="4"/>
        <v>-11.777274481425952</v>
      </c>
      <c r="AH5">
        <f t="shared" si="5"/>
        <v>-2042.9313305923822</v>
      </c>
      <c r="AI5">
        <f t="shared" si="6"/>
        <v>5094.6950669778598</v>
      </c>
      <c r="AJ5">
        <f t="shared" si="7"/>
        <v>-2038.6697030011674</v>
      </c>
      <c r="AK5">
        <f>H5*SUM(AB5, AE5:AF5)</f>
        <v>834.70109209030318</v>
      </c>
      <c r="AL5">
        <f t="shared" si="8"/>
        <v>3890.7264560669955</v>
      </c>
      <c r="AN5">
        <f t="shared" si="9"/>
        <v>6498.9020975759486</v>
      </c>
      <c r="AO5">
        <f t="shared" si="9"/>
        <v>-324.94510487879745</v>
      </c>
      <c r="AP5">
        <f t="shared" si="9"/>
        <v>-10.170412732989123</v>
      </c>
      <c r="AQ5">
        <f t="shared" si="9"/>
        <v>-1764.198911220715</v>
      </c>
      <c r="AR5">
        <f t="shared" si="9"/>
        <v>4399.5876687434475</v>
      </c>
      <c r="AS5">
        <f t="shared" si="9"/>
        <v>-1760.5187293938156</v>
      </c>
      <c r="AT5">
        <f t="shared" si="9"/>
        <v>720.81657166296225</v>
      </c>
      <c r="AU5">
        <f t="shared" si="9"/>
        <v>3359.8855110125937</v>
      </c>
      <c r="AW5">
        <v>2</v>
      </c>
      <c r="AX5">
        <f>(R5*SUMPRODUCT(K6:$K$23, X6:$X$23)-$AZ$3*SUMPRODUCT(K5:$K$22, W6:$W$23))/Z5</f>
        <v>4829.3838142361492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7987.5102763724035</v>
      </c>
      <c r="P6">
        <f t="shared" si="22"/>
        <v>399.37551381862022</v>
      </c>
      <c r="Q6" s="4">
        <f t="shared" si="23"/>
        <v>12.5</v>
      </c>
      <c r="R6">
        <f t="shared" si="0"/>
        <v>100000</v>
      </c>
      <c r="S6">
        <f t="shared" si="1"/>
        <v>6754.3654437631076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4550.1583005131943</v>
      </c>
      <c r="AC6">
        <f t="shared" si="2"/>
        <v>6144.2934607445422</v>
      </c>
      <c r="AE6">
        <f t="shared" si="3"/>
        <v>7266.0574212878</v>
      </c>
      <c r="AF6">
        <f t="shared" si="4"/>
        <v>-363.30287106439005</v>
      </c>
      <c r="AG6">
        <f t="shared" si="4"/>
        <v>-11.370967250554422</v>
      </c>
      <c r="AH6">
        <f t="shared" si="5"/>
        <v>-2308.2758884581649</v>
      </c>
      <c r="AI6">
        <f t="shared" si="6"/>
        <v>4583.1076945146906</v>
      </c>
      <c r="AJ6">
        <f t="shared" si="7"/>
        <v>-1594.135160231348</v>
      </c>
      <c r="AK6">
        <f>H6*SUM(AB6, AE6:AF6)</f>
        <v>1246.0769181601427</v>
      </c>
      <c r="AL6">
        <f t="shared" si="8"/>
        <v>4235.0494524434853</v>
      </c>
      <c r="AN6">
        <f t="shared" si="9"/>
        <v>5658.996029396586</v>
      </c>
      <c r="AO6">
        <f t="shared" si="9"/>
        <v>-282.94980146982937</v>
      </c>
      <c r="AP6">
        <f t="shared" si="9"/>
        <v>-8.8560074315902284</v>
      </c>
      <c r="AQ6">
        <f t="shared" si="9"/>
        <v>-1797.7457829147593</v>
      </c>
      <c r="AR6">
        <f t="shared" si="9"/>
        <v>3569.4444375804073</v>
      </c>
      <c r="AS6">
        <f t="shared" si="9"/>
        <v>-1241.5542596237583</v>
      </c>
      <c r="AT6">
        <f t="shared" si="9"/>
        <v>970.47737491471707</v>
      </c>
      <c r="AU6">
        <f t="shared" si="9"/>
        <v>3298.3675528713661</v>
      </c>
      <c r="AW6">
        <v>3</v>
      </c>
      <c r="AX6">
        <f>(R6*SUMPRODUCT(K7:$K$23, X7:$X$23)-$AZ$3*SUMPRODUCT(K6:$K$22, W7:$W$23))/Z6</f>
        <v>6754.3654437631076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7987.5102763724035</v>
      </c>
      <c r="P7">
        <f t="shared" si="22"/>
        <v>399.37551381862022</v>
      </c>
      <c r="Q7" s="4">
        <f t="shared" si="23"/>
        <v>12.5</v>
      </c>
      <c r="R7">
        <f t="shared" si="0"/>
        <v>100000</v>
      </c>
      <c r="S7">
        <f t="shared" si="1"/>
        <v>8329.1654062336183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6144.2934607445422</v>
      </c>
      <c r="AC7">
        <f t="shared" si="2"/>
        <v>7287.1714245087687</v>
      </c>
      <c r="AE7">
        <f t="shared" si="3"/>
        <v>6988.2579826532183</v>
      </c>
      <c r="AF7">
        <f t="shared" si="4"/>
        <v>-349.41289913266093</v>
      </c>
      <c r="AG7">
        <f t="shared" si="4"/>
        <v>-10.936226904341142</v>
      </c>
      <c r="AH7">
        <f t="shared" si="5"/>
        <v>-2568.2453896618899</v>
      </c>
      <c r="AI7">
        <f t="shared" si="6"/>
        <v>4059.6634669543264</v>
      </c>
      <c r="AJ7">
        <f t="shared" si="7"/>
        <v>-1142.8779637642265</v>
      </c>
      <c r="AK7">
        <f>H7*SUM(AB7, AE7:AF7)</f>
        <v>1338.3946055845558</v>
      </c>
      <c r="AL7">
        <f t="shared" si="8"/>
        <v>4255.1801087746553</v>
      </c>
      <c r="AN7">
        <f t="shared" si="9"/>
        <v>4926.8023381267549</v>
      </c>
      <c r="AO7">
        <f t="shared" si="9"/>
        <v>-246.34011690633776</v>
      </c>
      <c r="AP7">
        <f t="shared" si="9"/>
        <v>-7.7101658834489548</v>
      </c>
      <c r="AQ7">
        <f t="shared" si="9"/>
        <v>-1810.642569590058</v>
      </c>
      <c r="AR7">
        <f t="shared" si="9"/>
        <v>2862.1094857469102</v>
      </c>
      <c r="AS7">
        <f t="shared" si="9"/>
        <v>-805.74212315060038</v>
      </c>
      <c r="AT7">
        <f t="shared" si="9"/>
        <v>943.58360674410767</v>
      </c>
      <c r="AU7">
        <f t="shared" si="9"/>
        <v>2999.950969340417</v>
      </c>
      <c r="AW7">
        <v>4</v>
      </c>
      <c r="AX7">
        <f>(R7*SUMPRODUCT(K8:$K$23, X8:$X$23)-$AZ$3*SUMPRODUCT(K7:$K$22, W8:$W$23))/Z7</f>
        <v>8329.1654062336183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7987.5102763724035</v>
      </c>
      <c r="P8">
        <f t="shared" si="22"/>
        <v>399.37551381862022</v>
      </c>
      <c r="Q8" s="4">
        <f t="shared" si="23"/>
        <v>12.5</v>
      </c>
      <c r="R8">
        <f t="shared" si="0"/>
        <v>100000</v>
      </c>
      <c r="S8">
        <f t="shared" si="1"/>
        <v>9546.2136988169368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7287.1714245087687</v>
      </c>
      <c r="AC8">
        <f t="shared" si="2"/>
        <v>7998.2955523122946</v>
      </c>
      <c r="AE8">
        <f t="shared" si="3"/>
        <v>6692.33582372827</v>
      </c>
      <c r="AF8">
        <f t="shared" si="4"/>
        <v>-334.61679118641354</v>
      </c>
      <c r="AG8">
        <f t="shared" si="4"/>
        <v>-10.473125529998773</v>
      </c>
      <c r="AH8">
        <f t="shared" si="5"/>
        <v>-2829.9128423916509</v>
      </c>
      <c r="AI8">
        <f t="shared" si="6"/>
        <v>3517.3330646202076</v>
      </c>
      <c r="AJ8">
        <f t="shared" si="7"/>
        <v>-711.12412780352588</v>
      </c>
      <c r="AK8">
        <f t="shared" ref="AK8:AK23" si="24">H8*SUM(AB8:AB8, AE8:AF8)</f>
        <v>989.25455813617032</v>
      </c>
      <c r="AL8">
        <f t="shared" si="8"/>
        <v>3795.4634949528518</v>
      </c>
      <c r="AN8">
        <f t="shared" si="9"/>
        <v>4399.2296586857929</v>
      </c>
      <c r="AO8">
        <f t="shared" si="9"/>
        <v>-219.96148293428965</v>
      </c>
      <c r="AP8">
        <f t="shared" si="9"/>
        <v>-6.8845445991146521</v>
      </c>
      <c r="AQ8">
        <f t="shared" si="9"/>
        <v>-1860.2528079365927</v>
      </c>
      <c r="AR8">
        <f t="shared" si="9"/>
        <v>2312.1308232157962</v>
      </c>
      <c r="AS8">
        <f t="shared" si="9"/>
        <v>-467.45985802869058</v>
      </c>
      <c r="AT8">
        <f t="shared" si="9"/>
        <v>650.28984001557365</v>
      </c>
      <c r="AU8">
        <f t="shared" si="9"/>
        <v>2494.9608052026792</v>
      </c>
      <c r="AW8">
        <v>5</v>
      </c>
      <c r="AX8">
        <f>(R8*SUMPRODUCT(K9:$K$23, X9:$X$23)-$AZ$3*SUMPRODUCT(K8:$K$22, W9:$W$23))/Z8</f>
        <v>9546.2136988169368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7987.5102763724035</v>
      </c>
      <c r="P9">
        <f t="shared" si="22"/>
        <v>399.37551381862022</v>
      </c>
      <c r="Q9" s="4">
        <f t="shared" si="23"/>
        <v>12.5</v>
      </c>
      <c r="R9">
        <f t="shared" si="0"/>
        <v>100000</v>
      </c>
      <c r="S9">
        <f t="shared" si="1"/>
        <v>10452.505235321658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7998.2955523122946</v>
      </c>
      <c r="AC9">
        <f t="shared" si="2"/>
        <v>8343.6980138730087</v>
      </c>
      <c r="AE9">
        <f t="shared" si="3"/>
        <v>6376.0191579284838</v>
      </c>
      <c r="AF9">
        <f t="shared" si="4"/>
        <v>-318.80095789642422</v>
      </c>
      <c r="AG9">
        <f t="shared" si="4"/>
        <v>-9.9781079105293617</v>
      </c>
      <c r="AH9">
        <f t="shared" si="5"/>
        <v>-3122.2909133553972</v>
      </c>
      <c r="AI9">
        <f t="shared" si="6"/>
        <v>2924.9491787661332</v>
      </c>
      <c r="AJ9">
        <f t="shared" si="7"/>
        <v>-345.40246156071407</v>
      </c>
      <c r="AK9">
        <f t="shared" si="24"/>
        <v>733.69781787237525</v>
      </c>
      <c r="AL9">
        <f t="shared" si="8"/>
        <v>3313.2445350777944</v>
      </c>
      <c r="AN9">
        <f t="shared" si="9"/>
        <v>3983.3661141046223</v>
      </c>
      <c r="AO9">
        <f t="shared" si="9"/>
        <v>-199.16830570523115</v>
      </c>
      <c r="AP9">
        <f t="shared" si="9"/>
        <v>-6.2337417672683459</v>
      </c>
      <c r="AQ9">
        <f t="shared" si="9"/>
        <v>-1950.6258551891513</v>
      </c>
      <c r="AR9">
        <f t="shared" si="9"/>
        <v>1827.3382114429717</v>
      </c>
      <c r="AS9">
        <f t="shared" si="9"/>
        <v>-215.78737877511017</v>
      </c>
      <c r="AT9">
        <f t="shared" si="9"/>
        <v>458.37174470706088</v>
      </c>
      <c r="AU9">
        <f t="shared" si="9"/>
        <v>2069.9225773749226</v>
      </c>
      <c r="AW9">
        <v>6</v>
      </c>
      <c r="AX9">
        <f>(R9*SUMPRODUCT(K10:$K$23, X10:$X$23)-$AZ$3*SUMPRODUCT(K9:$K$22, W10:$W$23))/Z9</f>
        <v>10452.505235321658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7987.5102763724035</v>
      </c>
      <c r="P10">
        <f t="shared" si="22"/>
        <v>399.37551381862022</v>
      </c>
      <c r="Q10" s="4">
        <f t="shared" si="23"/>
        <v>12.5</v>
      </c>
      <c r="R10">
        <f t="shared" si="0"/>
        <v>100000</v>
      </c>
      <c r="S10">
        <f t="shared" si="1"/>
        <v>11117.300660955128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8343.6980138730087</v>
      </c>
      <c r="AC10">
        <f t="shared" si="2"/>
        <v>8408.358565295448</v>
      </c>
      <c r="AE10">
        <f t="shared" si="3"/>
        <v>6041.2012318421175</v>
      </c>
      <c r="AF10">
        <f t="shared" si="4"/>
        <v>-302.06006159210591</v>
      </c>
      <c r="AG10">
        <f t="shared" si="4"/>
        <v>-9.4541368693327374</v>
      </c>
      <c r="AH10">
        <f t="shared" si="5"/>
        <v>-3393.5196967306442</v>
      </c>
      <c r="AI10">
        <f t="shared" si="6"/>
        <v>2336.1673366500349</v>
      </c>
      <c r="AJ10">
        <f t="shared" si="7"/>
        <v>-64.660551422439312</v>
      </c>
      <c r="AK10">
        <f t="shared" si="24"/>
        <v>739.34905716645858</v>
      </c>
      <c r="AL10">
        <f t="shared" si="8"/>
        <v>3010.855842394054</v>
      </c>
      <c r="AN10">
        <f t="shared" si="9"/>
        <v>3585.9300121475812</v>
      </c>
      <c r="AO10">
        <f t="shared" si="9"/>
        <v>-179.29650060737907</v>
      </c>
      <c r="AP10">
        <f t="shared" si="9"/>
        <v>-5.6117768366993603</v>
      </c>
      <c r="AQ10">
        <f t="shared" si="9"/>
        <v>-2014.3219304101476</v>
      </c>
      <c r="AR10">
        <f t="shared" si="9"/>
        <v>1386.6998042933556</v>
      </c>
      <c r="AS10">
        <f t="shared" si="9"/>
        <v>-38.381143592039315</v>
      </c>
      <c r="AT10">
        <f t="shared" si="9"/>
        <v>438.86205272751459</v>
      </c>
      <c r="AU10">
        <f t="shared" si="9"/>
        <v>1787.1807134288306</v>
      </c>
      <c r="AW10">
        <v>7</v>
      </c>
      <c r="AX10">
        <f>(R10*SUMPRODUCT(K11:$K$23, X11:$X$23)-$AZ$3*SUMPRODUCT(K10:$K$22, W11:$W$23))/Z10</f>
        <v>11117.300660955128</v>
      </c>
    </row>
    <row r="11" spans="1:52" x14ac:dyDescent="0.25">
      <c r="A11" t="s">
        <v>33</v>
      </c>
      <c r="C11" s="7">
        <f>AU25</f>
        <v>17109.975751586913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7987.5102763724035</v>
      </c>
      <c r="P11">
        <f t="shared" si="22"/>
        <v>399.37551381862022</v>
      </c>
      <c r="Q11" s="4">
        <f t="shared" si="23"/>
        <v>12.5</v>
      </c>
      <c r="R11">
        <f t="shared" si="0"/>
        <v>100000</v>
      </c>
      <c r="S11">
        <f t="shared" si="1"/>
        <v>11564.704447022967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8408.358565295448</v>
      </c>
      <c r="AC11">
        <f t="shared" si="2"/>
        <v>8241.7256036469171</v>
      </c>
      <c r="AE11">
        <f t="shared" si="3"/>
        <v>5692.3951888037873</v>
      </c>
      <c r="AF11">
        <f t="shared" si="4"/>
        <v>-284.6197594401894</v>
      </c>
      <c r="AG11">
        <f t="shared" si="4"/>
        <v>-8.9082752194420927</v>
      </c>
      <c r="AH11">
        <f t="shared" si="5"/>
        <v>-3610.5622495785465</v>
      </c>
      <c r="AI11">
        <f t="shared" si="6"/>
        <v>1788.3049045656098</v>
      </c>
      <c r="AJ11">
        <f t="shared" si="7"/>
        <v>166.63296164853091</v>
      </c>
      <c r="AK11">
        <f t="shared" si="24"/>
        <v>711.53090072494092</v>
      </c>
      <c r="AL11">
        <f t="shared" si="8"/>
        <v>2666.4687669390814</v>
      </c>
      <c r="AN11">
        <f t="shared" si="9"/>
        <v>3213.3961768564391</v>
      </c>
      <c r="AO11">
        <f t="shared" si="9"/>
        <v>-160.66980884282196</v>
      </c>
      <c r="AP11">
        <f t="shared" si="9"/>
        <v>-5.028782539350658</v>
      </c>
      <c r="AQ11">
        <f t="shared" si="9"/>
        <v>-2038.1871855836473</v>
      </c>
      <c r="AR11">
        <f t="shared" si="9"/>
        <v>1009.5103998906195</v>
      </c>
      <c r="AS11">
        <f t="shared" si="9"/>
        <v>94.06545120985831</v>
      </c>
      <c r="AT11">
        <f t="shared" si="9"/>
        <v>401.6640799292818</v>
      </c>
      <c r="AU11">
        <f t="shared" si="9"/>
        <v>1505.2399310297594</v>
      </c>
      <c r="AW11">
        <v>8</v>
      </c>
      <c r="AX11">
        <f>(R11*SUMPRODUCT(K12:$K$23, X12:$X$23)-$AZ$3*SUMPRODUCT(K11:$K$22, W12:$W$23))/Z11</f>
        <v>11564.704447022967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7987.5102763724035</v>
      </c>
      <c r="P12">
        <f t="shared" si="22"/>
        <v>399.37551381862022</v>
      </c>
      <c r="Q12" s="4">
        <f t="shared" si="23"/>
        <v>12.5</v>
      </c>
      <c r="R12">
        <f t="shared" si="0"/>
        <v>100000</v>
      </c>
      <c r="S12">
        <f t="shared" si="1"/>
        <v>11796.547214772272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8241.7256036469171</v>
      </c>
      <c r="AC12">
        <f t="shared" si="2"/>
        <v>7873.2185857832055</v>
      </c>
      <c r="AE12">
        <f t="shared" si="3"/>
        <v>5331.0017937552566</v>
      </c>
      <c r="AF12">
        <f t="shared" si="4"/>
        <v>-266.55008968776286</v>
      </c>
      <c r="AG12">
        <f t="shared" si="4"/>
        <v>-8.3427150784467852</v>
      </c>
      <c r="AH12">
        <f t="shared" si="5"/>
        <v>-3811.8191104070866</v>
      </c>
      <c r="AI12">
        <f t="shared" si="6"/>
        <v>1244.2898785819607</v>
      </c>
      <c r="AJ12">
        <f t="shared" si="7"/>
        <v>368.50701786371155</v>
      </c>
      <c r="AK12">
        <f t="shared" si="24"/>
        <v>690.59060227037799</v>
      </c>
      <c r="AL12">
        <f t="shared" si="8"/>
        <v>2303.3874987160502</v>
      </c>
      <c r="AN12">
        <f t="shared" si="9"/>
        <v>2860.9060970304754</v>
      </c>
      <c r="AO12">
        <f t="shared" si="9"/>
        <v>-143.04530485152378</v>
      </c>
      <c r="AP12">
        <f t="shared" si="9"/>
        <v>-4.4771555810908144</v>
      </c>
      <c r="AQ12">
        <f t="shared" si="9"/>
        <v>-2045.6298751419199</v>
      </c>
      <c r="AR12">
        <f t="shared" si="9"/>
        <v>667.753761455941</v>
      </c>
      <c r="AS12">
        <f t="shared" si="9"/>
        <v>197.76094906585419</v>
      </c>
      <c r="AT12">
        <f t="shared" si="9"/>
        <v>370.60855370591469</v>
      </c>
      <c r="AU12">
        <f t="shared" si="9"/>
        <v>1236.1232642277098</v>
      </c>
      <c r="AW12">
        <v>9</v>
      </c>
      <c r="AX12">
        <f>(R12*SUMPRODUCT(K13:$K$23, X13:$X$23)-$AZ$3*SUMPRODUCT(K12:$K$22, W13:$W$23))/Z12</f>
        <v>11796.547214772272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7987.5102763724035</v>
      </c>
      <c r="P13">
        <f t="shared" si="22"/>
        <v>399.37551381862022</v>
      </c>
      <c r="Q13" s="4">
        <f t="shared" si="23"/>
        <v>12.5</v>
      </c>
      <c r="R13">
        <f t="shared" si="0"/>
        <v>100000</v>
      </c>
      <c r="S13">
        <f t="shared" si="1"/>
        <v>11814.768918814867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7873.2185857832055</v>
      </c>
      <c r="AC13">
        <f t="shared" si="2"/>
        <v>7336.5440886667002</v>
      </c>
      <c r="AE13">
        <f t="shared" si="3"/>
        <v>4959.9549262418141</v>
      </c>
      <c r="AF13">
        <f t="shared" si="4"/>
        <v>-247.99774631209075</v>
      </c>
      <c r="AG13">
        <f t="shared" si="4"/>
        <v>-7.7620478012305298</v>
      </c>
      <c r="AH13">
        <f t="shared" si="5"/>
        <v>-3977.9210114543039</v>
      </c>
      <c r="AI13">
        <f t="shared" si="6"/>
        <v>726.27412067418936</v>
      </c>
      <c r="AJ13">
        <f t="shared" si="7"/>
        <v>536.67449711650534</v>
      </c>
      <c r="AK13">
        <f t="shared" si="24"/>
        <v>650.65358708735846</v>
      </c>
      <c r="AL13">
        <f t="shared" si="8"/>
        <v>1913.6022048780533</v>
      </c>
      <c r="AN13">
        <f t="shared" si="9"/>
        <v>2530.9328955245765</v>
      </c>
      <c r="AO13">
        <f t="shared" si="9"/>
        <v>-126.54664477622886</v>
      </c>
      <c r="AP13">
        <f t="shared" si="9"/>
        <v>-3.9607662587478099</v>
      </c>
      <c r="AQ13">
        <f t="shared" si="9"/>
        <v>-2029.8271442794264</v>
      </c>
      <c r="AR13">
        <f t="shared" si="9"/>
        <v>370.59834021017394</v>
      </c>
      <c r="AS13">
        <f t="shared" si="9"/>
        <v>273.85070210112872</v>
      </c>
      <c r="AT13">
        <f t="shared" si="9"/>
        <v>332.01119599653708</v>
      </c>
      <c r="AU13">
        <f t="shared" si="9"/>
        <v>976.46023830783975</v>
      </c>
      <c r="AW13">
        <v>10</v>
      </c>
      <c r="AX13">
        <f>(R13*SUMPRODUCT(K14:$K$23, X14:$X$23)-$AZ$3*SUMPRODUCT(K13:$K$22, W14:$W$23))/Z13</f>
        <v>11814.768918814867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7987.5102763724035</v>
      </c>
      <c r="P14">
        <f t="shared" si="22"/>
        <v>399.37551381862022</v>
      </c>
      <c r="Q14" s="4">
        <f t="shared" si="23"/>
        <v>12.5</v>
      </c>
      <c r="R14">
        <f t="shared" si="0"/>
        <v>100000</v>
      </c>
      <c r="S14">
        <f t="shared" si="1"/>
        <v>11715.607760868375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7336.5440886667002</v>
      </c>
      <c r="AC14">
        <f t="shared" si="2"/>
        <v>6719.0924585495432</v>
      </c>
      <c r="AE14">
        <f t="shared" si="3"/>
        <v>4580.9676421415797</v>
      </c>
      <c r="AF14">
        <f t="shared" si="4"/>
        <v>-229.04838210707902</v>
      </c>
      <c r="AG14">
        <f t="shared" si="4"/>
        <v>-7.1689542229641825</v>
      </c>
      <c r="AH14">
        <f t="shared" si="5"/>
        <v>-4123.7848020323399</v>
      </c>
      <c r="AI14">
        <f t="shared" si="6"/>
        <v>220.9655037791963</v>
      </c>
      <c r="AJ14">
        <f t="shared" si="7"/>
        <v>617.45163011715704</v>
      </c>
      <c r="AK14">
        <f t="shared" si="24"/>
        <v>1000.2051856750593</v>
      </c>
      <c r="AL14">
        <f t="shared" si="8"/>
        <v>1838.6223195714126</v>
      </c>
      <c r="AN14">
        <f t="shared" si="9"/>
        <v>2153.2848842708645</v>
      </c>
      <c r="AO14">
        <f t="shared" si="9"/>
        <v>-107.66424421354323</v>
      </c>
      <c r="AP14">
        <f t="shared" si="9"/>
        <v>-3.3697685664336903</v>
      </c>
      <c r="AQ14">
        <f t="shared" si="9"/>
        <v>-1938.385986077594</v>
      </c>
      <c r="AR14">
        <f t="shared" si="9"/>
        <v>103.86488541329338</v>
      </c>
      <c r="AS14">
        <f t="shared" si="9"/>
        <v>290.23327946453719</v>
      </c>
      <c r="AT14">
        <f t="shared" si="9"/>
        <v>470.14667549072271</v>
      </c>
      <c r="AU14">
        <f t="shared" si="9"/>
        <v>864.24484036855324</v>
      </c>
      <c r="AW14">
        <v>11</v>
      </c>
      <c r="AX14">
        <f>(R14*SUMPRODUCT(K15:$K$23, X15:$X$23)-$AZ$3*SUMPRODUCT(K14:$K$22, W15:$W$23))/Z14</f>
        <v>11715.607760868375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7987.5102763724035</v>
      </c>
      <c r="P15">
        <f t="shared" si="22"/>
        <v>399.37551381862022</v>
      </c>
      <c r="Q15" s="4">
        <f t="shared" si="23"/>
        <v>12.5</v>
      </c>
      <c r="R15">
        <f t="shared" si="0"/>
        <v>100000</v>
      </c>
      <c r="S15">
        <f t="shared" si="1"/>
        <v>11422.104470651524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6719.0924585495432</v>
      </c>
      <c r="AC15">
        <f t="shared" si="2"/>
        <v>5998.7883110981365</v>
      </c>
      <c r="AE15">
        <f t="shared" si="3"/>
        <v>4194.969797710658</v>
      </c>
      <c r="AF15">
        <f t="shared" si="4"/>
        <v>-209.7484898855329</v>
      </c>
      <c r="AG15">
        <f t="shared" si="4"/>
        <v>-6.5648895158852918</v>
      </c>
      <c r="AH15">
        <f t="shared" si="5"/>
        <v>-4259.0013187940031</v>
      </c>
      <c r="AI15">
        <f t="shared" si="6"/>
        <v>-280.344900484763</v>
      </c>
      <c r="AJ15">
        <f t="shared" si="7"/>
        <v>720.30414745140661</v>
      </c>
      <c r="AK15">
        <f t="shared" si="24"/>
        <v>915.98953761621317</v>
      </c>
      <c r="AL15">
        <f t="shared" si="8"/>
        <v>1355.9487845828567</v>
      </c>
      <c r="AN15">
        <f t="shared" si="9"/>
        <v>1816.4124622968227</v>
      </c>
      <c r="AO15">
        <f t="shared" si="9"/>
        <v>-90.82062311484114</v>
      </c>
      <c r="AP15">
        <f t="shared" si="9"/>
        <v>-2.8425823558404262</v>
      </c>
      <c r="AQ15">
        <f t="shared" si="9"/>
        <v>-1844.137966527886</v>
      </c>
      <c r="AR15">
        <f t="shared" si="9"/>
        <v>-121.38870970174477</v>
      </c>
      <c r="AS15">
        <f t="shared" si="9"/>
        <v>311.89007148248032</v>
      </c>
      <c r="AT15">
        <f t="shared" si="9"/>
        <v>396.62140413206214</v>
      </c>
      <c r="AU15">
        <f t="shared" si="9"/>
        <v>587.1227659127976</v>
      </c>
      <c r="AW15">
        <v>12</v>
      </c>
      <c r="AX15">
        <f>(R15*SUMPRODUCT(K16:$K$23, X16:$X$23)-$AZ$3*SUMPRODUCT(K15:$K$22, W16:$W$23))/Z15</f>
        <v>11422.104470651524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7987.5102763724035</v>
      </c>
      <c r="P16">
        <f t="shared" si="22"/>
        <v>399.37551381862022</v>
      </c>
      <c r="Q16" s="4">
        <f t="shared" si="23"/>
        <v>12.5</v>
      </c>
      <c r="R16">
        <f t="shared" si="0"/>
        <v>100000</v>
      </c>
      <c r="S16">
        <f t="shared" si="1"/>
        <v>10944.349713315169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5998.7883110981365</v>
      </c>
      <c r="AC16">
        <f t="shared" si="2"/>
        <v>5215.2940488177583</v>
      </c>
      <c r="AE16">
        <f t="shared" si="3"/>
        <v>3806.2759232331982</v>
      </c>
      <c r="AF16">
        <f t="shared" si="4"/>
        <v>-190.31379616165995</v>
      </c>
      <c r="AG16">
        <f t="shared" si="4"/>
        <v>-5.9566056748816028</v>
      </c>
      <c r="AH16">
        <f t="shared" si="5"/>
        <v>-4341.079566758689</v>
      </c>
      <c r="AI16">
        <f t="shared" si="6"/>
        <v>-731.07404536203239</v>
      </c>
      <c r="AJ16">
        <f t="shared" si="7"/>
        <v>783.49426228037828</v>
      </c>
      <c r="AK16">
        <f t="shared" si="24"/>
        <v>822.75342449505547</v>
      </c>
      <c r="AL16">
        <f t="shared" si="8"/>
        <v>875.17364141340136</v>
      </c>
      <c r="AN16">
        <f t="shared" si="9"/>
        <v>1518.1939946820005</v>
      </c>
      <c r="AO16">
        <f t="shared" si="9"/>
        <v>-75.90969973410003</v>
      </c>
      <c r="AP16">
        <f t="shared" si="9"/>
        <v>-2.3758873887976724</v>
      </c>
      <c r="AQ16">
        <f t="shared" si="9"/>
        <v>-1731.5089766512433</v>
      </c>
      <c r="AR16">
        <f t="shared" si="9"/>
        <v>-291.60056909214074</v>
      </c>
      <c r="AS16">
        <f t="shared" si="9"/>
        <v>312.50921053864909</v>
      </c>
      <c r="AT16">
        <f t="shared" si="9"/>
        <v>328.1683549392842</v>
      </c>
      <c r="AU16">
        <f t="shared" si="9"/>
        <v>349.07699638579254</v>
      </c>
      <c r="AW16">
        <v>13</v>
      </c>
      <c r="AX16">
        <f>(R16*SUMPRODUCT(K17:$K$23, X17:$X$23)-$AZ$3*SUMPRODUCT(K16:$K$22, W17:$W$23))/Z16</f>
        <v>10944.349713315169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7987.5102763724035</v>
      </c>
      <c r="P17">
        <f t="shared" si="22"/>
        <v>399.37551381862022</v>
      </c>
      <c r="Q17" s="4">
        <f t="shared" si="23"/>
        <v>12.5</v>
      </c>
      <c r="R17">
        <f t="shared" si="0"/>
        <v>100000</v>
      </c>
      <c r="S17">
        <f t="shared" si="1"/>
        <v>10287.380154453273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5215.2940488177583</v>
      </c>
      <c r="AC17">
        <f t="shared" si="2"/>
        <v>4404.2827072794389</v>
      </c>
      <c r="AE17">
        <f t="shared" si="3"/>
        <v>3419.6513452664767</v>
      </c>
      <c r="AF17">
        <f t="shared" si="4"/>
        <v>-170.98256726332386</v>
      </c>
      <c r="AG17">
        <f t="shared" si="4"/>
        <v>-5.3515601654091718</v>
      </c>
      <c r="AH17">
        <f t="shared" si="5"/>
        <v>-4363.8356217889232</v>
      </c>
      <c r="AI17">
        <f t="shared" si="6"/>
        <v>-1120.5184039511792</v>
      </c>
      <c r="AJ17">
        <f t="shared" si="7"/>
        <v>811.01134153831936</v>
      </c>
      <c r="AK17">
        <f t="shared" si="24"/>
        <v>724.27822701671926</v>
      </c>
      <c r="AL17">
        <f t="shared" si="8"/>
        <v>414.77116460385946</v>
      </c>
      <c r="AN17">
        <f t="shared" si="9"/>
        <v>1256.4644276280997</v>
      </c>
      <c r="AO17">
        <f t="shared" si="9"/>
        <v>-62.823221381404991</v>
      </c>
      <c r="AP17">
        <f t="shared" si="9"/>
        <v>-1.9662954790568572</v>
      </c>
      <c r="AQ17">
        <f t="shared" si="9"/>
        <v>-1603.3810681851451</v>
      </c>
      <c r="AR17">
        <f t="shared" si="9"/>
        <v>-411.70615741750709</v>
      </c>
      <c r="AS17">
        <f t="shared" si="9"/>
        <v>297.98561261409395</v>
      </c>
      <c r="AT17">
        <f t="shared" si="9"/>
        <v>266.11772256014677</v>
      </c>
      <c r="AU17">
        <f t="shared" si="9"/>
        <v>152.39717775673364</v>
      </c>
      <c r="AW17">
        <v>14</v>
      </c>
      <c r="AX17">
        <f>(R17*SUMPRODUCT(K18:$K$23, X18:$X$23)-$AZ$3*SUMPRODUCT(K17:$K$22, W18:$W$23))/Z17</f>
        <v>10287.380154453273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7987.5102763724035</v>
      </c>
      <c r="P18">
        <f t="shared" si="22"/>
        <v>399.37551381862022</v>
      </c>
      <c r="Q18" s="4">
        <f t="shared" si="23"/>
        <v>12.5</v>
      </c>
      <c r="R18">
        <f t="shared" si="0"/>
        <v>100000</v>
      </c>
      <c r="S18">
        <f t="shared" si="1"/>
        <v>9432.5066883235158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4404.2827072794389</v>
      </c>
      <c r="AC18">
        <f t="shared" si="2"/>
        <v>3587.5355457647047</v>
      </c>
      <c r="AE18">
        <f t="shared" si="3"/>
        <v>3037.9492944457093</v>
      </c>
      <c r="AF18">
        <f t="shared" si="4"/>
        <v>-151.89746472228549</v>
      </c>
      <c r="AG18">
        <f t="shared" si="4"/>
        <v>-4.7542181313872129</v>
      </c>
      <c r="AH18">
        <f t="shared" si="5"/>
        <v>-4350.611458942939</v>
      </c>
      <c r="AI18">
        <f t="shared" si="6"/>
        <v>-1469.3138473509021</v>
      </c>
      <c r="AJ18">
        <f t="shared" si="7"/>
        <v>816.74716151473422</v>
      </c>
      <c r="AK18">
        <f t="shared" si="24"/>
        <v>623.84850700040897</v>
      </c>
      <c r="AL18">
        <f t="shared" si="8"/>
        <v>-28.718178835758863</v>
      </c>
      <c r="AN18">
        <f t="shared" si="9"/>
        <v>1028.2299650720138</v>
      </c>
      <c r="AO18">
        <f t="shared" si="9"/>
        <v>-51.411498253600698</v>
      </c>
      <c r="AP18">
        <f t="shared" si="9"/>
        <v>-1.6091215057863333</v>
      </c>
      <c r="AQ18">
        <f t="shared" si="9"/>
        <v>-1472.5160412155606</v>
      </c>
      <c r="AR18">
        <f t="shared" si="9"/>
        <v>-497.30669590293365</v>
      </c>
      <c r="AS18">
        <f t="shared" si="9"/>
        <v>276.43776243809509</v>
      </c>
      <c r="AT18">
        <f t="shared" si="9"/>
        <v>211.1489252753629</v>
      </c>
      <c r="AU18">
        <f t="shared" si="9"/>
        <v>-9.7200081894756885</v>
      </c>
      <c r="AW18">
        <v>15</v>
      </c>
      <c r="AX18">
        <f>(R18*SUMPRODUCT(K19:$K$23, X19:$X$23)-$AZ$3*SUMPRODUCT(K18:$K$22, W19:$W$23))/Z18</f>
        <v>9432.5066883235158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7987.5102763724035</v>
      </c>
      <c r="P19">
        <f t="shared" si="22"/>
        <v>399.37551381862022</v>
      </c>
      <c r="Q19" s="4">
        <f t="shared" si="23"/>
        <v>12.5</v>
      </c>
      <c r="R19">
        <f t="shared" si="0"/>
        <v>100000</v>
      </c>
      <c r="S19">
        <f t="shared" si="1"/>
        <v>8348.4155522053788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3587.5355457647047</v>
      </c>
      <c r="AC19">
        <f t="shared" si="2"/>
        <v>2784.8316286943846</v>
      </c>
      <c r="AE19">
        <f t="shared" si="3"/>
        <v>2664.4422660881073</v>
      </c>
      <c r="AF19">
        <f t="shared" si="4"/>
        <v>-133.22211330440538</v>
      </c>
      <c r="AG19">
        <f t="shared" si="4"/>
        <v>-4.1697008421536994</v>
      </c>
      <c r="AH19">
        <f t="shared" si="5"/>
        <v>-4295.8008633571317</v>
      </c>
      <c r="AI19">
        <f t="shared" si="6"/>
        <v>-1768.7504114155836</v>
      </c>
      <c r="AJ19">
        <f t="shared" si="7"/>
        <v>802.70391707032013</v>
      </c>
      <c r="AK19">
        <f t="shared" si="24"/>
        <v>523.59416263618436</v>
      </c>
      <c r="AL19">
        <f t="shared" si="8"/>
        <v>-442.45233170907909</v>
      </c>
      <c r="AN19">
        <f t="shared" si="9"/>
        <v>830.72526003561097</v>
      </c>
      <c r="AO19">
        <f t="shared" si="9"/>
        <v>-41.536263001780554</v>
      </c>
      <c r="AP19">
        <f t="shared" si="9"/>
        <v>-1.3000378579996206</v>
      </c>
      <c r="AQ19">
        <f t="shared" si="9"/>
        <v>-1339.3535805573911</v>
      </c>
      <c r="AR19">
        <f t="shared" si="9"/>
        <v>-551.46462138156028</v>
      </c>
      <c r="AS19">
        <f t="shared" si="9"/>
        <v>250.26866925469901</v>
      </c>
      <c r="AT19">
        <f t="shared" si="9"/>
        <v>163.24725907747967</v>
      </c>
      <c r="AU19">
        <f t="shared" si="9"/>
        <v>-137.94869304938163</v>
      </c>
      <c r="AW19">
        <v>16</v>
      </c>
      <c r="AX19">
        <f>(R19*SUMPRODUCT(K20:$K$23, X20:$X$23)-$AZ$3*SUMPRODUCT(K19:$K$22, W20:$W$23))/Z19</f>
        <v>8348.4155522053788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7987.5102763724035</v>
      </c>
      <c r="P20">
        <f t="shared" si="22"/>
        <v>399.37551381862022</v>
      </c>
      <c r="Q20" s="4">
        <f t="shared" si="23"/>
        <v>12.5</v>
      </c>
      <c r="R20">
        <f t="shared" si="0"/>
        <v>100000</v>
      </c>
      <c r="S20">
        <f t="shared" si="1"/>
        <v>6980.6990981126246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2784.8316286943846</v>
      </c>
      <c r="AC20">
        <f t="shared" si="2"/>
        <v>2012.1126626337004</v>
      </c>
      <c r="AE20">
        <f t="shared" si="3"/>
        <v>2302.3153331950743</v>
      </c>
      <c r="AF20">
        <f t="shared" si="4"/>
        <v>-115.11576665975373</v>
      </c>
      <c r="AG20">
        <f t="shared" si="4"/>
        <v>-3.6029927560867732</v>
      </c>
      <c r="AH20">
        <f t="shared" si="5"/>
        <v>-4200.0886211631141</v>
      </c>
      <c r="AI20">
        <f t="shared" si="6"/>
        <v>-2016.4920473838802</v>
      </c>
      <c r="AJ20">
        <f t="shared" si="7"/>
        <v>772.71896606068412</v>
      </c>
      <c r="AK20">
        <f t="shared" si="24"/>
        <v>425.46665343819637</v>
      </c>
      <c r="AL20">
        <f t="shared" si="8"/>
        <v>-818.30642788499972</v>
      </c>
      <c r="AN20">
        <f t="shared" si="9"/>
        <v>661.23719489878965</v>
      </c>
      <c r="AO20">
        <f t="shared" si="9"/>
        <v>-33.06185974493949</v>
      </c>
      <c r="AP20">
        <f t="shared" si="9"/>
        <v>-1.0347986606896364</v>
      </c>
      <c r="AQ20">
        <f t="shared" si="9"/>
        <v>-1206.2877652515322</v>
      </c>
      <c r="AR20">
        <f t="shared" si="9"/>
        <v>-579.14722875837163</v>
      </c>
      <c r="AS20">
        <f t="shared" si="9"/>
        <v>221.92899217414333</v>
      </c>
      <c r="AT20">
        <f t="shared" si="9"/>
        <v>122.19628318768231</v>
      </c>
      <c r="AU20">
        <f t="shared" si="9"/>
        <v>-235.02195339654597</v>
      </c>
      <c r="AW20">
        <v>17</v>
      </c>
      <c r="AX20">
        <f>(R20*SUMPRODUCT(K21:$K$23, X21:$X$23)-$AZ$3*SUMPRODUCT(K20:$K$22, W21:$W$23))/Z20</f>
        <v>6980.6990981126246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7987.5102763724035</v>
      </c>
      <c r="P21">
        <f t="shared" si="22"/>
        <v>399.37551381862022</v>
      </c>
      <c r="Q21" s="4">
        <f t="shared" si="23"/>
        <v>12.5</v>
      </c>
      <c r="R21">
        <f t="shared" si="0"/>
        <v>100000</v>
      </c>
      <c r="S21">
        <f t="shared" si="1"/>
        <v>5241.9319981500203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2012.1126626337004</v>
      </c>
      <c r="AC21">
        <f t="shared" si="2"/>
        <v>1282.9784960877739</v>
      </c>
      <c r="AE21">
        <f t="shared" si="3"/>
        <v>1954.9669712393359</v>
      </c>
      <c r="AF21">
        <f t="shared" si="4"/>
        <v>-97.748348561966807</v>
      </c>
      <c r="AG21">
        <f t="shared" si="4"/>
        <v>-3.0594122943138187</v>
      </c>
      <c r="AH21">
        <f t="shared" si="5"/>
        <v>-4060.4042736966926</v>
      </c>
      <c r="AI21">
        <f t="shared" si="6"/>
        <v>-2206.2450633136377</v>
      </c>
      <c r="AJ21">
        <f t="shared" si="7"/>
        <v>729.13416654592652</v>
      </c>
      <c r="AK21">
        <f t="shared" si="24"/>
        <v>331.10641674663884</v>
      </c>
      <c r="AL21">
        <f t="shared" si="8"/>
        <v>-1146.0044800210724</v>
      </c>
      <c r="AN21">
        <f t="shared" si="9"/>
        <v>517.2175590689061</v>
      </c>
      <c r="AO21">
        <f t="shared" si="9"/>
        <v>-25.860877953445311</v>
      </c>
      <c r="AP21">
        <f t="shared" si="9"/>
        <v>-0.80941610898278082</v>
      </c>
      <c r="AQ21">
        <f t="shared" si="9"/>
        <v>-1074.2444338806442</v>
      </c>
      <c r="AR21">
        <f t="shared" si="9"/>
        <v>-583.69716887416621</v>
      </c>
      <c r="AS21">
        <f t="shared" si="9"/>
        <v>192.90402313833084</v>
      </c>
      <c r="AT21">
        <f t="shared" si="9"/>
        <v>87.599460850831349</v>
      </c>
      <c r="AU21">
        <f t="shared" si="9"/>
        <v>-303.19368488500407</v>
      </c>
      <c r="AW21">
        <v>18</v>
      </c>
      <c r="AX21">
        <f>(R21*SUMPRODUCT(K22:$K$23, X22:$X$23)-$AZ$3*SUMPRODUCT(K21:$K$22, W22:$W$23))/Z21</f>
        <v>5241.9319981500203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7987.5102763724035</v>
      </c>
      <c r="P22">
        <f t="shared" si="22"/>
        <v>399.37551381862022</v>
      </c>
      <c r="Q22" s="4">
        <f t="shared" si="23"/>
        <v>12.5</v>
      </c>
      <c r="R22">
        <f t="shared" si="0"/>
        <v>100000</v>
      </c>
      <c r="S22">
        <f t="shared" si="1"/>
        <v>2994.9107924694786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1282.9784960877739</v>
      </c>
      <c r="AC22">
        <f t="shared" si="2"/>
        <v>609.78287235936534</v>
      </c>
      <c r="AE22">
        <f t="shared" si="3"/>
        <v>1626.3078591767269</v>
      </c>
      <c r="AF22">
        <f t="shared" si="4"/>
        <v>-81.315392958836355</v>
      </c>
      <c r="AG22">
        <f t="shared" si="4"/>
        <v>-2.5450794473270597</v>
      </c>
      <c r="AH22">
        <f t="shared" si="5"/>
        <v>-3869.9097923489703</v>
      </c>
      <c r="AI22">
        <f t="shared" si="6"/>
        <v>-2327.462405578407</v>
      </c>
      <c r="AJ22">
        <f t="shared" si="7"/>
        <v>673.19562372840858</v>
      </c>
      <c r="AK22">
        <f t="shared" si="24"/>
        <v>241.99513118642034</v>
      </c>
      <c r="AL22">
        <f t="shared" si="8"/>
        <v>-1412.2716506635782</v>
      </c>
      <c r="AN22">
        <f t="shared" si="9"/>
        <v>396.34917954578503</v>
      </c>
      <c r="AO22">
        <f t="shared" si="9"/>
        <v>-19.817458977289256</v>
      </c>
      <c r="AP22">
        <f t="shared" si="9"/>
        <v>-0.62026395871785722</v>
      </c>
      <c r="AQ22">
        <f t="shared" si="9"/>
        <v>-943.1397397846772</v>
      </c>
      <c r="AR22">
        <f t="shared" si="9"/>
        <v>-567.22828317489939</v>
      </c>
      <c r="AS22">
        <f t="shared" si="9"/>
        <v>164.06520551012909</v>
      </c>
      <c r="AT22">
        <f t="shared" si="9"/>
        <v>58.976885070435806</v>
      </c>
      <c r="AU22">
        <f t="shared" si="9"/>
        <v>-344.1861925943345</v>
      </c>
      <c r="AW22">
        <v>19</v>
      </c>
      <c r="AX22">
        <f>(R22*SUMPRODUCT(K23:$K$23, X23:$X$23)-$AZ$3*SUMPRODUCT(K22:$K$22, W23:$W$23))/Z22</f>
        <v>2994.9107924694786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7987.5102763724035</v>
      </c>
      <c r="P23">
        <f t="shared" si="22"/>
        <v>399.37551381862022</v>
      </c>
      <c r="Q23" s="4">
        <f t="shared" si="23"/>
        <v>12.5</v>
      </c>
      <c r="R23">
        <f t="shared" si="0"/>
        <v>100000</v>
      </c>
      <c r="S23">
        <f t="shared" si="1"/>
        <v>3691.3093677543429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609.78287235936534</v>
      </c>
      <c r="AC23">
        <f t="shared" si="2"/>
        <v>609.78287235936534</v>
      </c>
      <c r="AE23">
        <f t="shared" si="3"/>
        <v>1319.4903147035425</v>
      </c>
      <c r="AF23">
        <f t="shared" si="4"/>
        <v>-65.974515735177135</v>
      </c>
      <c r="AG23">
        <f t="shared" si="4"/>
        <v>-2.0649274133122</v>
      </c>
      <c r="AH23">
        <f t="shared" si="5"/>
        <v>-3637.6099163327112</v>
      </c>
      <c r="AI23">
        <f t="shared" si="6"/>
        <v>-2386.159044777658</v>
      </c>
      <c r="AJ23">
        <f t="shared" si="7"/>
        <v>0</v>
      </c>
      <c r="AK23">
        <f t="shared" si="24"/>
        <v>159.44619390285658</v>
      </c>
      <c r="AL23">
        <f t="shared" si="8"/>
        <v>-2226.7128508748015</v>
      </c>
      <c r="AN23">
        <f t="shared" si="9"/>
        <v>296.22572867103378</v>
      </c>
      <c r="AO23">
        <f t="shared" si="9"/>
        <v>-14.81128643355169</v>
      </c>
      <c r="AP23">
        <f t="shared" si="9"/>
        <v>-0.46357644375633789</v>
      </c>
      <c r="AQ23">
        <f t="shared" si="9"/>
        <v>-816.64384806699832</v>
      </c>
      <c r="AR23">
        <f t="shared" si="9"/>
        <v>-535.69298227327249</v>
      </c>
      <c r="AS23">
        <f t="shared" si="9"/>
        <v>0</v>
      </c>
      <c r="AT23">
        <f t="shared" si="9"/>
        <v>35.795689022021001</v>
      </c>
      <c r="AU23">
        <f t="shared" si="9"/>
        <v>-499.89729325125154</v>
      </c>
      <c r="AW23">
        <v>20</v>
      </c>
      <c r="AX23">
        <f>(R23*SUMPRODUCT(K$23:$K24, X$23:$X24)-$AZ$3*SUMPRODUCT(K$22:$K23, W$23:$W24))/Z23</f>
        <v>3691.3093677543429</v>
      </c>
    </row>
    <row r="25" spans="5:50" x14ac:dyDescent="0.25">
      <c r="AN25" s="8">
        <f t="shared" ref="AN25:AU25" si="25">SUM(AN3:AN23)</f>
        <v>56120.31235199111</v>
      </c>
      <c r="AO25" s="8">
        <f t="shared" si="25"/>
        <v>-8796.6483248788627</v>
      </c>
      <c r="AP25" s="8">
        <f t="shared" si="25"/>
        <v>-700.28207265636127</v>
      </c>
      <c r="AQ25" s="8">
        <f t="shared" si="25"/>
        <v>-32938.352230262637</v>
      </c>
      <c r="AR25" s="8">
        <f t="shared" si="25"/>
        <v>13685.029724193255</v>
      </c>
      <c r="AS25" s="8">
        <f t="shared" si="25"/>
        <v>-4001.7576526160419</v>
      </c>
      <c r="AT25" s="8">
        <f t="shared" si="25"/>
        <v>7426.7036800096985</v>
      </c>
      <c r="AU25" s="9">
        <f t="shared" si="25"/>
        <v>17109.975751586913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601.1716864325133</v>
      </c>
      <c r="K3">
        <v>1</v>
      </c>
      <c r="L3" s="2">
        <v>0</v>
      </c>
      <c r="O3">
        <f>$C$3</f>
        <v>601.1716864325133</v>
      </c>
      <c r="P3">
        <f>O3*B5</f>
        <v>480.93734914601066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601.1716864325133</v>
      </c>
      <c r="AF3">
        <f t="shared" ref="AF3:AG23" si="4">-$Z3*P3</f>
        <v>-480.93734914601066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-504.72263341349742</v>
      </c>
      <c r="AJ3">
        <f t="shared" ref="AJ3:AJ23" si="7">AB3-AC3</f>
        <v>0</v>
      </c>
      <c r="AL3">
        <f t="shared" ref="AL3:AL23" si="8">SUM(AI3:AK3)</f>
        <v>-504.72263341349742</v>
      </c>
      <c r="AN3">
        <f t="shared" ref="AN3:AU23" si="9">AE3*$K3</f>
        <v>601.1716864325133</v>
      </c>
      <c r="AO3">
        <f t="shared" si="9"/>
        <v>-480.93734914601066</v>
      </c>
      <c r="AP3">
        <f t="shared" si="9"/>
        <v>-624.95697070000006</v>
      </c>
      <c r="AQ3">
        <f t="shared" si="9"/>
        <v>0</v>
      </c>
      <c r="AR3">
        <f t="shared" si="9"/>
        <v>-504.72263341349742</v>
      </c>
      <c r="AS3">
        <f t="shared" si="9"/>
        <v>0</v>
      </c>
      <c r="AT3">
        <f t="shared" si="9"/>
        <v>0</v>
      </c>
      <c r="AU3">
        <f t="shared" si="9"/>
        <v>-504.72263341349742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298.51271584168114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53.562383552395673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52.970685632467394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-52.970685632467394</v>
      </c>
      <c r="AK4">
        <f>G4*MAX(0, SUM(AB4, AE4:AF4))</f>
        <v>0</v>
      </c>
      <c r="AL4">
        <f t="shared" si="8"/>
        <v>-314.69393563246734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-245.54203020921281</v>
      </c>
      <c r="AR4">
        <f t="shared" si="9"/>
        <v>-245.54203020921281</v>
      </c>
      <c r="AS4">
        <f t="shared" si="9"/>
        <v>-49.69573659111304</v>
      </c>
      <c r="AT4">
        <f t="shared" si="9"/>
        <v>0</v>
      </c>
      <c r="AU4">
        <f t="shared" si="9"/>
        <v>-295.23776680032586</v>
      </c>
      <c r="AW4">
        <v>1</v>
      </c>
      <c r="AX4">
        <f>(R4*SUMPRODUCT(K5:$K$23, X5:$X$23)-$AZ$3*SUMPRODUCT(K4:$K$22, W5:$W$23))/Z4</f>
        <v>53.562383552395673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601.1716864325133</v>
      </c>
      <c r="P5">
        <f t="shared" ref="P5:P23" si="22">O5*$C$5</f>
        <v>30.058584321625666</v>
      </c>
      <c r="Q5" s="4">
        <f t="shared" ref="Q5:Q23" si="23">$C$8</f>
        <v>12.5</v>
      </c>
      <c r="R5">
        <f t="shared" si="0"/>
        <v>250000</v>
      </c>
      <c r="S5">
        <f t="shared" si="1"/>
        <v>106.44541736524219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52.970685632467394</v>
      </c>
      <c r="AC5">
        <f t="shared" si="2"/>
        <v>104.10548570477022</v>
      </c>
      <c r="AE5">
        <f t="shared" si="3"/>
        <v>587.95645653082568</v>
      </c>
      <c r="AF5">
        <f t="shared" si="4"/>
        <v>-29.397822826541283</v>
      </c>
      <c r="AG5">
        <f t="shared" si="4"/>
        <v>-12.225219305068453</v>
      </c>
      <c r="AH5">
        <f t="shared" si="5"/>
        <v>-261.50788113090294</v>
      </c>
      <c r="AI5">
        <f t="shared" si="6"/>
        <v>284.825533268313</v>
      </c>
      <c r="AJ5">
        <f t="shared" si="7"/>
        <v>-51.134800072302824</v>
      </c>
      <c r="AK5">
        <f>G5*SUM(AB5, AE5:AF5)</f>
        <v>25.072702092806825</v>
      </c>
      <c r="AL5">
        <f t="shared" si="8"/>
        <v>258.76343528881699</v>
      </c>
      <c r="AN5">
        <f t="shared" si="9"/>
        <v>507.7371544133585</v>
      </c>
      <c r="AO5">
        <f t="shared" si="9"/>
        <v>-25.386857720667923</v>
      </c>
      <c r="AP5">
        <f t="shared" si="9"/>
        <v>-10.55724109002837</v>
      </c>
      <c r="AQ5">
        <f t="shared" si="9"/>
        <v>-225.82840267714647</v>
      </c>
      <c r="AR5">
        <f t="shared" si="9"/>
        <v>245.96465292551574</v>
      </c>
      <c r="AS5">
        <f t="shared" si="9"/>
        <v>-44.158096389312853</v>
      </c>
      <c r="AT5">
        <f t="shared" si="9"/>
        <v>21.651845596134148</v>
      </c>
      <c r="AU5">
        <f t="shared" si="9"/>
        <v>223.45840213233703</v>
      </c>
      <c r="AW5">
        <v>2</v>
      </c>
      <c r="AX5">
        <f>(R5*SUMPRODUCT(K6:$K$23, X6:$X$23)-$AZ$3*SUMPRODUCT(K5:$K$22, W6:$W$23))/Z5</f>
        <v>106.44541736524219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601.1716864325133</v>
      </c>
      <c r="P6">
        <f t="shared" si="22"/>
        <v>30.058584321625666</v>
      </c>
      <c r="Q6" s="4">
        <f t="shared" si="23"/>
        <v>12.5</v>
      </c>
      <c r="R6">
        <f t="shared" si="0"/>
        <v>250000</v>
      </c>
      <c r="S6">
        <f t="shared" si="1"/>
        <v>157.39412828004492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104.10548570477022</v>
      </c>
      <c r="AC6">
        <f t="shared" si="2"/>
        <v>152.22997554751555</v>
      </c>
      <c r="AE6">
        <f t="shared" si="3"/>
        <v>581.44704713919748</v>
      </c>
      <c r="AF6">
        <f t="shared" si="4"/>
        <v>-29.072352356959875</v>
      </c>
      <c r="AG6">
        <f t="shared" si="4"/>
        <v>-12.089870919188531</v>
      </c>
      <c r="AH6">
        <f t="shared" si="5"/>
        <v>-261.92385658477502</v>
      </c>
      <c r="AI6">
        <f t="shared" si="6"/>
        <v>278.36096727827402</v>
      </c>
      <c r="AJ6">
        <f t="shared" si="7"/>
        <v>-48.124489842745334</v>
      </c>
      <c r="AK6">
        <f>G6*SUM(AB6, AE6:AF6)</f>
        <v>38.404090558489962</v>
      </c>
      <c r="AL6">
        <f t="shared" si="8"/>
        <v>268.64056799401862</v>
      </c>
      <c r="AN6">
        <f t="shared" si="9"/>
        <v>452.84620534720642</v>
      </c>
      <c r="AO6">
        <f t="shared" si="9"/>
        <v>-22.642310267360322</v>
      </c>
      <c r="AP6">
        <f t="shared" si="9"/>
        <v>-9.4159084577505787</v>
      </c>
      <c r="AQ6">
        <f t="shared" si="9"/>
        <v>-203.9931669236355</v>
      </c>
      <c r="AR6">
        <f t="shared" si="9"/>
        <v>216.79481969846</v>
      </c>
      <c r="AS6">
        <f t="shared" si="9"/>
        <v>-37.480614471742591</v>
      </c>
      <c r="AT6">
        <f t="shared" si="9"/>
        <v>29.910112648760677</v>
      </c>
      <c r="AU6">
        <f t="shared" si="9"/>
        <v>209.22431787547805</v>
      </c>
      <c r="AW6">
        <v>3</v>
      </c>
      <c r="AX6">
        <f>(R6*SUMPRODUCT(K7:$K$23, X7:$X$23)-$AZ$3*SUMPRODUCT(K6:$K$22, W7:$W$23))/Z6</f>
        <v>157.39412828004492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601.1716864325133</v>
      </c>
      <c r="P7">
        <f t="shared" si="22"/>
        <v>30.058584321625666</v>
      </c>
      <c r="Q7" s="4">
        <f t="shared" si="23"/>
        <v>12.5</v>
      </c>
      <c r="R7">
        <f t="shared" si="0"/>
        <v>250000</v>
      </c>
      <c r="S7">
        <f t="shared" si="1"/>
        <v>200.75618426778115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152.22997554751555</v>
      </c>
      <c r="AC7">
        <f t="shared" si="2"/>
        <v>192.01681086340909</v>
      </c>
      <c r="AE7">
        <f t="shared" si="3"/>
        <v>575.00131530779674</v>
      </c>
      <c r="AF7">
        <f t="shared" si="4"/>
        <v>-28.750065765389838</v>
      </c>
      <c r="AG7">
        <f t="shared" si="4"/>
        <v>-11.955846563566197</v>
      </c>
      <c r="AH7">
        <f t="shared" si="5"/>
        <v>-262.51292860896342</v>
      </c>
      <c r="AI7">
        <f t="shared" si="6"/>
        <v>271.78247436987726</v>
      </c>
      <c r="AJ7">
        <f t="shared" si="7"/>
        <v>-39.786835315893541</v>
      </c>
      <c r="AK7">
        <f>G7*SUM(AB7, AE7:AF7)</f>
        <v>34.295428151915189</v>
      </c>
      <c r="AL7">
        <f t="shared" si="8"/>
        <v>266.29106720589891</v>
      </c>
      <c r="AN7">
        <f t="shared" si="9"/>
        <v>405.38254765586714</v>
      </c>
      <c r="AO7">
        <f t="shared" si="9"/>
        <v>-20.269127382793357</v>
      </c>
      <c r="AP7">
        <f t="shared" si="9"/>
        <v>-8.4290094827464657</v>
      </c>
      <c r="AQ7">
        <f t="shared" si="9"/>
        <v>-185.07463715128895</v>
      </c>
      <c r="AR7">
        <f t="shared" si="9"/>
        <v>191.60977363903837</v>
      </c>
      <c r="AS7">
        <f t="shared" si="9"/>
        <v>-28.050176989399752</v>
      </c>
      <c r="AT7">
        <f t="shared" si="9"/>
        <v>24.178671712655145</v>
      </c>
      <c r="AU7">
        <f t="shared" si="9"/>
        <v>187.73826836229378</v>
      </c>
      <c r="AW7">
        <v>4</v>
      </c>
      <c r="AX7">
        <f>(R7*SUMPRODUCT(K8:$K$23, X8:$X$23)-$AZ$3*SUMPRODUCT(K7:$K$22, W8:$W$23))/Z7</f>
        <v>200.75618426778115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601.1716864325133</v>
      </c>
      <c r="P8">
        <f t="shared" si="22"/>
        <v>30.058584321625666</v>
      </c>
      <c r="Q8" s="4">
        <f t="shared" si="23"/>
        <v>12.5</v>
      </c>
      <c r="R8">
        <f t="shared" si="0"/>
        <v>250000</v>
      </c>
      <c r="S8">
        <f t="shared" si="1"/>
        <v>232.40981887818037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192.01681086340909</v>
      </c>
      <c r="AC8">
        <f t="shared" si="2"/>
        <v>219.82421939743426</v>
      </c>
      <c r="AE8">
        <f t="shared" si="3"/>
        <v>568.61666745300045</v>
      </c>
      <c r="AF8">
        <f t="shared" si="4"/>
        <v>-28.430833372650024</v>
      </c>
      <c r="AG8">
        <f t="shared" si="4"/>
        <v>-11.823092310519861</v>
      </c>
      <c r="AH8">
        <f t="shared" si="5"/>
        <v>-263.91574821347291</v>
      </c>
      <c r="AI8">
        <f t="shared" si="6"/>
        <v>264.44699355635765</v>
      </c>
      <c r="AJ8">
        <f t="shared" si="7"/>
        <v>-27.807408534025171</v>
      </c>
      <c r="AK8">
        <f t="shared" ref="AK8:AK23" si="24">G8*SUM(AB8:AB8, AE8:AF8)</f>
        <v>15.595916337302079</v>
      </c>
      <c r="AL8">
        <f t="shared" si="8"/>
        <v>252.23550135963455</v>
      </c>
      <c r="AN8">
        <f t="shared" si="9"/>
        <v>373.78209548497455</v>
      </c>
      <c r="AO8">
        <f t="shared" si="9"/>
        <v>-18.68910477424873</v>
      </c>
      <c r="AP8">
        <f t="shared" si="9"/>
        <v>-7.7719498422963156</v>
      </c>
      <c r="AQ8">
        <f t="shared" si="9"/>
        <v>-173.48591246996924</v>
      </c>
      <c r="AR8">
        <f t="shared" si="9"/>
        <v>173.83512839846028</v>
      </c>
      <c r="AS8">
        <f t="shared" si="9"/>
        <v>-18.279294341497316</v>
      </c>
      <c r="AT8">
        <f t="shared" si="9"/>
        <v>10.252028516288544</v>
      </c>
      <c r="AU8">
        <f t="shared" si="9"/>
        <v>165.8078625732515</v>
      </c>
      <c r="AW8">
        <v>5</v>
      </c>
      <c r="AX8">
        <f>(R8*SUMPRODUCT(K9:$K$23, X9:$X$23)-$AZ$3*SUMPRODUCT(K8:$K$22, W9:$W$23))/Z8</f>
        <v>232.40981887818037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601.1716864325133</v>
      </c>
      <c r="P9">
        <f t="shared" si="22"/>
        <v>30.058584321625666</v>
      </c>
      <c r="Q9" s="4">
        <f t="shared" si="23"/>
        <v>12.5</v>
      </c>
      <c r="R9">
        <f t="shared" si="0"/>
        <v>250000</v>
      </c>
      <c r="S9">
        <f t="shared" si="1"/>
        <v>254.72356874803489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219.82421939743426</v>
      </c>
      <c r="AC9">
        <f t="shared" si="2"/>
        <v>238.24767280152423</v>
      </c>
      <c r="AE9">
        <f t="shared" si="3"/>
        <v>562.28701549164714</v>
      </c>
      <c r="AF9">
        <f t="shared" si="4"/>
        <v>-28.114350774582363</v>
      </c>
      <c r="AG9">
        <f t="shared" si="4"/>
        <v>-11.691481572185801</v>
      </c>
      <c r="AH9">
        <f t="shared" si="5"/>
        <v>-267.59630457722778</v>
      </c>
      <c r="AI9">
        <f t="shared" si="6"/>
        <v>254.88487856765119</v>
      </c>
      <c r="AJ9">
        <f t="shared" si="7"/>
        <v>-18.423453404089969</v>
      </c>
      <c r="AK9">
        <f t="shared" si="24"/>
        <v>4.4485816162755443</v>
      </c>
      <c r="AL9">
        <f t="shared" si="8"/>
        <v>240.91000677983675</v>
      </c>
      <c r="AN9">
        <f t="shared" si="9"/>
        <v>351.28423996739355</v>
      </c>
      <c r="AO9">
        <f t="shared" si="9"/>
        <v>-17.564211998369682</v>
      </c>
      <c r="AP9">
        <f t="shared" si="9"/>
        <v>-7.304158027883692</v>
      </c>
      <c r="AQ9">
        <f t="shared" si="9"/>
        <v>-167.17861498064602</v>
      </c>
      <c r="AR9">
        <f t="shared" si="9"/>
        <v>159.23725496049417</v>
      </c>
      <c r="AS9">
        <f t="shared" si="9"/>
        <v>-11.509902680167038</v>
      </c>
      <c r="AT9">
        <f t="shared" si="9"/>
        <v>2.7792151853975864</v>
      </c>
      <c r="AU9">
        <f t="shared" si="9"/>
        <v>150.50656746572469</v>
      </c>
      <c r="AW9">
        <v>6</v>
      </c>
      <c r="AX9">
        <f>(R9*SUMPRODUCT(K10:$K$23, X10:$X$23)-$AZ$3*SUMPRODUCT(K9:$K$22, W10:$W$23))/Z9</f>
        <v>254.72356874803489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601.1716864325133</v>
      </c>
      <c r="P10">
        <f t="shared" si="22"/>
        <v>30.058584321625666</v>
      </c>
      <c r="Q10" s="4">
        <f t="shared" si="23"/>
        <v>12.5</v>
      </c>
      <c r="R10">
        <f t="shared" si="0"/>
        <v>250000</v>
      </c>
      <c r="S10">
        <f t="shared" si="1"/>
        <v>271.36150360689732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238.24767280152423</v>
      </c>
      <c r="AC10">
        <f t="shared" si="2"/>
        <v>250.97564995410315</v>
      </c>
      <c r="AE10">
        <f t="shared" si="3"/>
        <v>556.00906072135035</v>
      </c>
      <c r="AF10">
        <f t="shared" si="4"/>
        <v>-27.80045303606752</v>
      </c>
      <c r="AG10">
        <f t="shared" si="4"/>
        <v>-11.56094575953901</v>
      </c>
      <c r="AH10">
        <f t="shared" si="5"/>
        <v>-272.41993849866117</v>
      </c>
      <c r="AI10">
        <f t="shared" si="6"/>
        <v>244.22772342708265</v>
      </c>
      <c r="AJ10">
        <f t="shared" si="7"/>
        <v>-12.727977152578916</v>
      </c>
      <c r="AK10">
        <f t="shared" si="24"/>
        <v>3.1424707499959093</v>
      </c>
      <c r="AL10">
        <f t="shared" si="8"/>
        <v>234.64221702449964</v>
      </c>
      <c r="AN10">
        <f t="shared" si="9"/>
        <v>330.03528625361042</v>
      </c>
      <c r="AO10">
        <f t="shared" si="9"/>
        <v>-16.501764312680521</v>
      </c>
      <c r="AP10">
        <f t="shared" si="9"/>
        <v>-6.8623342903113365</v>
      </c>
      <c r="AQ10">
        <f t="shared" si="9"/>
        <v>-161.70274683465095</v>
      </c>
      <c r="AR10">
        <f t="shared" si="9"/>
        <v>144.9684408159676</v>
      </c>
      <c r="AS10">
        <f t="shared" si="9"/>
        <v>-7.555059583976834</v>
      </c>
      <c r="AT10">
        <f t="shared" si="9"/>
        <v>1.8653045548807416</v>
      </c>
      <c r="AU10">
        <f t="shared" si="9"/>
        <v>139.27868578687151</v>
      </c>
      <c r="AW10">
        <v>7</v>
      </c>
      <c r="AX10">
        <f>(R10*SUMPRODUCT(K11:$K$23, X11:$X$23)-$AZ$3*SUMPRODUCT(K10:$K$22, W11:$W$23))/Z10</f>
        <v>271.36150360689732</v>
      </c>
    </row>
    <row r="11" spans="1:52" x14ac:dyDescent="0.25">
      <c r="A11" t="s">
        <v>33</v>
      </c>
      <c r="C11" s="7">
        <f>AU25</f>
        <v>1252.1257233098111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601.1716864325133</v>
      </c>
      <c r="P11">
        <f t="shared" si="22"/>
        <v>30.058584321625666</v>
      </c>
      <c r="Q11" s="4">
        <f t="shared" si="23"/>
        <v>12.5</v>
      </c>
      <c r="R11">
        <f t="shared" si="0"/>
        <v>250000</v>
      </c>
      <c r="S11">
        <f t="shared" si="1"/>
        <v>282.71844819371682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250.97564995410315</v>
      </c>
      <c r="AC11">
        <f t="shared" si="2"/>
        <v>258.55149508744807</v>
      </c>
      <c r="AE11">
        <f t="shared" si="3"/>
        <v>549.7831475958958</v>
      </c>
      <c r="AF11">
        <f t="shared" si="4"/>
        <v>-27.489157379794793</v>
      </c>
      <c r="AG11">
        <f t="shared" si="4"/>
        <v>-11.431492034713733</v>
      </c>
      <c r="AH11">
        <f t="shared" si="5"/>
        <v>-276.88534459770483</v>
      </c>
      <c r="AI11">
        <f t="shared" si="6"/>
        <v>233.97715358368237</v>
      </c>
      <c r="AJ11">
        <f t="shared" si="7"/>
        <v>-7.5758451333449273</v>
      </c>
      <c r="AK11">
        <f t="shared" si="24"/>
        <v>1.8558471364084896</v>
      </c>
      <c r="AL11">
        <f t="shared" si="8"/>
        <v>228.25715558674594</v>
      </c>
      <c r="AN11">
        <f t="shared" si="9"/>
        <v>310.35636247805962</v>
      </c>
      <c r="AO11">
        <f t="shared" si="9"/>
        <v>-15.517818123902984</v>
      </c>
      <c r="AP11">
        <f t="shared" si="9"/>
        <v>-6.453155759875008</v>
      </c>
      <c r="AQ11">
        <f t="shared" si="9"/>
        <v>-156.30367854780209</v>
      </c>
      <c r="AR11">
        <f t="shared" si="9"/>
        <v>132.08171004647951</v>
      </c>
      <c r="AS11">
        <f t="shared" si="9"/>
        <v>-4.2766166052260317</v>
      </c>
      <c r="AT11">
        <f t="shared" si="9"/>
        <v>1.0476384536152012</v>
      </c>
      <c r="AU11">
        <f t="shared" si="9"/>
        <v>128.85273189486867</v>
      </c>
      <c r="AW11">
        <v>8</v>
      </c>
      <c r="AX11">
        <f>(R11*SUMPRODUCT(K12:$K$23, X12:$X$23)-$AZ$3*SUMPRODUCT(K11:$K$22, W12:$W$23))/Z11</f>
        <v>282.71844819371682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601.1716864325133</v>
      </c>
      <c r="P12">
        <f t="shared" si="22"/>
        <v>30.058584321625666</v>
      </c>
      <c r="Q12" s="4">
        <f t="shared" si="23"/>
        <v>12.5</v>
      </c>
      <c r="R12">
        <f t="shared" si="0"/>
        <v>250000</v>
      </c>
      <c r="S12">
        <f t="shared" si="1"/>
        <v>288.24336898539576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258.55149508744807</v>
      </c>
      <c r="AC12">
        <f t="shared" si="2"/>
        <v>260.64149833910733</v>
      </c>
      <c r="AE12">
        <f t="shared" si="3"/>
        <v>543.60414139746331</v>
      </c>
      <c r="AF12">
        <f t="shared" si="4"/>
        <v>-27.18020706987317</v>
      </c>
      <c r="AG12">
        <f t="shared" si="4"/>
        <v>-11.30301363291349</v>
      </c>
      <c r="AH12">
        <f t="shared" si="5"/>
        <v>-283.26962906211793</v>
      </c>
      <c r="AI12">
        <f t="shared" si="6"/>
        <v>221.85129163255874</v>
      </c>
      <c r="AJ12">
        <f t="shared" si="7"/>
        <v>-2.0900032516592546</v>
      </c>
      <c r="AK12">
        <f t="shared" si="24"/>
        <v>1.7824434876545878</v>
      </c>
      <c r="AL12">
        <f t="shared" si="8"/>
        <v>221.54373186855406</v>
      </c>
      <c r="AN12">
        <f t="shared" si="9"/>
        <v>291.72760817990786</v>
      </c>
      <c r="AO12">
        <f t="shared" si="9"/>
        <v>-14.586380408995394</v>
      </c>
      <c r="AP12">
        <f t="shared" si="9"/>
        <v>-6.0658131188588671</v>
      </c>
      <c r="AQ12">
        <f t="shared" si="9"/>
        <v>-152.01792087871499</v>
      </c>
      <c r="AR12">
        <f t="shared" si="9"/>
        <v>119.05749377333861</v>
      </c>
      <c r="AS12">
        <f t="shared" si="9"/>
        <v>-1.1216096480195608</v>
      </c>
      <c r="AT12">
        <f t="shared" si="9"/>
        <v>0.95655631694154064</v>
      </c>
      <c r="AU12">
        <f t="shared" si="9"/>
        <v>118.89244044226058</v>
      </c>
      <c r="AW12">
        <v>9</v>
      </c>
      <c r="AX12">
        <f>(R12*SUMPRODUCT(K13:$K$23, X13:$X$23)-$AZ$3*SUMPRODUCT(K12:$K$22, W13:$W$23))/Z12</f>
        <v>288.24336898539576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601.1716864325133</v>
      </c>
      <c r="P13">
        <f t="shared" si="22"/>
        <v>30.058584321625666</v>
      </c>
      <c r="Q13" s="4">
        <f t="shared" si="23"/>
        <v>12.5</v>
      </c>
      <c r="R13">
        <f t="shared" si="0"/>
        <v>250000</v>
      </c>
      <c r="S13">
        <f t="shared" si="1"/>
        <v>288.1141948776783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260.64149833910733</v>
      </c>
      <c r="AC13">
        <f t="shared" si="2"/>
        <v>257.58538204223703</v>
      </c>
      <c r="AE13">
        <f t="shared" si="3"/>
        <v>537.47104889587001</v>
      </c>
      <c r="AF13">
        <f t="shared" si="4"/>
        <v>-26.8735524447935</v>
      </c>
      <c r="AG13">
        <f t="shared" si="4"/>
        <v>-11.175489902172183</v>
      </c>
      <c r="AH13">
        <f t="shared" si="5"/>
        <v>-289.8718882434282</v>
      </c>
      <c r="AI13">
        <f t="shared" si="6"/>
        <v>209.55011830547613</v>
      </c>
      <c r="AJ13">
        <f t="shared" si="7"/>
        <v>3.0561162968703002</v>
      </c>
      <c r="AK13">
        <f t="shared" si="24"/>
        <v>1.5424779895803677</v>
      </c>
      <c r="AL13">
        <f t="shared" si="8"/>
        <v>214.1487125919268</v>
      </c>
      <c r="AN13">
        <f t="shared" si="9"/>
        <v>274.25716125879495</v>
      </c>
      <c r="AO13">
        <f t="shared" si="9"/>
        <v>-13.712858062939747</v>
      </c>
      <c r="AP13">
        <f t="shared" si="9"/>
        <v>-5.7025548493122242</v>
      </c>
      <c r="AQ13">
        <f t="shared" si="9"/>
        <v>-147.91390412876277</v>
      </c>
      <c r="AR13">
        <f t="shared" si="9"/>
        <v>106.92784421778022</v>
      </c>
      <c r="AS13">
        <f t="shared" si="9"/>
        <v>1.5594547497548565</v>
      </c>
      <c r="AT13">
        <f t="shared" si="9"/>
        <v>0.78708543575608281</v>
      </c>
      <c r="AU13">
        <f t="shared" si="9"/>
        <v>109.27438440329117</v>
      </c>
      <c r="AW13">
        <v>10</v>
      </c>
      <c r="AX13">
        <f>(R13*SUMPRODUCT(K14:$K$23, X14:$X$23)-$AZ$3*SUMPRODUCT(K13:$K$22, W14:$W$23))/Z13</f>
        <v>288.1141948776783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601.1716864325133</v>
      </c>
      <c r="P14">
        <f t="shared" si="22"/>
        <v>30.058584321625666</v>
      </c>
      <c r="Q14" s="4">
        <f t="shared" si="23"/>
        <v>12.5</v>
      </c>
      <c r="R14">
        <f t="shared" si="0"/>
        <v>250000</v>
      </c>
      <c r="S14">
        <f t="shared" si="1"/>
        <v>287.07210528714108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257.58538204223703</v>
      </c>
      <c r="AC14">
        <f t="shared" si="2"/>
        <v>253.74511278306716</v>
      </c>
      <c r="AE14">
        <f t="shared" si="3"/>
        <v>531.38000720489276</v>
      </c>
      <c r="AF14">
        <f t="shared" si="4"/>
        <v>-26.56900036024464</v>
      </c>
      <c r="AG14">
        <f t="shared" si="4"/>
        <v>-11.048840522543154</v>
      </c>
      <c r="AH14">
        <f t="shared" si="5"/>
        <v>-297.88961214613886</v>
      </c>
      <c r="AI14">
        <f t="shared" si="6"/>
        <v>195.87255417596612</v>
      </c>
      <c r="AJ14">
        <f t="shared" si="7"/>
        <v>3.8402692591698724</v>
      </c>
      <c r="AK14">
        <f t="shared" si="24"/>
        <v>53.367747222081967</v>
      </c>
      <c r="AL14">
        <f t="shared" si="8"/>
        <v>253.08057065721795</v>
      </c>
      <c r="AN14">
        <f t="shared" si="9"/>
        <v>249.7752934974072</v>
      </c>
      <c r="AO14">
        <f t="shared" si="9"/>
        <v>-12.488764674870362</v>
      </c>
      <c r="AP14">
        <f t="shared" si="9"/>
        <v>-5.1935100058443666</v>
      </c>
      <c r="AQ14">
        <f t="shared" si="9"/>
        <v>-140.02308008351719</v>
      </c>
      <c r="AR14">
        <f t="shared" si="9"/>
        <v>92.069938733175306</v>
      </c>
      <c r="AS14">
        <f t="shared" si="9"/>
        <v>1.8051194405369668</v>
      </c>
      <c r="AT14">
        <f t="shared" si="9"/>
        <v>25.085521745177591</v>
      </c>
      <c r="AU14">
        <f t="shared" si="9"/>
        <v>118.96057991888986</v>
      </c>
      <c r="AW14">
        <v>11</v>
      </c>
      <c r="AX14">
        <f>(R14*SUMPRODUCT(K15:$K$23, X15:$X$23)-$AZ$3*SUMPRODUCT(K14:$K$22, W15:$W$23))/Z14</f>
        <v>287.07210528714108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601.1716864325133</v>
      </c>
      <c r="P15">
        <f t="shared" si="22"/>
        <v>30.058584321625666</v>
      </c>
      <c r="Q15" s="4">
        <f t="shared" si="23"/>
        <v>12.5</v>
      </c>
      <c r="R15">
        <f t="shared" si="0"/>
        <v>250000</v>
      </c>
      <c r="S15">
        <f t="shared" si="1"/>
        <v>278.77679339081027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253.74511278306716</v>
      </c>
      <c r="AC15">
        <f t="shared" si="2"/>
        <v>243.60317228037218</v>
      </c>
      <c r="AE15">
        <f t="shared" si="3"/>
        <v>525.32109333362098</v>
      </c>
      <c r="AF15">
        <f t="shared" si="4"/>
        <v>-26.26605466668105</v>
      </c>
      <c r="AG15">
        <f t="shared" si="4"/>
        <v>-10.922859167964841</v>
      </c>
      <c r="AH15">
        <f t="shared" si="5"/>
        <v>-309.85898705765112</v>
      </c>
      <c r="AI15">
        <f t="shared" si="6"/>
        <v>178.273192441324</v>
      </c>
      <c r="AJ15">
        <f t="shared" si="7"/>
        <v>10.141940502694979</v>
      </c>
      <c r="AK15">
        <f t="shared" si="24"/>
        <v>52.696010601500504</v>
      </c>
      <c r="AL15">
        <f t="shared" si="8"/>
        <v>241.1111435455195</v>
      </c>
      <c r="AN15">
        <f t="shared" si="9"/>
        <v>227.46284875741458</v>
      </c>
      <c r="AO15">
        <f t="shared" si="9"/>
        <v>-11.37314243787073</v>
      </c>
      <c r="AP15">
        <f t="shared" si="9"/>
        <v>-4.7295733874966279</v>
      </c>
      <c r="AQ15">
        <f t="shared" si="9"/>
        <v>-134.16824263033894</v>
      </c>
      <c r="AR15">
        <f t="shared" si="9"/>
        <v>77.191890301708312</v>
      </c>
      <c r="AS15">
        <f t="shared" si="9"/>
        <v>4.3914373664910684</v>
      </c>
      <c r="AT15">
        <f t="shared" si="9"/>
        <v>22.817253755230251</v>
      </c>
      <c r="AU15">
        <f t="shared" si="9"/>
        <v>104.40058142342964</v>
      </c>
      <c r="AW15">
        <v>12</v>
      </c>
      <c r="AX15">
        <f>(R15*SUMPRODUCT(K16:$K$23, X16:$X$23)-$AZ$3*SUMPRODUCT(K15:$K$22, W16:$W$23))/Z15</f>
        <v>278.77679339081027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601.1716864325133</v>
      </c>
      <c r="P16">
        <f t="shared" si="22"/>
        <v>30.058584321625666</v>
      </c>
      <c r="Q16" s="4">
        <f t="shared" si="23"/>
        <v>12.5</v>
      </c>
      <c r="R16">
        <f t="shared" si="0"/>
        <v>250000</v>
      </c>
      <c r="S16">
        <f t="shared" si="1"/>
        <v>263.22600715459572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243.60317228037218</v>
      </c>
      <c r="AC16">
        <f t="shared" si="2"/>
        <v>227.37331006557926</v>
      </c>
      <c r="AE16">
        <f t="shared" si="3"/>
        <v>519.28909965794969</v>
      </c>
      <c r="AF16">
        <f t="shared" si="4"/>
        <v>-25.964454982897486</v>
      </c>
      <c r="AG16">
        <f t="shared" si="4"/>
        <v>-10.797437557720135</v>
      </c>
      <c r="AH16">
        <f t="shared" si="5"/>
        <v>-323.86037130114056</v>
      </c>
      <c r="AI16">
        <f t="shared" si="6"/>
        <v>158.66683581619151</v>
      </c>
      <c r="AJ16">
        <f t="shared" si="7"/>
        <v>16.229862214792917</v>
      </c>
      <c r="AK16">
        <f t="shared" si="24"/>
        <v>51.584947186879717</v>
      </c>
      <c r="AL16">
        <f t="shared" si="8"/>
        <v>226.48164521786413</v>
      </c>
      <c r="AN16">
        <f t="shared" si="9"/>
        <v>207.12675815021845</v>
      </c>
      <c r="AO16">
        <f t="shared" si="9"/>
        <v>-10.356337907510923</v>
      </c>
      <c r="AP16">
        <f t="shared" si="9"/>
        <v>-4.3067305651767045</v>
      </c>
      <c r="AQ16">
        <f t="shared" si="9"/>
        <v>-129.17688594872544</v>
      </c>
      <c r="AR16">
        <f t="shared" si="9"/>
        <v>63.286803728805374</v>
      </c>
      <c r="AS16">
        <f t="shared" si="9"/>
        <v>6.4735399760731687</v>
      </c>
      <c r="AT16">
        <f t="shared" si="9"/>
        <v>20.575480762462519</v>
      </c>
      <c r="AU16">
        <f t="shared" si="9"/>
        <v>90.335824467341055</v>
      </c>
      <c r="AW16">
        <v>13</v>
      </c>
      <c r="AX16">
        <f>(R16*SUMPRODUCT(K17:$K$23, X17:$X$23)-$AZ$3*SUMPRODUCT(K16:$K$22, W17:$W$23))/Z16</f>
        <v>263.22600715459572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601.1716864325133</v>
      </c>
      <c r="P17">
        <f t="shared" si="22"/>
        <v>30.058584321625666</v>
      </c>
      <c r="Q17" s="4">
        <f t="shared" si="23"/>
        <v>12.5</v>
      </c>
      <c r="R17">
        <f t="shared" si="0"/>
        <v>250000</v>
      </c>
      <c r="S17">
        <f t="shared" si="1"/>
        <v>241.36958806739068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227.37331006557926</v>
      </c>
      <c r="AC17">
        <f t="shared" si="2"/>
        <v>206.08270528256219</v>
      </c>
      <c r="AE17">
        <f t="shared" si="3"/>
        <v>513.28375074618759</v>
      </c>
      <c r="AF17">
        <f t="shared" si="4"/>
        <v>-25.664187537309381</v>
      </c>
      <c r="AG17">
        <f t="shared" si="4"/>
        <v>-10.672569964832503</v>
      </c>
      <c r="AH17">
        <f t="shared" si="5"/>
        <v>-337.86434620862997</v>
      </c>
      <c r="AI17">
        <f t="shared" si="6"/>
        <v>139.08264703541573</v>
      </c>
      <c r="AJ17">
        <f t="shared" si="7"/>
        <v>21.290604783017073</v>
      </c>
      <c r="AK17">
        <f t="shared" si="24"/>
        <v>50.049501129212025</v>
      </c>
      <c r="AL17">
        <f t="shared" si="8"/>
        <v>210.42275294764482</v>
      </c>
      <c r="AN17">
        <f t="shared" si="9"/>
        <v>188.59313683683652</v>
      </c>
      <c r="AO17">
        <f t="shared" si="9"/>
        <v>-9.4296568418418261</v>
      </c>
      <c r="AP17">
        <f t="shared" si="9"/>
        <v>-3.9213659985384171</v>
      </c>
      <c r="AQ17">
        <f t="shared" si="9"/>
        <v>-124.13971177575941</v>
      </c>
      <c r="AR17">
        <f t="shared" si="9"/>
        <v>51.102402220696867</v>
      </c>
      <c r="AS17">
        <f t="shared" si="9"/>
        <v>7.8226944362554773</v>
      </c>
      <c r="AT17">
        <f t="shared" si="9"/>
        <v>18.389423786268175</v>
      </c>
      <c r="AU17">
        <f t="shared" si="9"/>
        <v>77.314520443220516</v>
      </c>
      <c r="AW17">
        <v>14</v>
      </c>
      <c r="AX17">
        <f>(R17*SUMPRODUCT(K18:$K$23, X18:$X$23)-$AZ$3*SUMPRODUCT(K17:$K$22, W18:$W$23))/Z17</f>
        <v>241.36958806739068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601.1716864325133</v>
      </c>
      <c r="P18">
        <f t="shared" si="22"/>
        <v>30.058584321625666</v>
      </c>
      <c r="Q18" s="4">
        <f t="shared" si="23"/>
        <v>12.5</v>
      </c>
      <c r="R18">
        <f t="shared" si="0"/>
        <v>250000</v>
      </c>
      <c r="S18">
        <f t="shared" si="1"/>
        <v>213.83026376388361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206.08270528256219</v>
      </c>
      <c r="AC18">
        <f t="shared" si="2"/>
        <v>180.44233425458953</v>
      </c>
      <c r="AE18">
        <f t="shared" si="3"/>
        <v>507.30341195965366</v>
      </c>
      <c r="AF18">
        <f t="shared" si="4"/>
        <v>-25.365170597982683</v>
      </c>
      <c r="AG18">
        <f t="shared" si="4"/>
        <v>-10.548222400702723</v>
      </c>
      <c r="AH18">
        <f t="shared" si="5"/>
        <v>-352.43728962907358</v>
      </c>
      <c r="AI18">
        <f t="shared" si="6"/>
        <v>118.95272933189466</v>
      </c>
      <c r="AJ18">
        <f t="shared" si="7"/>
        <v>25.640371027972662</v>
      </c>
      <c r="AK18">
        <f t="shared" si="24"/>
        <v>48.161466265096323</v>
      </c>
      <c r="AL18">
        <f t="shared" si="8"/>
        <v>192.75456662496364</v>
      </c>
      <c r="AN18">
        <f t="shared" si="9"/>
        <v>171.70285577638694</v>
      </c>
      <c r="AO18">
        <f t="shared" si="9"/>
        <v>-8.585142788819347</v>
      </c>
      <c r="AP18">
        <f t="shared" si="9"/>
        <v>-3.5701709605476832</v>
      </c>
      <c r="AQ18">
        <f t="shared" si="9"/>
        <v>-119.28658015060682</v>
      </c>
      <c r="AR18">
        <f t="shared" si="9"/>
        <v>40.260961876413091</v>
      </c>
      <c r="AS18">
        <f t="shared" si="9"/>
        <v>8.6782876378903158</v>
      </c>
      <c r="AT18">
        <f t="shared" si="9"/>
        <v>16.300819393568041</v>
      </c>
      <c r="AU18">
        <f t="shared" si="9"/>
        <v>65.240068907871446</v>
      </c>
      <c r="AW18">
        <v>15</v>
      </c>
      <c r="AX18">
        <f>(R18*SUMPRODUCT(K19:$K$23, X19:$X$23)-$AZ$3*SUMPRODUCT(K18:$K$22, W19:$W$23))/Z18</f>
        <v>213.83026376388361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601.1716864325133</v>
      </c>
      <c r="P19">
        <f t="shared" si="22"/>
        <v>30.058584321625666</v>
      </c>
      <c r="Q19" s="4">
        <f t="shared" si="23"/>
        <v>12.5</v>
      </c>
      <c r="R19">
        <f t="shared" si="0"/>
        <v>250000</v>
      </c>
      <c r="S19">
        <f t="shared" si="1"/>
        <v>180.48490092073985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180.44233425458953</v>
      </c>
      <c r="AC19">
        <f t="shared" si="2"/>
        <v>150.51383364701411</v>
      </c>
      <c r="AE19">
        <f t="shared" si="3"/>
        <v>501.34196679829006</v>
      </c>
      <c r="AF19">
        <f t="shared" si="4"/>
        <v>-25.067098339914505</v>
      </c>
      <c r="AG19">
        <f t="shared" si="4"/>
        <v>-10.424267686602246</v>
      </c>
      <c r="AH19">
        <f t="shared" si="5"/>
        <v>-369.44980186902882</v>
      </c>
      <c r="AI19">
        <f t="shared" si="6"/>
        <v>96.400798902744498</v>
      </c>
      <c r="AJ19">
        <f t="shared" si="7"/>
        <v>29.928500607575415</v>
      </c>
      <c r="AK19">
        <f t="shared" si="24"/>
        <v>45.970204189907555</v>
      </c>
      <c r="AL19">
        <f t="shared" si="8"/>
        <v>172.29950370022746</v>
      </c>
      <c r="AN19">
        <f t="shared" si="9"/>
        <v>156.30942394062075</v>
      </c>
      <c r="AO19">
        <f t="shared" si="9"/>
        <v>-7.8154711970310373</v>
      </c>
      <c r="AP19">
        <f t="shared" si="9"/>
        <v>-3.2500995029430713</v>
      </c>
      <c r="AQ19">
        <f t="shared" si="9"/>
        <v>-115.18781496375085</v>
      </c>
      <c r="AR19">
        <f t="shared" si="9"/>
        <v>30.056038276895773</v>
      </c>
      <c r="AS19">
        <f t="shared" si="9"/>
        <v>9.3311691404019648</v>
      </c>
      <c r="AT19">
        <f t="shared" si="9"/>
        <v>14.332684297798282</v>
      </c>
      <c r="AU19">
        <f t="shared" si="9"/>
        <v>53.719891715096018</v>
      </c>
      <c r="AW19">
        <v>16</v>
      </c>
      <c r="AX19">
        <f>(R19*SUMPRODUCT(K20:$K$23, X20:$X$23)-$AZ$3*SUMPRODUCT(K19:$K$22, W20:$W$23))/Z19</f>
        <v>180.48490092073985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601.1716864325133</v>
      </c>
      <c r="P20">
        <f t="shared" si="22"/>
        <v>30.058584321625666</v>
      </c>
      <c r="Q20" s="4">
        <f t="shared" si="23"/>
        <v>12.5</v>
      </c>
      <c r="R20">
        <f t="shared" si="0"/>
        <v>250000</v>
      </c>
      <c r="S20">
        <f t="shared" si="1"/>
        <v>142.378575258734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150.51383364701411</v>
      </c>
      <c r="AC20">
        <f t="shared" si="2"/>
        <v>117.32832317323806</v>
      </c>
      <c r="AE20">
        <f t="shared" si="3"/>
        <v>495.40084089321317</v>
      </c>
      <c r="AF20">
        <f t="shared" si="4"/>
        <v>-24.770042044660659</v>
      </c>
      <c r="AG20">
        <f t="shared" si="4"/>
        <v>-10.300735465292622</v>
      </c>
      <c r="AH20">
        <f t="shared" si="5"/>
        <v>-385.79088887204756</v>
      </c>
      <c r="AI20">
        <f t="shared" si="6"/>
        <v>74.539174511212309</v>
      </c>
      <c r="AJ20">
        <f t="shared" si="7"/>
        <v>33.185510473776048</v>
      </c>
      <c r="AK20">
        <f t="shared" si="24"/>
        <v>43.480124274689665</v>
      </c>
      <c r="AL20">
        <f t="shared" si="8"/>
        <v>151.20480925967803</v>
      </c>
      <c r="AN20">
        <f t="shared" si="9"/>
        <v>142.2817533548409</v>
      </c>
      <c r="AO20">
        <f t="shared" si="9"/>
        <v>-7.1140876677420453</v>
      </c>
      <c r="AP20">
        <f t="shared" si="9"/>
        <v>-2.9584259489824887</v>
      </c>
      <c r="AQ20">
        <f t="shared" si="9"/>
        <v>-110.80119282411475</v>
      </c>
      <c r="AR20">
        <f t="shared" si="9"/>
        <v>21.408046914001606</v>
      </c>
      <c r="AS20">
        <f t="shared" si="9"/>
        <v>9.531054908326416</v>
      </c>
      <c r="AT20">
        <f t="shared" si="9"/>
        <v>12.4877226827775</v>
      </c>
      <c r="AU20">
        <f t="shared" si="9"/>
        <v>43.426824505105522</v>
      </c>
      <c r="AW20">
        <v>17</v>
      </c>
      <c r="AX20">
        <f>(R20*SUMPRODUCT(K21:$K$23, X21:$X$23)-$AZ$3*SUMPRODUCT(K20:$K$22, W21:$W$23))/Z20</f>
        <v>142.378575258734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601.1716864325133</v>
      </c>
      <c r="P21">
        <f t="shared" si="22"/>
        <v>30.058584321625666</v>
      </c>
      <c r="Q21" s="4">
        <f t="shared" si="23"/>
        <v>12.5</v>
      </c>
      <c r="R21">
        <f t="shared" si="0"/>
        <v>250000</v>
      </c>
      <c r="S21">
        <f t="shared" si="1"/>
        <v>99.395111335173155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117.32832317323806</v>
      </c>
      <c r="AC21">
        <f t="shared" si="2"/>
        <v>80.927473030512729</v>
      </c>
      <c r="AE21">
        <f t="shared" si="3"/>
        <v>489.47382609610037</v>
      </c>
      <c r="AF21">
        <f t="shared" si="4"/>
        <v>-24.473691304805019</v>
      </c>
      <c r="AG21">
        <f t="shared" si="4"/>
        <v>-10.177496652427759</v>
      </c>
      <c r="AH21">
        <f t="shared" si="5"/>
        <v>-404.62916423872935</v>
      </c>
      <c r="AI21">
        <f t="shared" si="6"/>
        <v>50.193473900138258</v>
      </c>
      <c r="AJ21">
        <f t="shared" si="7"/>
        <v>36.400850142725332</v>
      </c>
      <c r="AK21">
        <f t="shared" si="24"/>
        <v>40.762992057517344</v>
      </c>
      <c r="AL21">
        <f t="shared" si="8"/>
        <v>127.35731610038093</v>
      </c>
      <c r="AN21">
        <f t="shared" si="9"/>
        <v>129.49807402682188</v>
      </c>
      <c r="AO21">
        <f t="shared" si="9"/>
        <v>-6.4749037013410939</v>
      </c>
      <c r="AP21">
        <f t="shared" si="9"/>
        <v>-2.6926183682088451</v>
      </c>
      <c r="AQ21">
        <f t="shared" si="9"/>
        <v>-107.0510713145066</v>
      </c>
      <c r="AR21">
        <f t="shared" si="9"/>
        <v>13.279480642765346</v>
      </c>
      <c r="AS21">
        <f t="shared" si="9"/>
        <v>9.6304229871045397</v>
      </c>
      <c r="AT21">
        <f t="shared" si="9"/>
        <v>10.784496905831977</v>
      </c>
      <c r="AU21">
        <f t="shared" si="9"/>
        <v>33.69440053570186</v>
      </c>
      <c r="AW21">
        <v>18</v>
      </c>
      <c r="AX21">
        <f>(R21*SUMPRODUCT(K22:$K$23, X22:$X$23)-$AZ$3*SUMPRODUCT(K21:$K$22, W22:$W$23))/Z21</f>
        <v>99.395111335173155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601.1716864325133</v>
      </c>
      <c r="P22">
        <f t="shared" si="22"/>
        <v>30.058584321625666</v>
      </c>
      <c r="Q22" s="4">
        <f t="shared" si="23"/>
        <v>12.5</v>
      </c>
      <c r="R22">
        <f t="shared" si="0"/>
        <v>250000</v>
      </c>
      <c r="S22">
        <f t="shared" si="1"/>
        <v>51.858281719817796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80.927473030512729</v>
      </c>
      <c r="AC22">
        <f t="shared" si="2"/>
        <v>41.712661014111234</v>
      </c>
      <c r="AE22">
        <f t="shared" si="3"/>
        <v>483.55768713906212</v>
      </c>
      <c r="AF22">
        <f t="shared" si="4"/>
        <v>-24.177884356953108</v>
      </c>
      <c r="AG22">
        <f t="shared" si="4"/>
        <v>-10.054483977958967</v>
      </c>
      <c r="AH22">
        <f t="shared" si="5"/>
        <v>-424.75415889027761</v>
      </c>
      <c r="AI22">
        <f t="shared" si="6"/>
        <v>24.571159913872464</v>
      </c>
      <c r="AJ22">
        <f t="shared" si="7"/>
        <v>39.214812016401495</v>
      </c>
      <c r="AK22">
        <f t="shared" si="24"/>
        <v>37.821509306883527</v>
      </c>
      <c r="AL22">
        <f t="shared" si="8"/>
        <v>101.60748123715749</v>
      </c>
      <c r="AN22">
        <f t="shared" si="9"/>
        <v>117.84834678081558</v>
      </c>
      <c r="AO22">
        <f t="shared" si="9"/>
        <v>-5.8924173390407786</v>
      </c>
      <c r="AP22">
        <f t="shared" si="9"/>
        <v>-2.4503887458538243</v>
      </c>
      <c r="AQ22">
        <f t="shared" si="9"/>
        <v>-103.51727776193896</v>
      </c>
      <c r="AR22">
        <f t="shared" si="9"/>
        <v>5.9882629339820133</v>
      </c>
      <c r="AS22">
        <f t="shared" si="9"/>
        <v>9.5570826157176754</v>
      </c>
      <c r="AT22">
        <f t="shared" si="9"/>
        <v>9.2175193634956027</v>
      </c>
      <c r="AU22">
        <f t="shared" si="9"/>
        <v>24.76286491319529</v>
      </c>
      <c r="AW22">
        <v>19</v>
      </c>
      <c r="AX22">
        <f>(R22*SUMPRODUCT(K23:$K$23, X23:$X$23)-$AZ$3*SUMPRODUCT(K22:$K$22, W23:$W$23))/Z22</f>
        <v>51.858281719817796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601.1716864325133</v>
      </c>
      <c r="P23">
        <f t="shared" si="22"/>
        <v>30.058584321625666</v>
      </c>
      <c r="Q23" s="4">
        <f t="shared" si="23"/>
        <v>12.5</v>
      </c>
      <c r="R23">
        <f t="shared" si="0"/>
        <v>250000</v>
      </c>
      <c r="S23">
        <f t="shared" si="1"/>
        <v>52.499840586755106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41.712661014111234</v>
      </c>
      <c r="AC23">
        <f t="shared" si="2"/>
        <v>41.712661014111234</v>
      </c>
      <c r="AE23">
        <f t="shared" si="3"/>
        <v>477.6485125893393</v>
      </c>
      <c r="AF23">
        <f t="shared" si="4"/>
        <v>-23.882425629466965</v>
      </c>
      <c r="AG23">
        <f t="shared" si="4"/>
        <v>-9.9316161125246083</v>
      </c>
      <c r="AH23">
        <f t="shared" si="5"/>
        <v>-446.46051309536733</v>
      </c>
      <c r="AI23">
        <f t="shared" si="6"/>
        <v>-2.6260422480196439</v>
      </c>
      <c r="AJ23">
        <f t="shared" si="7"/>
        <v>0</v>
      </c>
      <c r="AK23">
        <f t="shared" si="24"/>
        <v>34.683512358178852</v>
      </c>
      <c r="AL23">
        <f t="shared" si="8"/>
        <v>32.057470110159208</v>
      </c>
      <c r="AN23">
        <f t="shared" si="9"/>
        <v>107.23214646876907</v>
      </c>
      <c r="AO23">
        <f t="shared" si="9"/>
        <v>-5.361607323438454</v>
      </c>
      <c r="AP23">
        <f t="shared" si="9"/>
        <v>-2.2296489690222376</v>
      </c>
      <c r="AQ23">
        <f t="shared" si="9"/>
        <v>-100.23043696552851</v>
      </c>
      <c r="AR23">
        <f t="shared" si="9"/>
        <v>-0.5895467892201347</v>
      </c>
      <c r="AS23">
        <f t="shared" si="9"/>
        <v>0</v>
      </c>
      <c r="AT23">
        <f t="shared" si="9"/>
        <v>7.7864525466264505</v>
      </c>
      <c r="AU23">
        <f t="shared" si="9"/>
        <v>7.1969057574063156</v>
      </c>
      <c r="AW23">
        <v>20</v>
      </c>
      <c r="AX23">
        <f>(R23*SUMPRODUCT(K$23:$K24, X$23:$X24)-$AZ$3*SUMPRODUCT(K$22:$K23, W$23:$W24))/Z23</f>
        <v>52.499840586755106</v>
      </c>
    </row>
    <row r="25" spans="5:50" x14ac:dyDescent="0.25">
      <c r="AN25" s="8">
        <f t="shared" ref="AN25:AU25" si="25">SUM(AN3:AN23)</f>
        <v>5596.4109850618188</v>
      </c>
      <c r="AO25" s="8">
        <f t="shared" si="25"/>
        <v>-730.69931407747583</v>
      </c>
      <c r="AP25" s="8">
        <f t="shared" si="25"/>
        <v>-728.82162807167708</v>
      </c>
      <c r="AQ25" s="8">
        <f t="shared" si="25"/>
        <v>-3002.623309220618</v>
      </c>
      <c r="AR25" s="8">
        <f t="shared" si="25"/>
        <v>1134.2667336920479</v>
      </c>
      <c r="AS25" s="8">
        <f t="shared" si="25"/>
        <v>-133.34684404190256</v>
      </c>
      <c r="AT25" s="8">
        <f t="shared" si="25"/>
        <v>251.2058336596661</v>
      </c>
      <c r="AU25" s="9">
        <f t="shared" si="25"/>
        <v>1252.1257233098111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1306.7783996523847</v>
      </c>
      <c r="K3">
        <v>1</v>
      </c>
      <c r="L3" s="2">
        <v>0</v>
      </c>
      <c r="O3">
        <f>$C$3</f>
        <v>1306.7783996523847</v>
      </c>
      <c r="P3">
        <f>O3*B5</f>
        <v>1045.4227197219077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-9.0949470177292824E-13</v>
      </c>
      <c r="W3">
        <v>1</v>
      </c>
      <c r="Z3">
        <v>1</v>
      </c>
      <c r="AC3">
        <f t="shared" ref="AC3:AC23" si="2">S3*Z3</f>
        <v>-9.0949470177292824E-13</v>
      </c>
      <c r="AE3">
        <f t="shared" ref="AE3:AE23" si="3">$Z3*O3</f>
        <v>1306.7783996523847</v>
      </c>
      <c r="AF3">
        <f t="shared" ref="AF3:AG23" si="4">-$Z3*P3</f>
        <v>-1045.4227197219077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-363.60129076952308</v>
      </c>
      <c r="AJ3">
        <f t="shared" ref="AJ3:AJ23" si="7">AB3-AC3</f>
        <v>9.0949470177292824E-13</v>
      </c>
      <c r="AL3">
        <f t="shared" ref="AL3:AL23" si="8">SUM(AI3:AK3)</f>
        <v>-363.60129076952217</v>
      </c>
      <c r="AN3">
        <f t="shared" ref="AN3:AU23" si="9">AE3*$K3</f>
        <v>1306.7783996523847</v>
      </c>
      <c r="AO3">
        <f t="shared" si="9"/>
        <v>-1045.4227197219077</v>
      </c>
      <c r="AP3">
        <f t="shared" si="9"/>
        <v>-624.95697070000006</v>
      </c>
      <c r="AQ3">
        <f t="shared" si="9"/>
        <v>0</v>
      </c>
      <c r="AR3">
        <f t="shared" si="9"/>
        <v>-363.60129076952308</v>
      </c>
      <c r="AS3">
        <f t="shared" si="9"/>
        <v>9.0949470177292824E-13</v>
      </c>
      <c r="AT3">
        <f t="shared" si="9"/>
        <v>0</v>
      </c>
      <c r="AU3">
        <f t="shared" si="9"/>
        <v>-363.60129076952217</v>
      </c>
      <c r="AW3">
        <v>0</v>
      </c>
      <c r="AX3">
        <f>(R3*SUMPRODUCT(K4:$K$23, X4:$X$23)-$AZ$3*SUMPRODUCT(K3:$K$22, W4:$W$23))/Z3</f>
        <v>-9.0949470177292824E-13</v>
      </c>
      <c r="AZ3">
        <f>$C$6*SUMPRODUCT(K4:$K$23, X4:$X$23)/SUMPRODUCT(K3:K22, W4:W23)</f>
        <v>632.44491794197506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335.48006109978292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-9.0949470177292824E-13</v>
      </c>
      <c r="AC4">
        <f t="shared" si="2"/>
        <v>331.6950821224782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-331.69508212247911</v>
      </c>
      <c r="AK4">
        <f>G4*MAX(0, SUM(AB4, AE4:AF4))</f>
        <v>0</v>
      </c>
      <c r="AL4">
        <f t="shared" si="8"/>
        <v>-652.26433212247912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-300.74983581949522</v>
      </c>
      <c r="AR4">
        <f t="shared" si="9"/>
        <v>-300.74983581949522</v>
      </c>
      <c r="AS4">
        <f t="shared" si="9"/>
        <v>-311.18780572518909</v>
      </c>
      <c r="AT4">
        <f t="shared" si="9"/>
        <v>0</v>
      </c>
      <c r="AU4">
        <f t="shared" si="9"/>
        <v>-611.93764154468431</v>
      </c>
      <c r="AW4">
        <v>1</v>
      </c>
      <c r="AX4">
        <f>(R4*SUMPRODUCT(K5:$K$23, X5:$X$23)-$AZ$3*SUMPRODUCT(K4:$K$22, W5:$W$23))/Z4</f>
        <v>335.48006109978292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1306.7783996523847</v>
      </c>
      <c r="P5">
        <f t="shared" ref="P5:P23" si="22">O5*$C$5</f>
        <v>65.338919982619231</v>
      </c>
      <c r="Q5" s="4">
        <f t="shared" ref="Q5:Q23" si="23">$C$8</f>
        <v>12.5</v>
      </c>
      <c r="R5">
        <f t="shared" si="0"/>
        <v>250000</v>
      </c>
      <c r="S5">
        <f t="shared" si="1"/>
        <v>648.43730837390763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331.6950821224782</v>
      </c>
      <c r="AC5">
        <f t="shared" si="2"/>
        <v>633.85576995395604</v>
      </c>
      <c r="AE5">
        <f t="shared" si="3"/>
        <v>1277.3926144811426</v>
      </c>
      <c r="AF5">
        <f t="shared" si="4"/>
        <v>-63.869630724057131</v>
      </c>
      <c r="AG5">
        <f t="shared" si="4"/>
        <v>-12.21891001968028</v>
      </c>
      <c r="AH5">
        <f t="shared" si="5"/>
        <v>-329.43604889441571</v>
      </c>
      <c r="AI5">
        <f t="shared" si="6"/>
        <v>871.86802484298937</v>
      </c>
      <c r="AJ5">
        <f t="shared" si="7"/>
        <v>-302.16068783147784</v>
      </c>
      <c r="AK5">
        <f>G5*SUM(AB5, AE5:AF5)</f>
        <v>63.353940701062115</v>
      </c>
      <c r="AL5">
        <f t="shared" si="8"/>
        <v>633.06127771257366</v>
      </c>
      <c r="AN5">
        <f t="shared" si="9"/>
        <v>1103.1083746782388</v>
      </c>
      <c r="AO5">
        <f t="shared" si="9"/>
        <v>-55.155418733911937</v>
      </c>
      <c r="AP5">
        <f t="shared" si="9"/>
        <v>-10.551792627691084</v>
      </c>
      <c r="AQ5">
        <f t="shared" si="9"/>
        <v>-284.48862185096374</v>
      </c>
      <c r="AR5">
        <f t="shared" si="9"/>
        <v>752.91254146567189</v>
      </c>
      <c r="AS5">
        <f t="shared" si="9"/>
        <v>-260.93464254200973</v>
      </c>
      <c r="AT5">
        <f t="shared" si="9"/>
        <v>54.710088162359447</v>
      </c>
      <c r="AU5">
        <f t="shared" si="9"/>
        <v>546.68798708602162</v>
      </c>
      <c r="AW5">
        <v>2</v>
      </c>
      <c r="AX5">
        <f>(R5*SUMPRODUCT(K6:$K$23, X6:$X$23)-$AZ$3*SUMPRODUCT(K5:$K$22, W6:$W$23))/Z5</f>
        <v>648.43730837390763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1306.7783996523847</v>
      </c>
      <c r="P6">
        <f t="shared" si="22"/>
        <v>65.338919982619231</v>
      </c>
      <c r="Q6" s="4">
        <f t="shared" si="23"/>
        <v>12.5</v>
      </c>
      <c r="R6">
        <f t="shared" si="0"/>
        <v>250000</v>
      </c>
      <c r="S6">
        <f t="shared" si="1"/>
        <v>932.19997917055116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633.85576995395604</v>
      </c>
      <c r="AC6">
        <f t="shared" si="2"/>
        <v>900.84728016337704</v>
      </c>
      <c r="AE6">
        <f t="shared" si="3"/>
        <v>1262.8274977548831</v>
      </c>
      <c r="AF6">
        <f t="shared" si="4"/>
        <v>-63.141374887744156</v>
      </c>
      <c r="AG6">
        <f t="shared" si="4"/>
        <v>-12.07958727060004</v>
      </c>
      <c r="AH6">
        <f t="shared" si="5"/>
        <v>-342.67297766872326</v>
      </c>
      <c r="AI6">
        <f t="shared" si="6"/>
        <v>844.93355792781563</v>
      </c>
      <c r="AJ6">
        <f t="shared" si="7"/>
        <v>-266.99151020942099</v>
      </c>
      <c r="AK6">
        <f>G6*SUM(AB6, AE6:AF6)</f>
        <v>107.26220073003407</v>
      </c>
      <c r="AL6">
        <f t="shared" si="8"/>
        <v>685.20424844842864</v>
      </c>
      <c r="AN6">
        <f t="shared" si="9"/>
        <v>983.52316548870999</v>
      </c>
      <c r="AO6">
        <f t="shared" si="9"/>
        <v>-49.176158274435501</v>
      </c>
      <c r="AP6">
        <f t="shared" si="9"/>
        <v>-9.4078992826015515</v>
      </c>
      <c r="AQ6">
        <f t="shared" si="9"/>
        <v>-266.88269959544562</v>
      </c>
      <c r="AR6">
        <f t="shared" si="9"/>
        <v>658.05640833622726</v>
      </c>
      <c r="AS6">
        <f t="shared" si="9"/>
        <v>-207.93998843597447</v>
      </c>
      <c r="AT6">
        <f t="shared" si="9"/>
        <v>83.538614250040069</v>
      </c>
      <c r="AU6">
        <f t="shared" si="9"/>
        <v>533.65503415029286</v>
      </c>
      <c r="AW6">
        <v>3</v>
      </c>
      <c r="AX6">
        <f>(R6*SUMPRODUCT(K7:$K$23, X7:$X$23)-$AZ$3*SUMPRODUCT(K6:$K$22, W7:$W$23))/Z6</f>
        <v>932.19997917055116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1306.7783996523847</v>
      </c>
      <c r="P7">
        <f t="shared" si="22"/>
        <v>65.338919982619231</v>
      </c>
      <c r="Q7" s="4">
        <f t="shared" si="23"/>
        <v>12.5</v>
      </c>
      <c r="R7">
        <f t="shared" si="0"/>
        <v>250000</v>
      </c>
      <c r="S7">
        <f t="shared" si="1"/>
        <v>1176.9864438485047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900.84728016337704</v>
      </c>
      <c r="AC7">
        <f t="shared" si="2"/>
        <v>1124.3406445809578</v>
      </c>
      <c r="AE7">
        <f t="shared" si="3"/>
        <v>1248.3270949030152</v>
      </c>
      <c r="AF7">
        <f t="shared" si="4"/>
        <v>-62.416354745150755</v>
      </c>
      <c r="AG7">
        <f t="shared" si="4"/>
        <v>-11.940883542640837</v>
      </c>
      <c r="AH7">
        <f t="shared" si="5"/>
        <v>-358.1571050640917</v>
      </c>
      <c r="AI7">
        <f t="shared" si="6"/>
        <v>815.8127515511319</v>
      </c>
      <c r="AJ7">
        <f t="shared" si="7"/>
        <v>-223.49336441758078</v>
      </c>
      <c r="AK7">
        <f>G7*SUM(AB7, AE7:AF7)</f>
        <v>102.45981879777295</v>
      </c>
      <c r="AL7">
        <f t="shared" si="8"/>
        <v>694.7792059313241</v>
      </c>
      <c r="AN7">
        <f t="shared" si="9"/>
        <v>880.08497470783084</v>
      </c>
      <c r="AO7">
        <f t="shared" si="9"/>
        <v>-44.004248735391542</v>
      </c>
      <c r="AP7">
        <f t="shared" si="9"/>
        <v>-8.4184603807151017</v>
      </c>
      <c r="AQ7">
        <f t="shared" si="9"/>
        <v>-252.5048827657227</v>
      </c>
      <c r="AR7">
        <f t="shared" si="9"/>
        <v>575.15738282600148</v>
      </c>
      <c r="AS7">
        <f t="shared" si="9"/>
        <v>-157.56539513876052</v>
      </c>
      <c r="AT7">
        <f t="shared" si="9"/>
        <v>72.235351938918441</v>
      </c>
      <c r="AU7">
        <f t="shared" si="9"/>
        <v>489.82733962615941</v>
      </c>
      <c r="AW7">
        <v>4</v>
      </c>
      <c r="AX7">
        <f>(R7*SUMPRODUCT(K8:$K$23, X8:$X$23)-$AZ$3*SUMPRODUCT(K7:$K$22, W8:$W$23))/Z7</f>
        <v>1176.9864438485047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1306.7783996523847</v>
      </c>
      <c r="P8">
        <f t="shared" si="22"/>
        <v>65.338919982619231</v>
      </c>
      <c r="Q8" s="4">
        <f t="shared" si="23"/>
        <v>12.5</v>
      </c>
      <c r="R8">
        <f t="shared" si="0"/>
        <v>250000</v>
      </c>
      <c r="S8">
        <f t="shared" si="1"/>
        <v>1381.729607597988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1124.3406445809578</v>
      </c>
      <c r="AC8">
        <f t="shared" si="2"/>
        <v>1304.6614282255773</v>
      </c>
      <c r="AE8">
        <f t="shared" si="3"/>
        <v>1233.8907438110377</v>
      </c>
      <c r="AF8">
        <f t="shared" si="4"/>
        <v>-61.694537190551877</v>
      </c>
      <c r="AG8">
        <f t="shared" si="4"/>
        <v>-11.80279250234072</v>
      </c>
      <c r="AH8">
        <f t="shared" si="5"/>
        <v>-373.64409747414118</v>
      </c>
      <c r="AI8">
        <f t="shared" si="6"/>
        <v>786.7493166440039</v>
      </c>
      <c r="AJ8">
        <f t="shared" si="7"/>
        <v>-180.3207836446195</v>
      </c>
      <c r="AK8">
        <f t="shared" ref="AK8:AK23" si="24">G8*SUM(AB8:AB8, AE8:AF8)</f>
        <v>48.916234930590754</v>
      </c>
      <c r="AL8">
        <f t="shared" si="8"/>
        <v>655.34476792997521</v>
      </c>
      <c r="AN8">
        <f t="shared" si="9"/>
        <v>811.10226664139248</v>
      </c>
      <c r="AO8">
        <f t="shared" si="9"/>
        <v>-40.555113332069617</v>
      </c>
      <c r="AP8">
        <f t="shared" si="9"/>
        <v>-7.758605694518991</v>
      </c>
      <c r="AQ8">
        <f t="shared" si="9"/>
        <v>-245.61621512971291</v>
      </c>
      <c r="AR8">
        <f t="shared" si="9"/>
        <v>517.17233248509092</v>
      </c>
      <c r="AS8">
        <f t="shared" si="9"/>
        <v>-118.53447889961768</v>
      </c>
      <c r="AT8">
        <f t="shared" si="9"/>
        <v>32.155252988785811</v>
      </c>
      <c r="AU8">
        <f t="shared" si="9"/>
        <v>430.79310657425913</v>
      </c>
      <c r="AW8">
        <v>5</v>
      </c>
      <c r="AX8">
        <f>(R8*SUMPRODUCT(K9:$K$23, X9:$X$23)-$AZ$3*SUMPRODUCT(K8:$K$22, W9:$W$23))/Z8</f>
        <v>1381.729607597988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1306.7783996523847</v>
      </c>
      <c r="P9">
        <f t="shared" si="22"/>
        <v>65.338919982619231</v>
      </c>
      <c r="Q9" s="4">
        <f t="shared" si="23"/>
        <v>12.5</v>
      </c>
      <c r="R9">
        <f t="shared" si="0"/>
        <v>250000</v>
      </c>
      <c r="S9">
        <f t="shared" si="1"/>
        <v>1557.7353597033743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1304.6614282255773</v>
      </c>
      <c r="AC9">
        <f t="shared" si="2"/>
        <v>1453.7131024723421</v>
      </c>
      <c r="AE9">
        <f t="shared" si="3"/>
        <v>1219.5145149457539</v>
      </c>
      <c r="AF9">
        <f t="shared" si="4"/>
        <v>-60.975725747287697</v>
      </c>
      <c r="AG9">
        <f t="shared" si="4"/>
        <v>-11.665276561716167</v>
      </c>
      <c r="AH9">
        <f t="shared" si="5"/>
        <v>-389.76031202289693</v>
      </c>
      <c r="AI9">
        <f t="shared" si="6"/>
        <v>757.11320061385322</v>
      </c>
      <c r="AJ9">
        <f t="shared" si="7"/>
        <v>-149.05167424676483</v>
      </c>
      <c r="AK9">
        <f t="shared" si="24"/>
        <v>14.532881282801855</v>
      </c>
      <c r="AL9">
        <f t="shared" si="8"/>
        <v>622.59440764989029</v>
      </c>
      <c r="AN9">
        <f t="shared" si="9"/>
        <v>761.8817751595185</v>
      </c>
      <c r="AO9">
        <f t="shared" si="9"/>
        <v>-38.094088757975925</v>
      </c>
      <c r="AP9">
        <f t="shared" si="9"/>
        <v>-7.2877866607125794</v>
      </c>
      <c r="AQ9">
        <f t="shared" si="9"/>
        <v>-243.49958509837123</v>
      </c>
      <c r="AR9">
        <f t="shared" si="9"/>
        <v>473.00031464245876</v>
      </c>
      <c r="AS9">
        <f t="shared" si="9"/>
        <v>-93.118821280019617</v>
      </c>
      <c r="AT9">
        <f t="shared" si="9"/>
        <v>9.0792993885900017</v>
      </c>
      <c r="AU9">
        <f t="shared" si="9"/>
        <v>388.9607927510292</v>
      </c>
      <c r="AW9">
        <v>6</v>
      </c>
      <c r="AX9">
        <f>(R9*SUMPRODUCT(K10:$K$23, X10:$X$23)-$AZ$3*SUMPRODUCT(K9:$K$22, W10:$W$23))/Z9</f>
        <v>1557.7353597033743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1306.7783996523847</v>
      </c>
      <c r="P10">
        <f t="shared" si="22"/>
        <v>65.338919982619231</v>
      </c>
      <c r="Q10" s="4">
        <f t="shared" si="23"/>
        <v>12.5</v>
      </c>
      <c r="R10">
        <f t="shared" si="0"/>
        <v>250000</v>
      </c>
      <c r="S10">
        <f t="shared" si="1"/>
        <v>1713.106197970727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1453.7131024723421</v>
      </c>
      <c r="AC10">
        <f t="shared" si="2"/>
        <v>1579.9217945932169</v>
      </c>
      <c r="AE10">
        <f t="shared" si="3"/>
        <v>1205.1837047581139</v>
      </c>
      <c r="AF10">
        <f t="shared" si="4"/>
        <v>-60.25918523790569</v>
      </c>
      <c r="AG10">
        <f t="shared" si="4"/>
        <v>-11.528195073842513</v>
      </c>
      <c r="AH10">
        <f t="shared" si="5"/>
        <v>-408.57444512985887</v>
      </c>
      <c r="AI10">
        <f t="shared" si="6"/>
        <v>724.82187931650685</v>
      </c>
      <c r="AJ10">
        <f t="shared" si="7"/>
        <v>-126.20869212087473</v>
      </c>
      <c r="AK10">
        <f t="shared" si="24"/>
        <v>10.654414250169458</v>
      </c>
      <c r="AL10">
        <f t="shared" si="8"/>
        <v>609.26760144580157</v>
      </c>
      <c r="AN10">
        <f t="shared" si="9"/>
        <v>715.37170360496862</v>
      </c>
      <c r="AO10">
        <f t="shared" si="9"/>
        <v>-35.768585180248429</v>
      </c>
      <c r="AP10">
        <f t="shared" si="9"/>
        <v>-6.8428941719887639</v>
      </c>
      <c r="AQ10">
        <f t="shared" si="9"/>
        <v>-242.52119880816377</v>
      </c>
      <c r="AR10">
        <f t="shared" si="9"/>
        <v>430.23902544456763</v>
      </c>
      <c r="AS10">
        <f t="shared" si="9"/>
        <v>-74.914825628501163</v>
      </c>
      <c r="AT10">
        <f t="shared" si="9"/>
        <v>6.3242362495985818</v>
      </c>
      <c r="AU10">
        <f t="shared" si="9"/>
        <v>361.64843606566507</v>
      </c>
      <c r="AW10">
        <v>7</v>
      </c>
      <c r="AX10">
        <f>(R10*SUMPRODUCT(K11:$K$23, X11:$X$23)-$AZ$3*SUMPRODUCT(K10:$K$22, W11:$W$23))/Z10</f>
        <v>1713.106197970727</v>
      </c>
    </row>
    <row r="11" spans="1:52" x14ac:dyDescent="0.25">
      <c r="A11" t="s">
        <v>33</v>
      </c>
      <c r="C11" s="7">
        <f>AU25</f>
        <v>3325.9606081968327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1306.7783996523847</v>
      </c>
      <c r="P11">
        <f t="shared" si="22"/>
        <v>65.338919982619231</v>
      </c>
      <c r="Q11" s="4">
        <f t="shared" si="23"/>
        <v>12.5</v>
      </c>
      <c r="R11">
        <f t="shared" si="0"/>
        <v>250000</v>
      </c>
      <c r="S11">
        <f t="shared" si="1"/>
        <v>1849.2796212534474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1579.9217945932169</v>
      </c>
      <c r="AC11">
        <f t="shared" si="2"/>
        <v>1685.2974612380604</v>
      </c>
      <c r="AE11">
        <f t="shared" si="3"/>
        <v>1190.9017403447979</v>
      </c>
      <c r="AF11">
        <f t="shared" si="4"/>
        <v>-59.545087017239894</v>
      </c>
      <c r="AG11">
        <f t="shared" si="4"/>
        <v>-11.391580820642476</v>
      </c>
      <c r="AH11">
        <f t="shared" si="5"/>
        <v>-426.64604923223163</v>
      </c>
      <c r="AI11">
        <f t="shared" si="6"/>
        <v>693.31902327468379</v>
      </c>
      <c r="AJ11">
        <f t="shared" si="7"/>
        <v>-105.37566664484348</v>
      </c>
      <c r="AK11">
        <f t="shared" si="24"/>
        <v>6.5070682750098587</v>
      </c>
      <c r="AL11">
        <f t="shared" si="8"/>
        <v>594.45042490485014</v>
      </c>
      <c r="AN11">
        <f t="shared" si="9"/>
        <v>672.27221099521614</v>
      </c>
      <c r="AO11">
        <f t="shared" si="9"/>
        <v>-33.613610549760807</v>
      </c>
      <c r="AP11">
        <f t="shared" si="9"/>
        <v>-6.430625605439749</v>
      </c>
      <c r="AQ11">
        <f t="shared" si="9"/>
        <v>-240.84462480228092</v>
      </c>
      <c r="AR11">
        <f t="shared" si="9"/>
        <v>391.38335003773466</v>
      </c>
      <c r="AS11">
        <f t="shared" si="9"/>
        <v>-59.485287493083497</v>
      </c>
      <c r="AT11">
        <f t="shared" si="9"/>
        <v>3.6732847288233574</v>
      </c>
      <c r="AU11">
        <f t="shared" si="9"/>
        <v>335.57134727347449</v>
      </c>
      <c r="AW11">
        <v>8</v>
      </c>
      <c r="AX11">
        <f>(R11*SUMPRODUCT(K12:$K$23, X12:$X$23)-$AZ$3*SUMPRODUCT(K11:$K$22, W12:$W$23))/Z11</f>
        <v>1849.2796212534474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1306.7783996523847</v>
      </c>
      <c r="P12">
        <f t="shared" si="22"/>
        <v>65.338919982619231</v>
      </c>
      <c r="Q12" s="4">
        <f t="shared" si="23"/>
        <v>12.5</v>
      </c>
      <c r="R12">
        <f t="shared" si="0"/>
        <v>250000</v>
      </c>
      <c r="S12">
        <f t="shared" si="1"/>
        <v>1966.3163266897848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1685.2974612380604</v>
      </c>
      <c r="AC12">
        <f t="shared" si="2"/>
        <v>1770.5170039099517</v>
      </c>
      <c r="AE12">
        <f t="shared" si="3"/>
        <v>1176.6536978420754</v>
      </c>
      <c r="AF12">
        <f t="shared" si="4"/>
        <v>-58.832684892103764</v>
      </c>
      <c r="AG12">
        <f t="shared" si="4"/>
        <v>-11.255291047769425</v>
      </c>
      <c r="AH12">
        <f t="shared" si="5"/>
        <v>-447.47929333253308</v>
      </c>
      <c r="AI12">
        <f t="shared" si="6"/>
        <v>659.08642856966924</v>
      </c>
      <c r="AJ12">
        <f t="shared" si="7"/>
        <v>-85.219542671891304</v>
      </c>
      <c r="AK12">
        <f t="shared" si="24"/>
        <v>6.4471724906324734</v>
      </c>
      <c r="AL12">
        <f t="shared" si="8"/>
        <v>580.31405838841044</v>
      </c>
      <c r="AN12">
        <f t="shared" si="9"/>
        <v>631.45650076372738</v>
      </c>
      <c r="AO12">
        <f t="shared" si="9"/>
        <v>-31.572825038186366</v>
      </c>
      <c r="AP12">
        <f t="shared" si="9"/>
        <v>-6.0402025788352933</v>
      </c>
      <c r="AQ12">
        <f t="shared" si="9"/>
        <v>-240.14177599594061</v>
      </c>
      <c r="AR12">
        <f t="shared" si="9"/>
        <v>353.70169715076514</v>
      </c>
      <c r="AS12">
        <f t="shared" si="9"/>
        <v>-45.733450981343928</v>
      </c>
      <c r="AT12">
        <f t="shared" si="9"/>
        <v>3.4599041232107277</v>
      </c>
      <c r="AU12">
        <f t="shared" si="9"/>
        <v>311.42815029263198</v>
      </c>
      <c r="AW12">
        <v>9</v>
      </c>
      <c r="AX12">
        <f>(R12*SUMPRODUCT(K13:$K$23, X13:$X$23)-$AZ$3*SUMPRODUCT(K12:$K$22, W13:$W$23))/Z12</f>
        <v>1966.3163266897848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1306.7783996523847</v>
      </c>
      <c r="P13">
        <f t="shared" si="22"/>
        <v>65.338919982619231</v>
      </c>
      <c r="Q13" s="4">
        <f t="shared" si="23"/>
        <v>12.5</v>
      </c>
      <c r="R13">
        <f t="shared" si="0"/>
        <v>250000</v>
      </c>
      <c r="S13">
        <f t="shared" si="1"/>
        <v>2064.4725230019581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1770.5170039099517</v>
      </c>
      <c r="AC13">
        <f t="shared" si="2"/>
        <v>1836.4311129393275</v>
      </c>
      <c r="AE13">
        <f t="shared" si="3"/>
        <v>1162.4317999394493</v>
      </c>
      <c r="AF13">
        <f t="shared" si="4"/>
        <v>-58.12158999697246</v>
      </c>
      <c r="AG13">
        <f t="shared" si="4"/>
        <v>-11.119251361293038</v>
      </c>
      <c r="AH13">
        <f t="shared" si="5"/>
        <v>-469.73551997387978</v>
      </c>
      <c r="AI13">
        <f t="shared" si="6"/>
        <v>623.45543860730413</v>
      </c>
      <c r="AJ13">
        <f t="shared" si="7"/>
        <v>-65.914109029375823</v>
      </c>
      <c r="AK13">
        <f t="shared" si="24"/>
        <v>5.7496544277048569</v>
      </c>
      <c r="AL13">
        <f t="shared" si="8"/>
        <v>563.29098400563316</v>
      </c>
      <c r="AN13">
        <f t="shared" si="9"/>
        <v>593.15798732465373</v>
      </c>
      <c r="AO13">
        <f t="shared" si="9"/>
        <v>-29.657899366232684</v>
      </c>
      <c r="AP13">
        <f t="shared" si="9"/>
        <v>-5.6738578197577274</v>
      </c>
      <c r="AQ13">
        <f t="shared" si="9"/>
        <v>-239.6935249165756</v>
      </c>
      <c r="AR13">
        <f t="shared" si="9"/>
        <v>318.13270522208779</v>
      </c>
      <c r="AS13">
        <f t="shared" si="9"/>
        <v>-33.634214282677853</v>
      </c>
      <c r="AT13">
        <f t="shared" si="9"/>
        <v>2.9338955182810262</v>
      </c>
      <c r="AU13">
        <f t="shared" si="9"/>
        <v>287.43238645769094</v>
      </c>
      <c r="AW13">
        <v>10</v>
      </c>
      <c r="AX13">
        <f>(R13*SUMPRODUCT(K14:$K$23, X14:$X$23)-$AZ$3*SUMPRODUCT(K13:$K$22, W14:$W$23))/Z13</f>
        <v>2064.4725230019581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1306.7783996523847</v>
      </c>
      <c r="P14">
        <f t="shared" si="22"/>
        <v>65.338919982619231</v>
      </c>
      <c r="Q14" s="4">
        <f t="shared" si="23"/>
        <v>12.5</v>
      </c>
      <c r="R14">
        <f t="shared" si="0"/>
        <v>250000</v>
      </c>
      <c r="S14">
        <f t="shared" si="1"/>
        <v>2152.5953951858523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1836.4311129393275</v>
      </c>
      <c r="AC14">
        <f t="shared" si="2"/>
        <v>1891.4204481113641</v>
      </c>
      <c r="AE14">
        <f t="shared" si="3"/>
        <v>1148.2266438832385</v>
      </c>
      <c r="AF14">
        <f t="shared" si="4"/>
        <v>-57.411332194161922</v>
      </c>
      <c r="AG14">
        <f t="shared" si="4"/>
        <v>-10.983371819092257</v>
      </c>
      <c r="AH14">
        <f t="shared" si="5"/>
        <v>-493.74057175701944</v>
      </c>
      <c r="AI14">
        <f t="shared" si="6"/>
        <v>586.09136811296469</v>
      </c>
      <c r="AJ14">
        <f t="shared" si="7"/>
        <v>-54.98933517203659</v>
      </c>
      <c r="AK14">
        <f t="shared" si="24"/>
        <v>204.90724972398829</v>
      </c>
      <c r="AL14">
        <f t="shared" si="8"/>
        <v>736.00928266491633</v>
      </c>
      <c r="AN14">
        <f t="shared" si="9"/>
        <v>539.72419565814255</v>
      </c>
      <c r="AO14">
        <f t="shared" si="9"/>
        <v>-26.986209782907128</v>
      </c>
      <c r="AP14">
        <f t="shared" si="9"/>
        <v>-5.1627364268658162</v>
      </c>
      <c r="AQ14">
        <f t="shared" si="9"/>
        <v>-232.08286828645225</v>
      </c>
      <c r="AR14">
        <f t="shared" si="9"/>
        <v>275.49238116191731</v>
      </c>
      <c r="AS14">
        <f t="shared" si="9"/>
        <v>-25.847749530641863</v>
      </c>
      <c r="AT14">
        <f t="shared" si="9"/>
        <v>96.316699434687408</v>
      </c>
      <c r="AU14">
        <f t="shared" si="9"/>
        <v>345.96133106596284</v>
      </c>
      <c r="AW14">
        <v>11</v>
      </c>
      <c r="AX14">
        <f>(R14*SUMPRODUCT(K15:$K$23, X15:$X$23)-$AZ$3*SUMPRODUCT(K14:$K$22, W15:$W$23))/Z14</f>
        <v>2152.5953951858523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1306.7783996523847</v>
      </c>
      <c r="P15">
        <f t="shared" si="22"/>
        <v>65.338919982619231</v>
      </c>
      <c r="Q15" s="4">
        <f t="shared" si="23"/>
        <v>12.5</v>
      </c>
      <c r="R15">
        <f t="shared" si="0"/>
        <v>250000</v>
      </c>
      <c r="S15">
        <f t="shared" si="1"/>
        <v>2221.6769993523394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1891.4204481113641</v>
      </c>
      <c r="AC15">
        <f t="shared" si="2"/>
        <v>1927.9886480097618</v>
      </c>
      <c r="AE15">
        <f t="shared" si="3"/>
        <v>1134.0324992015624</v>
      </c>
      <c r="AF15">
        <f t="shared" si="4"/>
        <v>-56.701624960078121</v>
      </c>
      <c r="AG15">
        <f t="shared" si="4"/>
        <v>-10.847597606289117</v>
      </c>
      <c r="AH15">
        <f t="shared" si="5"/>
        <v>-518.80989224433279</v>
      </c>
      <c r="AI15">
        <f t="shared" si="6"/>
        <v>547.67338439086234</v>
      </c>
      <c r="AJ15">
        <f t="shared" si="7"/>
        <v>-36.568199898397779</v>
      </c>
      <c r="AK15">
        <f t="shared" si="24"/>
        <v>207.81259256469937</v>
      </c>
      <c r="AL15">
        <f t="shared" si="8"/>
        <v>718.9177770571639</v>
      </c>
      <c r="AN15">
        <f t="shared" si="9"/>
        <v>491.03351478799038</v>
      </c>
      <c r="AO15">
        <f t="shared" si="9"/>
        <v>-24.551675739399521</v>
      </c>
      <c r="AP15">
        <f t="shared" si="9"/>
        <v>-4.6969853010140241</v>
      </c>
      <c r="AQ15">
        <f t="shared" si="9"/>
        <v>-224.64351336921749</v>
      </c>
      <c r="AR15">
        <f t="shared" si="9"/>
        <v>237.14134037835936</v>
      </c>
      <c r="AS15">
        <f t="shared" si="9"/>
        <v>-15.833948090749177</v>
      </c>
      <c r="AT15">
        <f t="shared" si="9"/>
        <v>89.982383940578643</v>
      </c>
      <c r="AU15">
        <f t="shared" si="9"/>
        <v>311.28977622818883</v>
      </c>
      <c r="AW15">
        <v>12</v>
      </c>
      <c r="AX15">
        <f>(R15*SUMPRODUCT(K16:$K$23, X16:$X$23)-$AZ$3*SUMPRODUCT(K15:$K$22, W16:$W$23))/Z15</f>
        <v>2221.6769993523394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1306.7783996523847</v>
      </c>
      <c r="P16">
        <f t="shared" si="22"/>
        <v>65.338919982619231</v>
      </c>
      <c r="Q16" s="4">
        <f t="shared" si="23"/>
        <v>12.5</v>
      </c>
      <c r="R16">
        <f t="shared" si="0"/>
        <v>250000</v>
      </c>
      <c r="S16">
        <f t="shared" si="1"/>
        <v>2271.8401692325865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1927.9886480097618</v>
      </c>
      <c r="AC16">
        <f t="shared" si="2"/>
        <v>1946.820166198383</v>
      </c>
      <c r="AE16">
        <f t="shared" si="3"/>
        <v>1119.8246142707658</v>
      </c>
      <c r="AF16">
        <f t="shared" si="4"/>
        <v>-55.991230713538286</v>
      </c>
      <c r="AG16">
        <f t="shared" si="4"/>
        <v>-10.71169196101506</v>
      </c>
      <c r="AH16">
        <f t="shared" si="5"/>
        <v>-548.59338422333826</v>
      </c>
      <c r="AI16">
        <f t="shared" si="6"/>
        <v>504.52830737287422</v>
      </c>
      <c r="AJ16">
        <f t="shared" si="7"/>
        <v>-18.831518188621203</v>
      </c>
      <c r="AK16">
        <f t="shared" si="24"/>
        <v>209.42754220968931</v>
      </c>
      <c r="AL16">
        <f t="shared" si="8"/>
        <v>695.12433139394238</v>
      </c>
      <c r="AN16">
        <f t="shared" si="9"/>
        <v>446.65994761589013</v>
      </c>
      <c r="AO16">
        <f t="shared" si="9"/>
        <v>-22.332997380794506</v>
      </c>
      <c r="AP16">
        <f t="shared" si="9"/>
        <v>-4.272529563301493</v>
      </c>
      <c r="AQ16">
        <f t="shared" si="9"/>
        <v>-218.81524047333761</v>
      </c>
      <c r="AR16">
        <f t="shared" si="9"/>
        <v>201.23918019845652</v>
      </c>
      <c r="AS16">
        <f t="shared" si="9"/>
        <v>-7.5112520482814089</v>
      </c>
      <c r="AT16">
        <f t="shared" si="9"/>
        <v>83.533522875472727</v>
      </c>
      <c r="AU16">
        <f t="shared" si="9"/>
        <v>277.26145102564789</v>
      </c>
      <c r="AW16">
        <v>13</v>
      </c>
      <c r="AX16">
        <f>(R16*SUMPRODUCT(K17:$K$23, X17:$X$23)-$AZ$3*SUMPRODUCT(K16:$K$22, W17:$W$23))/Z16</f>
        <v>2271.8401692325865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1306.7783996523847</v>
      </c>
      <c r="P17">
        <f t="shared" si="22"/>
        <v>65.338919982619231</v>
      </c>
      <c r="Q17" s="4">
        <f t="shared" si="23"/>
        <v>12.5</v>
      </c>
      <c r="R17">
        <f t="shared" si="0"/>
        <v>250000</v>
      </c>
      <c r="S17">
        <f t="shared" si="1"/>
        <v>2303.5683823079185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1946.820166198383</v>
      </c>
      <c r="AC17">
        <f t="shared" si="2"/>
        <v>1948.9001245337711</v>
      </c>
      <c r="AE17">
        <f t="shared" si="3"/>
        <v>1105.5806310681276</v>
      </c>
      <c r="AF17">
        <f t="shared" si="4"/>
        <v>-55.279031553406384</v>
      </c>
      <c r="AG17">
        <f t="shared" si="4"/>
        <v>-10.575441017411812</v>
      </c>
      <c r="AH17">
        <f t="shared" si="5"/>
        <v>-582.68047986190857</v>
      </c>
      <c r="AI17">
        <f t="shared" si="6"/>
        <v>457.0456786354008</v>
      </c>
      <c r="AJ17">
        <f t="shared" si="7"/>
        <v>-2.079958335388028</v>
      </c>
      <c r="AK17">
        <f t="shared" si="24"/>
        <v>209.7985235999173</v>
      </c>
      <c r="AL17">
        <f t="shared" si="8"/>
        <v>664.76424389993008</v>
      </c>
      <c r="AN17">
        <f t="shared" si="9"/>
        <v>406.21765044397546</v>
      </c>
      <c r="AO17">
        <f t="shared" si="9"/>
        <v>-20.310882522198774</v>
      </c>
      <c r="AP17">
        <f t="shared" si="9"/>
        <v>-3.8856784225239829</v>
      </c>
      <c r="AQ17">
        <f t="shared" si="9"/>
        <v>-214.09121038996128</v>
      </c>
      <c r="AR17">
        <f t="shared" si="9"/>
        <v>167.92987910929142</v>
      </c>
      <c r="AS17">
        <f t="shared" si="9"/>
        <v>-0.76422810266347907</v>
      </c>
      <c r="AT17">
        <f t="shared" si="9"/>
        <v>77.085163151815124</v>
      </c>
      <c r="AU17">
        <f t="shared" si="9"/>
        <v>244.25081415844306</v>
      </c>
      <c r="AW17">
        <v>14</v>
      </c>
      <c r="AX17">
        <f>(R17*SUMPRODUCT(K18:$K$23, X18:$X$23)-$AZ$3*SUMPRODUCT(K17:$K$22, W18:$W$23))/Z17</f>
        <v>2303.5683823079185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1306.7783996523847</v>
      </c>
      <c r="P18">
        <f t="shared" si="22"/>
        <v>65.338919982619231</v>
      </c>
      <c r="Q18" s="4">
        <f t="shared" si="23"/>
        <v>12.5</v>
      </c>
      <c r="R18">
        <f t="shared" si="0"/>
        <v>250000</v>
      </c>
      <c r="S18">
        <f t="shared" si="1"/>
        <v>2208.5939348035654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1948.9001245337711</v>
      </c>
      <c r="AC18">
        <f t="shared" si="2"/>
        <v>1841.9395557135269</v>
      </c>
      <c r="AE18">
        <f t="shared" si="3"/>
        <v>1089.8367449722391</v>
      </c>
      <c r="AF18">
        <f t="shared" si="4"/>
        <v>-54.491837248611951</v>
      </c>
      <c r="AG18">
        <f t="shared" si="4"/>
        <v>-10.424842739807165</v>
      </c>
      <c r="AH18">
        <f t="shared" si="5"/>
        <v>-896.87734861061347</v>
      </c>
      <c r="AI18">
        <f t="shared" si="6"/>
        <v>128.04271637320642</v>
      </c>
      <c r="AJ18">
        <f t="shared" si="7"/>
        <v>106.96056882024413</v>
      </c>
      <c r="AK18">
        <f t="shared" si="24"/>
        <v>208.89715225801791</v>
      </c>
      <c r="AL18">
        <f t="shared" si="8"/>
        <v>443.90043745146846</v>
      </c>
      <c r="AN18">
        <f t="shared" si="9"/>
        <v>368.86817046808636</v>
      </c>
      <c r="AO18">
        <f t="shared" si="9"/>
        <v>-18.443408523404319</v>
      </c>
      <c r="AP18">
        <f t="shared" si="9"/>
        <v>-3.5284116511855488</v>
      </c>
      <c r="AQ18">
        <f t="shared" si="9"/>
        <v>-303.55877450681129</v>
      </c>
      <c r="AR18">
        <f t="shared" si="9"/>
        <v>43.337575786685214</v>
      </c>
      <c r="AS18">
        <f t="shared" si="9"/>
        <v>36.202072938873336</v>
      </c>
      <c r="AT18">
        <f t="shared" si="9"/>
        <v>70.703718446721254</v>
      </c>
      <c r="AU18">
        <f t="shared" si="9"/>
        <v>150.24336717227982</v>
      </c>
      <c r="AW18">
        <v>15</v>
      </c>
      <c r="AX18">
        <f>(R18*SUMPRODUCT(K19:$K$23, X19:$X$23)-$AZ$3*SUMPRODUCT(K18:$K$22, W19:$W$23))/Z18</f>
        <v>2208.5939348035654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1306.7783996523847</v>
      </c>
      <c r="P19">
        <f t="shared" si="22"/>
        <v>65.338919982619231</v>
      </c>
      <c r="Q19" s="4">
        <f t="shared" si="23"/>
        <v>12.5</v>
      </c>
      <c r="R19">
        <f t="shared" si="0"/>
        <v>250000</v>
      </c>
      <c r="S19">
        <f t="shared" si="1"/>
        <v>1993.7284884446253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1841.9395557135269</v>
      </c>
      <c r="AC19">
        <f t="shared" si="2"/>
        <v>1636.2905146289618</v>
      </c>
      <c r="AE19">
        <f t="shared" si="3"/>
        <v>1072.4976407100182</v>
      </c>
      <c r="AF19">
        <f t="shared" si="4"/>
        <v>-53.62488203550091</v>
      </c>
      <c r="AG19">
        <f t="shared" si="4"/>
        <v>-10.258985389138212</v>
      </c>
      <c r="AH19">
        <f t="shared" si="5"/>
        <v>-1232.178465417634</v>
      </c>
      <c r="AI19">
        <f t="shared" si="6"/>
        <v>-223.56469213225489</v>
      </c>
      <c r="AJ19">
        <f t="shared" si="7"/>
        <v>205.64904108456517</v>
      </c>
      <c r="AK19">
        <f t="shared" si="24"/>
        <v>200.25686200716314</v>
      </c>
      <c r="AL19">
        <f t="shared" si="8"/>
        <v>182.34121095947341</v>
      </c>
      <c r="AN19">
        <f t="shared" si="9"/>
        <v>334.38550829419523</v>
      </c>
      <c r="AO19">
        <f t="shared" si="9"/>
        <v>-16.719275414709763</v>
      </c>
      <c r="AP19">
        <f t="shared" si="9"/>
        <v>-3.1985674501425128</v>
      </c>
      <c r="AQ19">
        <f t="shared" si="9"/>
        <v>-384.1711224605292</v>
      </c>
      <c r="AR19">
        <f t="shared" si="9"/>
        <v>-69.70345703118619</v>
      </c>
      <c r="AS19">
        <f t="shared" si="9"/>
        <v>64.117678699741887</v>
      </c>
      <c r="AT19">
        <f t="shared" si="9"/>
        <v>62.436494076886468</v>
      </c>
      <c r="AU19">
        <f t="shared" si="9"/>
        <v>56.850715745442166</v>
      </c>
      <c r="AW19">
        <v>16</v>
      </c>
      <c r="AX19">
        <f>(R19*SUMPRODUCT(K20:$K$23, X20:$X$23)-$AZ$3*SUMPRODUCT(K19:$K$22, W20:$W$23))/Z19</f>
        <v>1993.7284884446253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1306.7783996523847</v>
      </c>
      <c r="P20">
        <f t="shared" si="22"/>
        <v>65.338919982619231</v>
      </c>
      <c r="Q20" s="4">
        <f t="shared" si="23"/>
        <v>12.5</v>
      </c>
      <c r="R20">
        <f t="shared" si="0"/>
        <v>250000</v>
      </c>
      <c r="S20">
        <f t="shared" si="1"/>
        <v>1667.4173738192289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1636.2905146289618</v>
      </c>
      <c r="AC20">
        <f t="shared" si="2"/>
        <v>1344.2560121490924</v>
      </c>
      <c r="AE20">
        <f t="shared" si="3"/>
        <v>1053.5123046341319</v>
      </c>
      <c r="AF20">
        <f t="shared" si="4"/>
        <v>-52.675615231706587</v>
      </c>
      <c r="AG20">
        <f t="shared" si="4"/>
        <v>-10.077380993923454</v>
      </c>
      <c r="AH20">
        <f t="shared" si="5"/>
        <v>-1580.2908264675257</v>
      </c>
      <c r="AI20">
        <f t="shared" si="6"/>
        <v>-589.53151805902394</v>
      </c>
      <c r="AJ20">
        <f t="shared" si="7"/>
        <v>292.03450247986939</v>
      </c>
      <c r="AK20">
        <f t="shared" si="24"/>
        <v>184.59890428219711</v>
      </c>
      <c r="AL20">
        <f t="shared" si="8"/>
        <v>-112.89811129695744</v>
      </c>
      <c r="AN20">
        <f t="shared" si="9"/>
        <v>302.57433074594741</v>
      </c>
      <c r="AO20">
        <f t="shared" si="9"/>
        <v>-15.12871653729737</v>
      </c>
      <c r="AP20">
        <f t="shared" si="9"/>
        <v>-2.8942773582196017</v>
      </c>
      <c r="AQ20">
        <f t="shared" si="9"/>
        <v>-453.86792076285008</v>
      </c>
      <c r="AR20">
        <f t="shared" si="9"/>
        <v>-169.31658391241965</v>
      </c>
      <c r="AS20">
        <f t="shared" si="9"/>
        <v>83.873860565168215</v>
      </c>
      <c r="AT20">
        <f t="shared" si="9"/>
        <v>53.017786003950391</v>
      </c>
      <c r="AU20">
        <f t="shared" si="9"/>
        <v>-32.424937343301018</v>
      </c>
      <c r="AW20">
        <v>17</v>
      </c>
      <c r="AX20">
        <f>(R20*SUMPRODUCT(K21:$K$23, X21:$X$23)-$AZ$3*SUMPRODUCT(K20:$K$22, W21:$W$23))/Z20</f>
        <v>1667.4173738192289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1306.7783996523847</v>
      </c>
      <c r="P21">
        <f t="shared" si="22"/>
        <v>65.338919982619231</v>
      </c>
      <c r="Q21" s="4">
        <f t="shared" si="23"/>
        <v>12.5</v>
      </c>
      <c r="R21">
        <f t="shared" si="0"/>
        <v>250000</v>
      </c>
      <c r="S21">
        <f t="shared" si="1"/>
        <v>1227.4565752013998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1344.2560121490924</v>
      </c>
      <c r="AC21">
        <f t="shared" si="2"/>
        <v>970.00520498265178</v>
      </c>
      <c r="AE21">
        <f t="shared" si="3"/>
        <v>1032.6897708896377</v>
      </c>
      <c r="AF21">
        <f t="shared" si="4"/>
        <v>-51.634488544481883</v>
      </c>
      <c r="AG21">
        <f t="shared" si="4"/>
        <v>-9.8782028686380841</v>
      </c>
      <c r="AH21">
        <f t="shared" si="5"/>
        <v>-1968.0863069226662</v>
      </c>
      <c r="AI21">
        <f t="shared" si="6"/>
        <v>-996.90922744614841</v>
      </c>
      <c r="AJ21">
        <f t="shared" si="7"/>
        <v>374.25080716644061</v>
      </c>
      <c r="AK21">
        <f t="shared" si="24"/>
        <v>162.77179061459739</v>
      </c>
      <c r="AL21">
        <f t="shared" si="8"/>
        <v>-459.88662966511038</v>
      </c>
      <c r="AN21">
        <f t="shared" si="9"/>
        <v>273.21447903355715</v>
      </c>
      <c r="AO21">
        <f t="shared" si="9"/>
        <v>-13.660723951677859</v>
      </c>
      <c r="AP21">
        <f t="shared" si="9"/>
        <v>-2.6134354446231547</v>
      </c>
      <c r="AQ21">
        <f t="shared" si="9"/>
        <v>-520.68848767208146</v>
      </c>
      <c r="AR21">
        <f t="shared" si="9"/>
        <v>-263.74816803482531</v>
      </c>
      <c r="AS21">
        <f t="shared" si="9"/>
        <v>99.013994512389488</v>
      </c>
      <c r="AT21">
        <f t="shared" si="9"/>
        <v>43.0638621856545</v>
      </c>
      <c r="AU21">
        <f t="shared" si="9"/>
        <v>-121.67031133678131</v>
      </c>
      <c r="AW21">
        <v>18</v>
      </c>
      <c r="AX21">
        <f>(R21*SUMPRODUCT(K22:$K$23, X22:$X$23)-$AZ$3*SUMPRODUCT(K21:$K$22, W22:$W$23))/Z21</f>
        <v>1227.4565752013998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1306.7783996523847</v>
      </c>
      <c r="P22">
        <f t="shared" si="22"/>
        <v>65.338919982619231</v>
      </c>
      <c r="Q22" s="4">
        <f t="shared" si="23"/>
        <v>12.5</v>
      </c>
      <c r="R22">
        <f t="shared" si="0"/>
        <v>250000</v>
      </c>
      <c r="S22">
        <f t="shared" si="1"/>
        <v>671.61858917891811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970.00520498265178</v>
      </c>
      <c r="AC22">
        <f t="shared" si="2"/>
        <v>519.01432719029481</v>
      </c>
      <c r="AE22">
        <f t="shared" si="3"/>
        <v>1009.8539897645857</v>
      </c>
      <c r="AF22">
        <f t="shared" si="4"/>
        <v>-50.492699488229285</v>
      </c>
      <c r="AG22">
        <f t="shared" si="4"/>
        <v>-9.6597670082511335</v>
      </c>
      <c r="AH22">
        <f t="shared" si="5"/>
        <v>-2393.076634011386</v>
      </c>
      <c r="AI22">
        <f t="shared" si="6"/>
        <v>-1443.3751107432809</v>
      </c>
      <c r="AJ22">
        <f t="shared" si="7"/>
        <v>450.99087779235697</v>
      </c>
      <c r="AK22">
        <f t="shared" si="24"/>
        <v>135.05565466813056</v>
      </c>
      <c r="AL22">
        <f t="shared" si="8"/>
        <v>-857.32857828279339</v>
      </c>
      <c r="AN22">
        <f t="shared" si="9"/>
        <v>246.11256598541496</v>
      </c>
      <c r="AO22">
        <f t="shared" si="9"/>
        <v>-12.305628299270747</v>
      </c>
      <c r="AP22">
        <f t="shared" si="9"/>
        <v>-2.3541918627029954</v>
      </c>
      <c r="AQ22">
        <f t="shared" si="9"/>
        <v>-583.21919501806406</v>
      </c>
      <c r="AR22">
        <f t="shared" si="9"/>
        <v>-351.76644919462285</v>
      </c>
      <c r="AS22">
        <f t="shared" si="9"/>
        <v>109.91145580893966</v>
      </c>
      <c r="AT22">
        <f t="shared" si="9"/>
        <v>32.914554042572291</v>
      </c>
      <c r="AU22">
        <f t="shared" si="9"/>
        <v>-208.94043934311094</v>
      </c>
      <c r="AW22">
        <v>19</v>
      </c>
      <c r="AX22">
        <f>(R22*SUMPRODUCT(K23:$K$23, X23:$X$23)-$AZ$3*SUMPRODUCT(K22:$K$22, W23:$W$23))/Z22</f>
        <v>671.61858917891811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1306.7783996523847</v>
      </c>
      <c r="P23">
        <f t="shared" si="22"/>
        <v>65.338919982619231</v>
      </c>
      <c r="Q23" s="4">
        <f t="shared" si="23"/>
        <v>12.5</v>
      </c>
      <c r="R23">
        <f t="shared" si="0"/>
        <v>250000</v>
      </c>
      <c r="S23">
        <f t="shared" si="1"/>
        <v>688.63668155836604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519.01432719029481</v>
      </c>
      <c r="AC23">
        <f t="shared" si="2"/>
        <v>519.01432719029481</v>
      </c>
      <c r="AE23">
        <f t="shared" si="3"/>
        <v>984.8977407761106</v>
      </c>
      <c r="AF23">
        <f t="shared" si="4"/>
        <v>-49.24488703880553</v>
      </c>
      <c r="AG23">
        <f t="shared" si="4"/>
        <v>-9.4210477943133153</v>
      </c>
      <c r="AH23">
        <f t="shared" si="5"/>
        <v>-2842.4308771061342</v>
      </c>
      <c r="AI23">
        <f t="shared" si="6"/>
        <v>-1916.1990711631424</v>
      </c>
      <c r="AJ23">
        <f t="shared" si="7"/>
        <v>0</v>
      </c>
      <c r="AK23">
        <f t="shared" si="24"/>
        <v>101.826702664932</v>
      </c>
      <c r="AL23">
        <f t="shared" si="8"/>
        <v>-1814.3723684982103</v>
      </c>
      <c r="AN23">
        <f t="shared" si="9"/>
        <v>221.10965702192962</v>
      </c>
      <c r="AO23">
        <f t="shared" si="9"/>
        <v>-11.055482851096482</v>
      </c>
      <c r="AP23">
        <f t="shared" si="9"/>
        <v>-2.1150263223736605</v>
      </c>
      <c r="AQ23">
        <f t="shared" si="9"/>
        <v>-638.1260615444437</v>
      </c>
      <c r="AR23">
        <f t="shared" si="9"/>
        <v>-430.18691369598423</v>
      </c>
      <c r="AS23">
        <f t="shared" si="9"/>
        <v>0</v>
      </c>
      <c r="AT23">
        <f t="shared" si="9"/>
        <v>22.86010655702708</v>
      </c>
      <c r="AU23">
        <f t="shared" si="9"/>
        <v>-407.32680713895712</v>
      </c>
      <c r="AW23">
        <v>20</v>
      </c>
      <c r="AX23">
        <f>(R23*SUMPRODUCT(K$23:$K24, X$23:$X24)-$AZ$3*SUMPRODUCT(K$22:$K23, W$23:$W24))/Z23</f>
        <v>688.63668155836604</v>
      </c>
    </row>
    <row r="25" spans="5:50" x14ac:dyDescent="0.25">
      <c r="AN25" s="8">
        <f t="shared" ref="AN25:AU25" si="25">SUM(AN3:AN23)</f>
        <v>12088.63737907177</v>
      </c>
      <c r="AO25" s="8">
        <f t="shared" si="25"/>
        <v>-1584.5156686928769</v>
      </c>
      <c r="AP25" s="8">
        <f t="shared" si="25"/>
        <v>-728.09093532521365</v>
      </c>
      <c r="AQ25" s="8">
        <f t="shared" si="25"/>
        <v>-6330.207359266421</v>
      </c>
      <c r="AR25" s="8">
        <f t="shared" si="25"/>
        <v>3445.8234157872585</v>
      </c>
      <c r="AS25" s="8">
        <f t="shared" si="25"/>
        <v>-1019.8870256544</v>
      </c>
      <c r="AT25" s="8">
        <f t="shared" si="25"/>
        <v>900.02421806397331</v>
      </c>
      <c r="AU25" s="9">
        <f t="shared" si="25"/>
        <v>3325.9606081968327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5483.1908993862644</v>
      </c>
      <c r="K3">
        <v>1</v>
      </c>
      <c r="L3" s="2">
        <v>0</v>
      </c>
      <c r="O3">
        <f>$C$3</f>
        <v>5483.1908993862644</v>
      </c>
      <c r="P3">
        <f>O3*B5</f>
        <v>4386.5527195090117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5483.1908993862644</v>
      </c>
      <c r="AF3">
        <f t="shared" ref="AF3:AG23" si="4">-$Z3*P3</f>
        <v>-4386.5527195090117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471.68120917725264</v>
      </c>
      <c r="AJ3">
        <f t="shared" ref="AJ3:AJ23" si="7">AB3-AC3</f>
        <v>0</v>
      </c>
      <c r="AL3">
        <f t="shared" ref="AL3:AL23" si="8">SUM(AI3:AK3)</f>
        <v>471.68120917725264</v>
      </c>
      <c r="AN3">
        <f t="shared" ref="AN3:AU23" si="9">AE3*$K3</f>
        <v>5483.1908993862644</v>
      </c>
      <c r="AO3">
        <f t="shared" si="9"/>
        <v>-4386.5527195090117</v>
      </c>
      <c r="AP3">
        <f t="shared" si="9"/>
        <v>-624.95697070000006</v>
      </c>
      <c r="AQ3">
        <f t="shared" si="9"/>
        <v>0</v>
      </c>
      <c r="AR3">
        <f t="shared" si="9"/>
        <v>471.68120917725264</v>
      </c>
      <c r="AS3">
        <f t="shared" si="9"/>
        <v>0</v>
      </c>
      <c r="AT3">
        <f t="shared" si="9"/>
        <v>0</v>
      </c>
      <c r="AU3">
        <f t="shared" si="9"/>
        <v>471.68120917725264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2978.4183369780176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2488.0882280974688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2457.6832774039431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-2457.6832774039431</v>
      </c>
      <c r="AK4">
        <f>H4*SUM(AB4, AE4:AF4)</f>
        <v>0</v>
      </c>
      <c r="AL4">
        <f t="shared" si="8"/>
        <v>-3012.7347774039431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-520.73505957406883</v>
      </c>
      <c r="AR4">
        <f t="shared" si="9"/>
        <v>-520.73505957406883</v>
      </c>
      <c r="AS4">
        <f t="shared" si="9"/>
        <v>-2305.7353198273222</v>
      </c>
      <c r="AT4">
        <f t="shared" si="9"/>
        <v>0</v>
      </c>
      <c r="AU4">
        <f t="shared" si="9"/>
        <v>-2826.4703794013913</v>
      </c>
      <c r="AW4">
        <v>1</v>
      </c>
      <c r="AX4">
        <f>(R4*SUMPRODUCT(K5:$K$23, X5:$X$23)-$AZ$3*SUMPRODUCT(K4:$K$22, W5:$W$23))/Z4</f>
        <v>2488.0882280974688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5483.1908993862644</v>
      </c>
      <c r="P5">
        <f t="shared" ref="P5:P23" si="22">O5*$C$5</f>
        <v>274.15954496931323</v>
      </c>
      <c r="Q5" s="4">
        <f t="shared" ref="Q5:Q23" si="23">$C$8</f>
        <v>12.5</v>
      </c>
      <c r="R5">
        <f t="shared" si="0"/>
        <v>250000</v>
      </c>
      <c r="S5">
        <f t="shared" si="1"/>
        <v>4832.2087508213126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2457.6832774039431</v>
      </c>
      <c r="AC5">
        <f t="shared" si="2"/>
        <v>4714.1533521734345</v>
      </c>
      <c r="AE5">
        <f t="shared" si="3"/>
        <v>5349.2313953852336</v>
      </c>
      <c r="AF5">
        <f t="shared" si="4"/>
        <v>-267.4615697692617</v>
      </c>
      <c r="AG5">
        <f t="shared" si="4"/>
        <v>-12.194613258823377</v>
      </c>
      <c r="AH5">
        <f t="shared" si="5"/>
        <v>-583.23383853245457</v>
      </c>
      <c r="AI5">
        <f t="shared" si="6"/>
        <v>4486.3413738246936</v>
      </c>
      <c r="AJ5">
        <f t="shared" si="7"/>
        <v>-2256.4700747694915</v>
      </c>
      <c r="AK5">
        <f>H5*SUM(AB5, AE5:AF5)</f>
        <v>651.40874810092066</v>
      </c>
      <c r="AL5">
        <f t="shared" si="8"/>
        <v>2881.2800471561227</v>
      </c>
      <c r="AN5">
        <f t="shared" si="9"/>
        <v>4619.3956998397234</v>
      </c>
      <c r="AO5">
        <f t="shared" si="9"/>
        <v>-230.96978499198619</v>
      </c>
      <c r="AP5">
        <f t="shared" si="9"/>
        <v>-10.530810855857613</v>
      </c>
      <c r="AQ5">
        <f t="shared" si="9"/>
        <v>-503.65887855255323</v>
      </c>
      <c r="AR5">
        <f t="shared" si="9"/>
        <v>3874.2362254393261</v>
      </c>
      <c r="AS5">
        <f t="shared" si="9"/>
        <v>-1948.602965502587</v>
      </c>
      <c r="AT5">
        <f t="shared" si="9"/>
        <v>562.53217469921481</v>
      </c>
      <c r="AU5">
        <f t="shared" si="9"/>
        <v>2488.1654346359537</v>
      </c>
      <c r="AW5">
        <v>2</v>
      </c>
      <c r="AX5">
        <f>(R5*SUMPRODUCT(K6:$K$23, X6:$X$23)-$AZ$3*SUMPRODUCT(K5:$K$22, W6:$W$23))/Z5</f>
        <v>4832.2087508213126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5483.1908993862644</v>
      </c>
      <c r="P6">
        <f t="shared" si="22"/>
        <v>274.15954496931323</v>
      </c>
      <c r="Q6" s="4">
        <f t="shared" si="23"/>
        <v>12.5</v>
      </c>
      <c r="R6">
        <f t="shared" si="0"/>
        <v>250000</v>
      </c>
      <c r="S6">
        <f t="shared" si="1"/>
        <v>6999.6120072994136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4714.1533521734345</v>
      </c>
      <c r="AC6">
        <f t="shared" si="2"/>
        <v>6743.0517786311284</v>
      </c>
      <c r="AE6">
        <f t="shared" si="3"/>
        <v>5282.2128009557546</v>
      </c>
      <c r="AF6">
        <f t="shared" si="4"/>
        <v>-264.11064004778774</v>
      </c>
      <c r="AG6">
        <f t="shared" si="4"/>
        <v>-12.041831339364354</v>
      </c>
      <c r="AH6">
        <f t="shared" si="5"/>
        <v>-616.7157374158229</v>
      </c>
      <c r="AI6">
        <f t="shared" si="6"/>
        <v>4389.3445921527791</v>
      </c>
      <c r="AJ6">
        <f t="shared" si="7"/>
        <v>-2028.8984264576939</v>
      </c>
      <c r="AK6">
        <f>H6*SUM(AB6, AE6:AF6)</f>
        <v>1058.8693998232566</v>
      </c>
      <c r="AL6">
        <f t="shared" si="8"/>
        <v>3419.3155655183418</v>
      </c>
      <c r="AN6">
        <f t="shared" si="9"/>
        <v>4113.9258244037555</v>
      </c>
      <c r="AO6">
        <f t="shared" si="9"/>
        <v>-205.69629122018776</v>
      </c>
      <c r="AP6">
        <f t="shared" si="9"/>
        <v>-9.3784939734275632</v>
      </c>
      <c r="AQ6">
        <f t="shared" si="9"/>
        <v>-480.31438604898619</v>
      </c>
      <c r="AR6">
        <f t="shared" si="9"/>
        <v>3418.5366531611535</v>
      </c>
      <c r="AS6">
        <f t="shared" si="9"/>
        <v>-1580.159290475046</v>
      </c>
      <c r="AT6">
        <f t="shared" si="9"/>
        <v>824.67525121585652</v>
      </c>
      <c r="AU6">
        <f t="shared" si="9"/>
        <v>2663.0526139019639</v>
      </c>
      <c r="AW6">
        <v>3</v>
      </c>
      <c r="AX6">
        <f>(R6*SUMPRODUCT(K7:$K$23, X7:$X$23)-$AZ$3*SUMPRODUCT(K6:$K$22, W7:$W$23))/Z6</f>
        <v>6999.6120072994136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5483.1908993862644</v>
      </c>
      <c r="P7">
        <f t="shared" si="22"/>
        <v>274.15954496931323</v>
      </c>
      <c r="Q7" s="4">
        <f t="shared" si="23"/>
        <v>12.5</v>
      </c>
      <c r="R7">
        <f t="shared" si="0"/>
        <v>250000</v>
      </c>
      <c r="S7">
        <f t="shared" si="1"/>
        <v>8953.7945081828548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6743.0517786311284</v>
      </c>
      <c r="AC7">
        <f t="shared" si="2"/>
        <v>8515.8903802586792</v>
      </c>
      <c r="AE7">
        <f t="shared" si="3"/>
        <v>5215.0239309749222</v>
      </c>
      <c r="AF7">
        <f t="shared" si="4"/>
        <v>-260.75119654874612</v>
      </c>
      <c r="AG7">
        <f t="shared" si="4"/>
        <v>-11.888661243671642</v>
      </c>
      <c r="AH7">
        <f t="shared" si="5"/>
        <v>-655.03564598137416</v>
      </c>
      <c r="AI7">
        <f t="shared" si="6"/>
        <v>4287.3484272011301</v>
      </c>
      <c r="AJ7">
        <f t="shared" si="7"/>
        <v>-1772.8386016275508</v>
      </c>
      <c r="AK7">
        <f>H7*SUM(AB7, AE7:AF7)</f>
        <v>1224.7098765170999</v>
      </c>
      <c r="AL7">
        <f t="shared" si="8"/>
        <v>3739.2197020906792</v>
      </c>
      <c r="AN7">
        <f t="shared" si="9"/>
        <v>3676.6519152973897</v>
      </c>
      <c r="AO7">
        <f t="shared" si="9"/>
        <v>-183.8325957648695</v>
      </c>
      <c r="AP7">
        <f t="shared" si="9"/>
        <v>-8.3816430586725499</v>
      </c>
      <c r="AQ7">
        <f t="shared" si="9"/>
        <v>-461.80767226800731</v>
      </c>
      <c r="AR7">
        <f t="shared" si="9"/>
        <v>3022.6300042058401</v>
      </c>
      <c r="AS7">
        <f t="shared" si="9"/>
        <v>-1249.8716259905163</v>
      </c>
      <c r="AT7">
        <f t="shared" si="9"/>
        <v>863.43456382537511</v>
      </c>
      <c r="AU7">
        <f t="shared" si="9"/>
        <v>2636.1929420406987</v>
      </c>
      <c r="AW7">
        <v>4</v>
      </c>
      <c r="AX7">
        <f>(R7*SUMPRODUCT(K8:$K$23, X8:$X$23)-$AZ$3*SUMPRODUCT(K7:$K$22, W8:$W$23))/Z7</f>
        <v>8953.7945081828548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5483.1908993862644</v>
      </c>
      <c r="P8">
        <f t="shared" si="22"/>
        <v>274.15954496931323</v>
      </c>
      <c r="Q8" s="4">
        <f t="shared" si="23"/>
        <v>12.5</v>
      </c>
      <c r="R8">
        <f t="shared" si="0"/>
        <v>250000</v>
      </c>
      <c r="S8">
        <f t="shared" si="1"/>
        <v>10506.371716736294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8515.8903802586792</v>
      </c>
      <c r="AC8">
        <f t="shared" si="2"/>
        <v>9850.2380559725898</v>
      </c>
      <c r="AE8">
        <f t="shared" si="3"/>
        <v>5140.7600189187942</v>
      </c>
      <c r="AF8">
        <f t="shared" si="4"/>
        <v>-257.0380009459397</v>
      </c>
      <c r="AG8">
        <f t="shared" si="4"/>
        <v>-11.719362213647807</v>
      </c>
      <c r="AH8">
        <f t="shared" si="5"/>
        <v>-1008.2483517423575</v>
      </c>
      <c r="AI8">
        <f t="shared" si="6"/>
        <v>3863.7543040168498</v>
      </c>
      <c r="AJ8">
        <f t="shared" si="7"/>
        <v>-1334.3476757139106</v>
      </c>
      <c r="AK8">
        <f t="shared" ref="AK8:AK23" si="24">H8*SUM(AB8:AB8, AE8:AF8)</f>
        <v>971.47189887178627</v>
      </c>
      <c r="AL8">
        <f t="shared" si="8"/>
        <v>3500.8785271747256</v>
      </c>
      <c r="AN8">
        <f t="shared" si="9"/>
        <v>3379.2960393931289</v>
      </c>
      <c r="AO8">
        <f t="shared" si="9"/>
        <v>-168.96480196965643</v>
      </c>
      <c r="AP8">
        <f t="shared" si="9"/>
        <v>-7.7037625111943822</v>
      </c>
      <c r="AQ8">
        <f t="shared" si="9"/>
        <v>-662.77547468247622</v>
      </c>
      <c r="AR8">
        <f t="shared" si="9"/>
        <v>2539.8520002298023</v>
      </c>
      <c r="AS8">
        <f t="shared" si="9"/>
        <v>-877.13797164603147</v>
      </c>
      <c r="AT8">
        <f t="shared" si="9"/>
        <v>638.6003486172475</v>
      </c>
      <c r="AU8">
        <f t="shared" si="9"/>
        <v>2301.3143772010185</v>
      </c>
      <c r="AW8">
        <v>5</v>
      </c>
      <c r="AX8">
        <f>(R8*SUMPRODUCT(K9:$K$23, X9:$X$23)-$AZ$3*SUMPRODUCT(K8:$K$22, W9:$W$23))/Z8</f>
        <v>10506.371716736294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5483.1908993862644</v>
      </c>
      <c r="P9">
        <f t="shared" si="22"/>
        <v>274.15954496931323</v>
      </c>
      <c r="Q9" s="4">
        <f t="shared" si="23"/>
        <v>12.5</v>
      </c>
      <c r="R9">
        <f t="shared" si="0"/>
        <v>250000</v>
      </c>
      <c r="S9">
        <f t="shared" si="1"/>
        <v>11727.8046701618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9850.2380559725898</v>
      </c>
      <c r="AC9">
        <f t="shared" si="2"/>
        <v>10820.456598065928</v>
      </c>
      <c r="AE9">
        <f t="shared" si="3"/>
        <v>5058.9714626361192</v>
      </c>
      <c r="AF9">
        <f t="shared" si="4"/>
        <v>-252.94857313180597</v>
      </c>
      <c r="AG9">
        <f t="shared" si="4"/>
        <v>-11.532909293752594</v>
      </c>
      <c r="AH9">
        <f t="shared" si="5"/>
        <v>-1385.1859551747132</v>
      </c>
      <c r="AI9">
        <f t="shared" si="6"/>
        <v>3409.3040250358472</v>
      </c>
      <c r="AJ9">
        <f t="shared" si="7"/>
        <v>-970.21854209333833</v>
      </c>
      <c r="AK9">
        <f t="shared" si="24"/>
        <v>765.05682135389441</v>
      </c>
      <c r="AL9">
        <f t="shared" si="8"/>
        <v>3204.1423042964034</v>
      </c>
      <c r="AN9">
        <f t="shared" si="9"/>
        <v>3160.5512777402237</v>
      </c>
      <c r="AO9">
        <f t="shared" si="9"/>
        <v>-158.02756388701121</v>
      </c>
      <c r="AP9">
        <f t="shared" si="9"/>
        <v>-7.2050912865672467</v>
      </c>
      <c r="AQ9">
        <f t="shared" si="9"/>
        <v>-865.38366007188301</v>
      </c>
      <c r="AR9">
        <f t="shared" si="9"/>
        <v>2129.9349624947622</v>
      </c>
      <c r="AS9">
        <f t="shared" si="9"/>
        <v>-606.13614359123312</v>
      </c>
      <c r="AT9">
        <f t="shared" si="9"/>
        <v>477.96302709601719</v>
      </c>
      <c r="AU9">
        <f t="shared" si="9"/>
        <v>2001.7618459995463</v>
      </c>
      <c r="AW9">
        <v>6</v>
      </c>
      <c r="AX9">
        <f>(R9*SUMPRODUCT(K10:$K$23, X10:$X$23)-$AZ$3*SUMPRODUCT(K9:$K$22, W10:$W$23))/Z9</f>
        <v>11727.8046701618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5483.1908993862644</v>
      </c>
      <c r="P10">
        <f t="shared" si="22"/>
        <v>274.15954496931323</v>
      </c>
      <c r="Q10" s="4">
        <f t="shared" si="23"/>
        <v>12.5</v>
      </c>
      <c r="R10">
        <f t="shared" si="0"/>
        <v>250000</v>
      </c>
      <c r="S10">
        <f t="shared" si="1"/>
        <v>12669.895658804262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10820.456598065928</v>
      </c>
      <c r="AC10">
        <f t="shared" si="2"/>
        <v>11482.730406787005</v>
      </c>
      <c r="AE10">
        <f t="shared" si="3"/>
        <v>4969.4176307480784</v>
      </c>
      <c r="AF10">
        <f t="shared" si="4"/>
        <v>-248.47088153740393</v>
      </c>
      <c r="AG10">
        <f t="shared" si="4"/>
        <v>-11.328753917961135</v>
      </c>
      <c r="AH10">
        <f t="shared" si="5"/>
        <v>-1776.5256570786757</v>
      </c>
      <c r="AI10">
        <f t="shared" si="6"/>
        <v>2933.0923382140372</v>
      </c>
      <c r="AJ10">
        <f t="shared" si="7"/>
        <v>-662.27380872107642</v>
      </c>
      <c r="AK10">
        <f t="shared" si="24"/>
        <v>815.92367573202171</v>
      </c>
      <c r="AL10">
        <f t="shared" si="8"/>
        <v>3086.7422052249826</v>
      </c>
      <c r="AN10">
        <f t="shared" si="9"/>
        <v>2949.7418048365671</v>
      </c>
      <c r="AO10">
        <f t="shared" si="9"/>
        <v>-147.48709024182835</v>
      </c>
      <c r="AP10">
        <f t="shared" si="9"/>
        <v>-6.7245100958611825</v>
      </c>
      <c r="AQ10">
        <f t="shared" si="9"/>
        <v>-1054.5082718799117</v>
      </c>
      <c r="AR10">
        <f t="shared" si="9"/>
        <v>1741.0219326189658</v>
      </c>
      <c r="AS10">
        <f t="shared" si="9"/>
        <v>-393.11180604855241</v>
      </c>
      <c r="AT10">
        <f t="shared" si="9"/>
        <v>484.31513603745032</v>
      </c>
      <c r="AU10">
        <f t="shared" si="9"/>
        <v>1832.2252626078637</v>
      </c>
      <c r="AW10">
        <v>7</v>
      </c>
      <c r="AX10">
        <f>(R10*SUMPRODUCT(K11:$K$23, X11:$X$23)-$AZ$3*SUMPRODUCT(K10:$K$22, W11:$W$23))/Z10</f>
        <v>12669.895658804262</v>
      </c>
    </row>
    <row r="11" spans="1:52" x14ac:dyDescent="0.25">
      <c r="A11" t="s">
        <v>33</v>
      </c>
      <c r="C11" s="7">
        <f>AU25</f>
        <v>15096.772116477918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5483.1908993862644</v>
      </c>
      <c r="P11">
        <f t="shared" si="22"/>
        <v>274.15954496931323</v>
      </c>
      <c r="Q11" s="4">
        <f t="shared" si="23"/>
        <v>12.5</v>
      </c>
      <c r="R11">
        <f t="shared" si="0"/>
        <v>250000</v>
      </c>
      <c r="S11">
        <f t="shared" si="1"/>
        <v>13323.066790331855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11482.730406787005</v>
      </c>
      <c r="AC11">
        <f t="shared" si="2"/>
        <v>11836.044739976856</v>
      </c>
      <c r="AE11">
        <f t="shared" si="3"/>
        <v>4871.1977373006348</v>
      </c>
      <c r="AF11">
        <f t="shared" si="4"/>
        <v>-243.55988686503176</v>
      </c>
      <c r="AG11">
        <f t="shared" si="4"/>
        <v>-11.104842569510643</v>
      </c>
      <c r="AH11">
        <f t="shared" si="5"/>
        <v>-2212.4761854176227</v>
      </c>
      <c r="AI11">
        <f t="shared" si="6"/>
        <v>2404.05682244847</v>
      </c>
      <c r="AJ11">
        <f t="shared" si="7"/>
        <v>-353.31433318985182</v>
      </c>
      <c r="AK11">
        <f t="shared" si="24"/>
        <v>829.68396524696436</v>
      </c>
      <c r="AL11">
        <f t="shared" si="8"/>
        <v>2880.4264545055826</v>
      </c>
      <c r="AN11">
        <f t="shared" si="9"/>
        <v>2749.8245758729499</v>
      </c>
      <c r="AO11">
        <f t="shared" si="9"/>
        <v>-137.49122879364751</v>
      </c>
      <c r="AP11">
        <f t="shared" si="9"/>
        <v>-6.2687598934881583</v>
      </c>
      <c r="AQ11">
        <f t="shared" si="9"/>
        <v>-1248.9580009466852</v>
      </c>
      <c r="AR11">
        <f t="shared" si="9"/>
        <v>1357.1065862391295</v>
      </c>
      <c r="AS11">
        <f t="shared" si="9"/>
        <v>-199.44836748754167</v>
      </c>
      <c r="AT11">
        <f t="shared" si="9"/>
        <v>468.36229627338065</v>
      </c>
      <c r="AU11">
        <f t="shared" si="9"/>
        <v>1626.0205150249685</v>
      </c>
      <c r="AW11">
        <v>8</v>
      </c>
      <c r="AX11">
        <f>(R11*SUMPRODUCT(K12:$K$23, X12:$X$23)-$AZ$3*SUMPRODUCT(K11:$K$22, W12:$W$23))/Z11</f>
        <v>13323.066790331855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5483.1908993862644</v>
      </c>
      <c r="P12">
        <f t="shared" si="22"/>
        <v>274.15954496931323</v>
      </c>
      <c r="Q12" s="4">
        <f t="shared" si="23"/>
        <v>12.5</v>
      </c>
      <c r="R12">
        <f t="shared" si="0"/>
        <v>250000</v>
      </c>
      <c r="S12">
        <f t="shared" si="1"/>
        <v>13681.837114306691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11836.044739976856</v>
      </c>
      <c r="AC12">
        <f t="shared" si="2"/>
        <v>11885.994342129583</v>
      </c>
      <c r="AE12">
        <f t="shared" si="3"/>
        <v>4763.4813557875132</v>
      </c>
      <c r="AF12">
        <f t="shared" si="4"/>
        <v>-238.1740677893757</v>
      </c>
      <c r="AG12">
        <f t="shared" si="4"/>
        <v>-10.859282129682672</v>
      </c>
      <c r="AH12">
        <f t="shared" si="5"/>
        <v>-2690.2402826572797</v>
      </c>
      <c r="AI12">
        <f t="shared" si="6"/>
        <v>1824.2077232111751</v>
      </c>
      <c r="AJ12">
        <f t="shared" si="7"/>
        <v>-49.949602152726584</v>
      </c>
      <c r="AK12">
        <f t="shared" si="24"/>
        <v>849.1541702519022</v>
      </c>
      <c r="AL12">
        <f t="shared" si="8"/>
        <v>2623.4122913103506</v>
      </c>
      <c r="AN12">
        <f t="shared" si="9"/>
        <v>2556.3437006956556</v>
      </c>
      <c r="AO12">
        <f t="shared" si="9"/>
        <v>-127.81718503478281</v>
      </c>
      <c r="AP12">
        <f t="shared" si="9"/>
        <v>-5.8276826112824844</v>
      </c>
      <c r="AQ12">
        <f t="shared" si="9"/>
        <v>-1443.7295511974733</v>
      </c>
      <c r="AR12">
        <f t="shared" si="9"/>
        <v>978.96928185211732</v>
      </c>
      <c r="AS12">
        <f t="shared" si="9"/>
        <v>-26.805678720719364</v>
      </c>
      <c r="AT12">
        <f t="shared" si="9"/>
        <v>455.70240584767123</v>
      </c>
      <c r="AU12">
        <f t="shared" si="9"/>
        <v>1407.8660089790692</v>
      </c>
      <c r="AW12">
        <v>9</v>
      </c>
      <c r="AX12">
        <f>(R12*SUMPRODUCT(K13:$K$23, X13:$X$23)-$AZ$3*SUMPRODUCT(K12:$K$22, W13:$W$23))/Z12</f>
        <v>13681.837114306691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5483.1908993862644</v>
      </c>
      <c r="P13">
        <f t="shared" si="22"/>
        <v>274.15954496931323</v>
      </c>
      <c r="Q13" s="4">
        <f t="shared" si="23"/>
        <v>12.5</v>
      </c>
      <c r="R13">
        <f t="shared" si="0"/>
        <v>250000</v>
      </c>
      <c r="S13">
        <f t="shared" si="1"/>
        <v>13742.966366994156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11885.994342129583</v>
      </c>
      <c r="AC13">
        <f t="shared" si="2"/>
        <v>11644.052173314321</v>
      </c>
      <c r="AE13">
        <f t="shared" si="3"/>
        <v>4645.7627271819028</v>
      </c>
      <c r="AF13">
        <f t="shared" si="4"/>
        <v>-232.28813635909515</v>
      </c>
      <c r="AG13">
        <f t="shared" si="4"/>
        <v>-10.590919622417999</v>
      </c>
      <c r="AH13">
        <f t="shared" si="5"/>
        <v>-3195.3937193569227</v>
      </c>
      <c r="AI13">
        <f t="shared" si="6"/>
        <v>1207.4899518434668</v>
      </c>
      <c r="AJ13">
        <f t="shared" si="7"/>
        <v>241.94216881526154</v>
      </c>
      <c r="AK13">
        <f t="shared" si="24"/>
        <v>842.68254383363865</v>
      </c>
      <c r="AL13">
        <f t="shared" si="8"/>
        <v>2292.114664492367</v>
      </c>
      <c r="AN13">
        <f t="shared" si="9"/>
        <v>2370.6089845328165</v>
      </c>
      <c r="AO13">
        <f t="shared" si="9"/>
        <v>-118.53044922664083</v>
      </c>
      <c r="AP13">
        <f t="shared" si="9"/>
        <v>-5.4042642049863696</v>
      </c>
      <c r="AQ13">
        <f t="shared" si="9"/>
        <v>-1630.5243089377984</v>
      </c>
      <c r="AR13">
        <f t="shared" si="9"/>
        <v>616.14996216339068</v>
      </c>
      <c r="AS13">
        <f t="shared" si="9"/>
        <v>123.45664486372235</v>
      </c>
      <c r="AT13">
        <f t="shared" si="9"/>
        <v>429.99845812891311</v>
      </c>
      <c r="AU13">
        <f t="shared" si="9"/>
        <v>1169.6050651560261</v>
      </c>
      <c r="AW13">
        <v>10</v>
      </c>
      <c r="AX13">
        <f>(R13*SUMPRODUCT(K14:$K$23, X14:$X$23)-$AZ$3*SUMPRODUCT(K13:$K$22, W14:$W$23))/Z13</f>
        <v>13742.966366994156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5483.1908993862644</v>
      </c>
      <c r="P14">
        <f t="shared" si="22"/>
        <v>274.15954496931323</v>
      </c>
      <c r="Q14" s="4">
        <f t="shared" si="23"/>
        <v>12.5</v>
      </c>
      <c r="R14">
        <f t="shared" si="0"/>
        <v>250000</v>
      </c>
      <c r="S14">
        <f t="shared" si="1"/>
        <v>13562.069543002601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11644.052173314321</v>
      </c>
      <c r="AC14">
        <f t="shared" si="2"/>
        <v>11172.886172224225</v>
      </c>
      <c r="AE14">
        <f t="shared" si="3"/>
        <v>4517.2359266530539</v>
      </c>
      <c r="AF14">
        <f t="shared" si="4"/>
        <v>-225.86179633265269</v>
      </c>
      <c r="AG14">
        <f t="shared" si="4"/>
        <v>-10.29791778533251</v>
      </c>
      <c r="AH14">
        <f t="shared" si="5"/>
        <v>-3741.8528172261945</v>
      </c>
      <c r="AI14">
        <f t="shared" si="6"/>
        <v>539.22339530887484</v>
      </c>
      <c r="AJ14">
        <f t="shared" si="7"/>
        <v>471.16600109009596</v>
      </c>
      <c r="AK14">
        <f t="shared" si="24"/>
        <v>1363.6262996546307</v>
      </c>
      <c r="AL14">
        <f t="shared" si="8"/>
        <v>2374.0156960536015</v>
      </c>
      <c r="AN14">
        <f t="shared" si="9"/>
        <v>2123.3277768799162</v>
      </c>
      <c r="AO14">
        <f t="shared" si="9"/>
        <v>-106.1663888439958</v>
      </c>
      <c r="AP14">
        <f t="shared" si="9"/>
        <v>-4.8405386020701489</v>
      </c>
      <c r="AQ14">
        <f t="shared" si="9"/>
        <v>-1758.8587695705219</v>
      </c>
      <c r="AR14">
        <f t="shared" si="9"/>
        <v>253.46207986332857</v>
      </c>
      <c r="AS14">
        <f t="shared" si="9"/>
        <v>221.47168619932751</v>
      </c>
      <c r="AT14">
        <f t="shared" si="9"/>
        <v>640.9728529468141</v>
      </c>
      <c r="AU14">
        <f t="shared" si="9"/>
        <v>1115.9066190094702</v>
      </c>
      <c r="AW14">
        <v>11</v>
      </c>
      <c r="AX14">
        <f>(R14*SUMPRODUCT(K15:$K$23, X15:$X$23)-$AZ$3*SUMPRODUCT(K14:$K$22, W15:$W$23))/Z14</f>
        <v>13562.069543002601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5483.1908993862644</v>
      </c>
      <c r="P15">
        <f t="shared" si="22"/>
        <v>274.15954496931323</v>
      </c>
      <c r="Q15" s="4">
        <f t="shared" si="23"/>
        <v>12.5</v>
      </c>
      <c r="R15">
        <f t="shared" si="0"/>
        <v>250000</v>
      </c>
      <c r="S15">
        <f t="shared" si="1"/>
        <v>13093.736788759112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11172.886172224225</v>
      </c>
      <c r="AC15">
        <f t="shared" si="2"/>
        <v>10452.545082102966</v>
      </c>
      <c r="AE15">
        <f t="shared" si="3"/>
        <v>4377.1538250879412</v>
      </c>
      <c r="AF15">
        <f t="shared" si="4"/>
        <v>-218.85769125439705</v>
      </c>
      <c r="AG15">
        <f t="shared" si="4"/>
        <v>-9.9785733923149511</v>
      </c>
      <c r="AH15">
        <f t="shared" si="5"/>
        <v>-4327.3043032846745</v>
      </c>
      <c r="AI15">
        <f t="shared" si="6"/>
        <v>-178.98674284344452</v>
      </c>
      <c r="AJ15">
        <f t="shared" si="7"/>
        <v>720.34109012125919</v>
      </c>
      <c r="AK15">
        <f t="shared" si="24"/>
        <v>1311.9199322939755</v>
      </c>
      <c r="AL15">
        <f t="shared" si="8"/>
        <v>1853.2742795717902</v>
      </c>
      <c r="AN15">
        <f t="shared" si="9"/>
        <v>1895.2977353064443</v>
      </c>
      <c r="AO15">
        <f t="shared" si="9"/>
        <v>-94.764886765322217</v>
      </c>
      <c r="AP15">
        <f t="shared" si="9"/>
        <v>-4.3206997761070696</v>
      </c>
      <c r="AQ15">
        <f t="shared" si="9"/>
        <v>-1873.7130047817084</v>
      </c>
      <c r="AR15">
        <f t="shared" si="9"/>
        <v>-77.50085601669295</v>
      </c>
      <c r="AS15">
        <f t="shared" si="9"/>
        <v>311.90606757521675</v>
      </c>
      <c r="AT15">
        <f t="shared" si="9"/>
        <v>568.05837216154953</v>
      </c>
      <c r="AU15">
        <f t="shared" si="9"/>
        <v>802.4635837200733</v>
      </c>
      <c r="AW15">
        <v>12</v>
      </c>
      <c r="AX15">
        <f>(R15*SUMPRODUCT(K16:$K$23, X16:$X$23)-$AZ$3*SUMPRODUCT(K15:$K$22, W16:$W$23))/Z15</f>
        <v>13093.736788759112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5483.1908993862644</v>
      </c>
      <c r="P16">
        <f t="shared" si="22"/>
        <v>274.15954496931323</v>
      </c>
      <c r="Q16" s="4">
        <f t="shared" si="23"/>
        <v>12.5</v>
      </c>
      <c r="R16">
        <f t="shared" si="0"/>
        <v>250000</v>
      </c>
      <c r="S16">
        <f t="shared" si="1"/>
        <v>12367.05941809353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10452.545082102966</v>
      </c>
      <c r="AC16">
        <f t="shared" si="2"/>
        <v>9531.8566456627395</v>
      </c>
      <c r="AE16">
        <f t="shared" si="3"/>
        <v>4226.1452659705456</v>
      </c>
      <c r="AF16">
        <f t="shared" si="4"/>
        <v>-211.30726329852726</v>
      </c>
      <c r="AG16">
        <f t="shared" si="4"/>
        <v>-9.634320014381542</v>
      </c>
      <c r="AH16">
        <f t="shared" si="5"/>
        <v>-4889.3528802051833</v>
      </c>
      <c r="AI16">
        <f t="shared" si="6"/>
        <v>-884.14919754754646</v>
      </c>
      <c r="AJ16">
        <f t="shared" si="7"/>
        <v>920.68843644022672</v>
      </c>
      <c r="AK16">
        <f t="shared" si="24"/>
        <v>1238.0029053303651</v>
      </c>
      <c r="AL16">
        <f t="shared" si="8"/>
        <v>1274.5421442230454</v>
      </c>
      <c r="AN16">
        <f t="shared" si="9"/>
        <v>1685.6655935758217</v>
      </c>
      <c r="AO16">
        <f t="shared" si="9"/>
        <v>-84.283279678791075</v>
      </c>
      <c r="AP16">
        <f t="shared" si="9"/>
        <v>-3.8428025407716944</v>
      </c>
      <c r="AQ16">
        <f t="shared" si="9"/>
        <v>-1950.1965517789577</v>
      </c>
      <c r="AR16">
        <f t="shared" si="9"/>
        <v>-352.65704042269869</v>
      </c>
      <c r="AS16">
        <f t="shared" si="9"/>
        <v>367.23129992882417</v>
      </c>
      <c r="AT16">
        <f t="shared" si="9"/>
        <v>493.79724806573796</v>
      </c>
      <c r="AU16">
        <f t="shared" si="9"/>
        <v>508.3715075718635</v>
      </c>
      <c r="AW16">
        <v>13</v>
      </c>
      <c r="AX16">
        <f>(R16*SUMPRODUCT(K17:$K$23, X17:$X$23)-$AZ$3*SUMPRODUCT(K16:$K$22, W17:$W$23))/Z16</f>
        <v>12367.05941809353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5483.1908993862644</v>
      </c>
      <c r="P17">
        <f t="shared" si="22"/>
        <v>274.15954496931323</v>
      </c>
      <c r="Q17" s="4">
        <f t="shared" si="23"/>
        <v>12.5</v>
      </c>
      <c r="R17">
        <f t="shared" si="0"/>
        <v>250000</v>
      </c>
      <c r="S17">
        <f t="shared" si="1"/>
        <v>11397.474678001448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9531.8566456627395</v>
      </c>
      <c r="AC17">
        <f t="shared" si="2"/>
        <v>8448.6981546483585</v>
      </c>
      <c r="AE17">
        <f t="shared" si="3"/>
        <v>4064.5692262553598</v>
      </c>
      <c r="AF17">
        <f t="shared" si="4"/>
        <v>-203.22846131276799</v>
      </c>
      <c r="AG17">
        <f t="shared" si="4"/>
        <v>-9.2659760093121797</v>
      </c>
      <c r="AH17">
        <f t="shared" si="5"/>
        <v>-5440.0160985109333</v>
      </c>
      <c r="AI17">
        <f t="shared" si="6"/>
        <v>-1587.9413095776536</v>
      </c>
      <c r="AJ17">
        <f t="shared" si="7"/>
        <v>1083.1584910143811</v>
      </c>
      <c r="AK17">
        <f t="shared" si="24"/>
        <v>1146.0826888203196</v>
      </c>
      <c r="AL17">
        <f t="shared" si="8"/>
        <v>641.29987025704713</v>
      </c>
      <c r="AN17">
        <f t="shared" si="9"/>
        <v>1493.4231975113141</v>
      </c>
      <c r="AO17">
        <f t="shared" si="9"/>
        <v>-74.671159875565706</v>
      </c>
      <c r="AP17">
        <f t="shared" si="9"/>
        <v>-3.4045486125571371</v>
      </c>
      <c r="AQ17">
        <f t="shared" si="9"/>
        <v>-1998.7963752399894</v>
      </c>
      <c r="AR17">
        <f t="shared" si="9"/>
        <v>-583.4488862167982</v>
      </c>
      <c r="AS17">
        <f t="shared" si="9"/>
        <v>397.97920198114474</v>
      </c>
      <c r="AT17">
        <f t="shared" si="9"/>
        <v>421.09910754977369</v>
      </c>
      <c r="AU17">
        <f t="shared" si="9"/>
        <v>235.6294233141202</v>
      </c>
      <c r="AW17">
        <v>14</v>
      </c>
      <c r="AX17">
        <f>(R17*SUMPRODUCT(K18:$K$23, X18:$X$23)-$AZ$3*SUMPRODUCT(K17:$K$22, W18:$W$23))/Z17</f>
        <v>11397.474678001448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5483.1908993862644</v>
      </c>
      <c r="P18">
        <f t="shared" si="22"/>
        <v>274.15954496931323</v>
      </c>
      <c r="Q18" s="4">
        <f t="shared" si="23"/>
        <v>12.5</v>
      </c>
      <c r="R18">
        <f t="shared" si="0"/>
        <v>250000</v>
      </c>
      <c r="S18">
        <f t="shared" si="1"/>
        <v>10186.220919010511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8448.6981546483585</v>
      </c>
      <c r="AC18">
        <f t="shared" si="2"/>
        <v>7231.0779960813052</v>
      </c>
      <c r="AE18">
        <f t="shared" si="3"/>
        <v>3892.4524979492408</v>
      </c>
      <c r="AF18">
        <f t="shared" si="4"/>
        <v>-194.62262489746206</v>
      </c>
      <c r="AG18">
        <f t="shared" si="4"/>
        <v>-8.8736024546968739</v>
      </c>
      <c r="AH18">
        <f t="shared" si="5"/>
        <v>-5994.275890443686</v>
      </c>
      <c r="AI18">
        <f t="shared" si="6"/>
        <v>-2305.3196198466044</v>
      </c>
      <c r="AJ18">
        <f t="shared" si="7"/>
        <v>1217.6201585670533</v>
      </c>
      <c r="AK18">
        <f t="shared" si="24"/>
        <v>1039.4026963863564</v>
      </c>
      <c r="AL18">
        <f t="shared" si="8"/>
        <v>-48.296764893194677</v>
      </c>
      <c r="AN18">
        <f t="shared" si="9"/>
        <v>1317.446707661745</v>
      </c>
      <c r="AO18">
        <f t="shared" si="9"/>
        <v>-65.872335383087261</v>
      </c>
      <c r="AP18">
        <f t="shared" si="9"/>
        <v>-3.0033759808754961</v>
      </c>
      <c r="AQ18">
        <f t="shared" si="9"/>
        <v>-2028.8337599089157</v>
      </c>
      <c r="AR18">
        <f t="shared" si="9"/>
        <v>-780.26276361113344</v>
      </c>
      <c r="AS18">
        <f t="shared" si="9"/>
        <v>412.11798215441064</v>
      </c>
      <c r="AT18">
        <f t="shared" si="9"/>
        <v>351.79816863799851</v>
      </c>
      <c r="AU18">
        <f t="shared" si="9"/>
        <v>-16.346612818724349</v>
      </c>
      <c r="AW18">
        <v>15</v>
      </c>
      <c r="AX18">
        <f>(R18*SUMPRODUCT(K19:$K$23, X19:$X$23)-$AZ$3*SUMPRODUCT(K18:$K$22, W19:$W$23))/Z18</f>
        <v>10186.220919010511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5483.1908993862644</v>
      </c>
      <c r="P19">
        <f t="shared" si="22"/>
        <v>274.15954496931323</v>
      </c>
      <c r="Q19" s="4">
        <f t="shared" si="23"/>
        <v>12.5</v>
      </c>
      <c r="R19">
        <f t="shared" si="0"/>
        <v>250000</v>
      </c>
      <c r="S19">
        <f t="shared" si="1"/>
        <v>8700.8739352667362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7231.0779960813052</v>
      </c>
      <c r="AC19">
        <f t="shared" si="2"/>
        <v>5884.7053009416095</v>
      </c>
      <c r="AE19">
        <f t="shared" si="3"/>
        <v>3708.473745482896</v>
      </c>
      <c r="AF19">
        <f t="shared" si="4"/>
        <v>-185.42368727414481</v>
      </c>
      <c r="AG19">
        <f t="shared" si="4"/>
        <v>-8.454187109138374</v>
      </c>
      <c r="AH19">
        <f t="shared" si="5"/>
        <v>-6613.5864202306184</v>
      </c>
      <c r="AI19">
        <f t="shared" si="6"/>
        <v>-3098.9905491310055</v>
      </c>
      <c r="AJ19">
        <f t="shared" si="7"/>
        <v>1346.3726951396957</v>
      </c>
      <c r="AK19">
        <f t="shared" si="24"/>
        <v>920.25224586170884</v>
      </c>
      <c r="AL19">
        <f t="shared" si="8"/>
        <v>-832.36560812960101</v>
      </c>
      <c r="AN19">
        <f t="shared" si="9"/>
        <v>1156.2355303252957</v>
      </c>
      <c r="AO19">
        <f t="shared" si="9"/>
        <v>-57.811776516264786</v>
      </c>
      <c r="AP19">
        <f t="shared" si="9"/>
        <v>-2.6358637505551594</v>
      </c>
      <c r="AQ19">
        <f t="shared" si="9"/>
        <v>-2061.9975026820075</v>
      </c>
      <c r="AR19">
        <f t="shared" si="9"/>
        <v>-966.20961262353183</v>
      </c>
      <c r="AS19">
        <f t="shared" si="9"/>
        <v>419.77483299605672</v>
      </c>
      <c r="AT19">
        <f t="shared" si="9"/>
        <v>286.91812765912022</v>
      </c>
      <c r="AU19">
        <f t="shared" si="9"/>
        <v>-259.51665196835495</v>
      </c>
      <c r="AW19">
        <v>16</v>
      </c>
      <c r="AX19">
        <f>(R19*SUMPRODUCT(K20:$K$23, X20:$X$23)-$AZ$3*SUMPRODUCT(K19:$K$22, W20:$W$23))/Z19</f>
        <v>8700.8739352667362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5483.1908993862644</v>
      </c>
      <c r="P20">
        <f t="shared" si="22"/>
        <v>274.15954496931323</v>
      </c>
      <c r="Q20" s="4">
        <f t="shared" si="23"/>
        <v>12.5</v>
      </c>
      <c r="R20">
        <f t="shared" si="0"/>
        <v>250000</v>
      </c>
      <c r="S20">
        <f t="shared" si="1"/>
        <v>6941.5856284796819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5884.7053009416095</v>
      </c>
      <c r="AC20">
        <f t="shared" si="2"/>
        <v>4448.3015127705403</v>
      </c>
      <c r="AE20">
        <f t="shared" si="3"/>
        <v>3513.7341348177783</v>
      </c>
      <c r="AF20">
        <f t="shared" si="4"/>
        <v>-175.68670674088892</v>
      </c>
      <c r="AG20">
        <f t="shared" si="4"/>
        <v>-8.0102402945953237</v>
      </c>
      <c r="AH20">
        <f t="shared" si="5"/>
        <v>-7188.0988690333106</v>
      </c>
      <c r="AI20">
        <f t="shared" si="6"/>
        <v>-3858.0616812510166</v>
      </c>
      <c r="AJ20">
        <f t="shared" si="7"/>
        <v>1436.4037881710692</v>
      </c>
      <c r="AK20">
        <f t="shared" si="24"/>
        <v>789.20939652757113</v>
      </c>
      <c r="AL20">
        <f t="shared" si="8"/>
        <v>-1632.4484965523761</v>
      </c>
      <c r="AN20">
        <f t="shared" si="9"/>
        <v>1009.1631104687482</v>
      </c>
      <c r="AO20">
        <f t="shared" si="9"/>
        <v>-50.458155523437412</v>
      </c>
      <c r="AP20">
        <f t="shared" si="9"/>
        <v>-2.3005835675484692</v>
      </c>
      <c r="AQ20">
        <f t="shared" si="9"/>
        <v>-2064.4601824454016</v>
      </c>
      <c r="AR20">
        <f t="shared" si="9"/>
        <v>-1108.0558110676395</v>
      </c>
      <c r="AS20">
        <f t="shared" si="9"/>
        <v>412.54279895453254</v>
      </c>
      <c r="AT20">
        <f t="shared" si="9"/>
        <v>226.66513141075501</v>
      </c>
      <c r="AU20">
        <f t="shared" si="9"/>
        <v>-468.84788070235192</v>
      </c>
      <c r="AW20">
        <v>17</v>
      </c>
      <c r="AX20">
        <f>(R20*SUMPRODUCT(K21:$K$23, X21:$X$23)-$AZ$3*SUMPRODUCT(K20:$K$22, W21:$W$23))/Z20</f>
        <v>6941.5856284796819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5483.1908993862644</v>
      </c>
      <c r="P21">
        <f t="shared" si="22"/>
        <v>274.15954496931323</v>
      </c>
      <c r="Q21" s="4">
        <f t="shared" si="23"/>
        <v>12.5</v>
      </c>
      <c r="R21">
        <f t="shared" si="0"/>
        <v>250000</v>
      </c>
      <c r="S21">
        <f t="shared" si="1"/>
        <v>4923.842985457969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4448.3015127705403</v>
      </c>
      <c r="AC21">
        <f t="shared" si="2"/>
        <v>2973.1133533123539</v>
      </c>
      <c r="AE21">
        <f t="shared" si="3"/>
        <v>3310.8586382369804</v>
      </c>
      <c r="AF21">
        <f t="shared" si="4"/>
        <v>-165.54293191184902</v>
      </c>
      <c r="AG21">
        <f t="shared" si="4"/>
        <v>-7.5477461458791399</v>
      </c>
      <c r="AH21">
        <f t="shared" si="5"/>
        <v>-7647.8349154046173</v>
      </c>
      <c r="AI21">
        <f t="shared" si="6"/>
        <v>-4510.0669552253648</v>
      </c>
      <c r="AJ21">
        <f t="shared" si="7"/>
        <v>1475.1881594581864</v>
      </c>
      <c r="AK21">
        <f t="shared" si="24"/>
        <v>649.80101267245482</v>
      </c>
      <c r="AL21">
        <f t="shared" si="8"/>
        <v>-2385.0777830947236</v>
      </c>
      <c r="AN21">
        <f t="shared" si="9"/>
        <v>875.94023248666417</v>
      </c>
      <c r="AO21">
        <f t="shared" si="9"/>
        <v>-43.797011624333209</v>
      </c>
      <c r="AP21">
        <f t="shared" si="9"/>
        <v>-1.9968761086375553</v>
      </c>
      <c r="AQ21">
        <f t="shared" si="9"/>
        <v>-2023.3561821251192</v>
      </c>
      <c r="AR21">
        <f t="shared" si="9"/>
        <v>-1193.2098373714257</v>
      </c>
      <c r="AS21">
        <f t="shared" si="9"/>
        <v>390.28445504561233</v>
      </c>
      <c r="AT21">
        <f t="shared" si="9"/>
        <v>171.91517739140613</v>
      </c>
      <c r="AU21">
        <f t="shared" si="9"/>
        <v>-631.01020493440728</v>
      </c>
      <c r="AW21">
        <v>18</v>
      </c>
      <c r="AX21">
        <f>(R21*SUMPRODUCT(K22:$K$23, X22:$X$23)-$AZ$3*SUMPRODUCT(K21:$K$22, W22:$W$23))/Z21</f>
        <v>4923.842985457969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5483.1908993862644</v>
      </c>
      <c r="P22">
        <f t="shared" si="22"/>
        <v>274.15954496931323</v>
      </c>
      <c r="Q22" s="4">
        <f t="shared" si="23"/>
        <v>12.5</v>
      </c>
      <c r="R22">
        <f t="shared" si="0"/>
        <v>250000</v>
      </c>
      <c r="S22">
        <f t="shared" si="1"/>
        <v>2619.2745522234518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2973.1133533123539</v>
      </c>
      <c r="AC22">
        <f t="shared" si="2"/>
        <v>1481.1603625192631</v>
      </c>
      <c r="AE22">
        <f t="shared" si="3"/>
        <v>3100.6619803957215</v>
      </c>
      <c r="AF22">
        <f t="shared" si="4"/>
        <v>-155.03309901978608</v>
      </c>
      <c r="AG22">
        <f t="shared" si="4"/>
        <v>-7.0685619862851654</v>
      </c>
      <c r="AH22">
        <f t="shared" si="5"/>
        <v>-8074.1339627036659</v>
      </c>
      <c r="AI22">
        <f t="shared" si="6"/>
        <v>-5135.5736433140155</v>
      </c>
      <c r="AJ22">
        <f t="shared" si="7"/>
        <v>1491.9529907930907</v>
      </c>
      <c r="AK22">
        <f t="shared" si="24"/>
        <v>506.47861050674635</v>
      </c>
      <c r="AL22">
        <f t="shared" si="8"/>
        <v>-3137.1420420141781</v>
      </c>
      <c r="AN22">
        <f t="shared" si="9"/>
        <v>755.66555559829385</v>
      </c>
      <c r="AO22">
        <f t="shared" si="9"/>
        <v>-37.783277779914698</v>
      </c>
      <c r="AP22">
        <f t="shared" si="9"/>
        <v>-1.7226865922242369</v>
      </c>
      <c r="AQ22">
        <f t="shared" si="9"/>
        <v>-1967.7555842842428</v>
      </c>
      <c r="AR22">
        <f t="shared" si="9"/>
        <v>-1251.5959930580877</v>
      </c>
      <c r="AS22">
        <f t="shared" si="9"/>
        <v>363.6054148573495</v>
      </c>
      <c r="AT22">
        <f t="shared" si="9"/>
        <v>123.43442885005696</v>
      </c>
      <c r="AU22">
        <f t="shared" si="9"/>
        <v>-764.55614935068115</v>
      </c>
      <c r="AW22">
        <v>19</v>
      </c>
      <c r="AX22">
        <f>(R22*SUMPRODUCT(K23:$K$23, X23:$X$23)-$AZ$3*SUMPRODUCT(K22:$K$22, W23:$W$23))/Z22</f>
        <v>2619.2745522234518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5483.1908993862644</v>
      </c>
      <c r="P23">
        <f t="shared" si="22"/>
        <v>274.15954496931323</v>
      </c>
      <c r="Q23" s="4">
        <f t="shared" si="23"/>
        <v>12.5</v>
      </c>
      <c r="R23">
        <f t="shared" si="0"/>
        <v>250000</v>
      </c>
      <c r="S23">
        <f t="shared" si="1"/>
        <v>2815.2185945005822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1481.1603625192631</v>
      </c>
      <c r="AC23">
        <f t="shared" si="2"/>
        <v>1481.1603625192633</v>
      </c>
      <c r="AE23">
        <f t="shared" si="3"/>
        <v>2884.8505889248827</v>
      </c>
      <c r="AF23">
        <f t="shared" si="4"/>
        <v>-144.24252944624413</v>
      </c>
      <c r="AG23">
        <f t="shared" si="4"/>
        <v>-6.5765779494559116</v>
      </c>
      <c r="AH23">
        <f t="shared" si="5"/>
        <v>-8425.9683393280466</v>
      </c>
      <c r="AI23">
        <f t="shared" si="6"/>
        <v>-5691.9368577988644</v>
      </c>
      <c r="AJ23">
        <f t="shared" si="7"/>
        <v>0</v>
      </c>
      <c r="AK23">
        <f t="shared" si="24"/>
        <v>361.2651674072045</v>
      </c>
      <c r="AL23">
        <f t="shared" si="8"/>
        <v>-5330.6716903916595</v>
      </c>
      <c r="AN23">
        <f t="shared" si="9"/>
        <v>647.64929176712803</v>
      </c>
      <c r="AO23">
        <f t="shared" si="9"/>
        <v>-32.382464588356406</v>
      </c>
      <c r="AP23">
        <f t="shared" si="9"/>
        <v>-1.4764425123325993</v>
      </c>
      <c r="AQ23">
        <f t="shared" si="9"/>
        <v>-1891.6308693310104</v>
      </c>
      <c r="AR23">
        <f t="shared" si="9"/>
        <v>-1277.8404846645715</v>
      </c>
      <c r="AS23">
        <f t="shared" si="9"/>
        <v>0</v>
      </c>
      <c r="AT23">
        <f t="shared" si="9"/>
        <v>81.10407197850941</v>
      </c>
      <c r="AU23">
        <f t="shared" si="9"/>
        <v>-1196.7364126860621</v>
      </c>
      <c r="AW23">
        <v>20</v>
      </c>
      <c r="AX23">
        <f>(R23*SUMPRODUCT(K$23:$K24, X$23:$X24)-$AZ$3*SUMPRODUCT(K$22:$K23, W$23:$W24))/Z23</f>
        <v>2815.2185945005822</v>
      </c>
    </row>
    <row r="25" spans="5:50" x14ac:dyDescent="0.25">
      <c r="AN25" s="8">
        <f t="shared" ref="AN25:AU25" si="25">SUM(AN3:AN23)</f>
        <v>48019.345453579845</v>
      </c>
      <c r="AO25" s="8">
        <f t="shared" si="25"/>
        <v>-6513.3604472186898</v>
      </c>
      <c r="AP25" s="8">
        <f t="shared" si="25"/>
        <v>-721.92640723501722</v>
      </c>
      <c r="AQ25" s="8">
        <f t="shared" si="25"/>
        <v>-28491.994046307715</v>
      </c>
      <c r="AR25" s="8">
        <f t="shared" si="25"/>
        <v>12292.064552818427</v>
      </c>
      <c r="AS25" s="8">
        <f t="shared" si="25"/>
        <v>-5766.6387847333526</v>
      </c>
      <c r="AT25" s="8">
        <f t="shared" si="25"/>
        <v>8571.3463483928463</v>
      </c>
      <c r="AU25" s="9">
        <f t="shared" si="25"/>
        <v>15096.772116477918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19910.017847504918</v>
      </c>
      <c r="K3">
        <v>1</v>
      </c>
      <c r="L3" s="2">
        <v>0</v>
      </c>
      <c r="O3">
        <f>$C$3</f>
        <v>19910.017847504918</v>
      </c>
      <c r="P3">
        <f>O3*B5</f>
        <v>15928.014278003935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19910.017847504918</v>
      </c>
      <c r="AF3">
        <f t="shared" ref="AF3:AG23" si="4">-$Z3*P3</f>
        <v>-15928.014278003935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3357.0465988009828</v>
      </c>
      <c r="AJ3">
        <f t="shared" ref="AJ3:AJ23" si="7">AB3-AC3</f>
        <v>0</v>
      </c>
      <c r="AL3">
        <f t="shared" ref="AL3:AL23" si="8">SUM(AI3:AK3)</f>
        <v>3357.0465988009828</v>
      </c>
      <c r="AN3">
        <f t="shared" ref="AN3:AU23" si="9">AE3*$K3</f>
        <v>19910.017847504918</v>
      </c>
      <c r="AO3">
        <f t="shared" si="9"/>
        <v>-15928.014278003935</v>
      </c>
      <c r="AP3">
        <f t="shared" si="9"/>
        <v>-624.95697070000006</v>
      </c>
      <c r="AQ3">
        <f t="shared" si="9"/>
        <v>0</v>
      </c>
      <c r="AR3">
        <f t="shared" si="9"/>
        <v>3357.0465988009828</v>
      </c>
      <c r="AS3">
        <f t="shared" si="9"/>
        <v>0</v>
      </c>
      <c r="AT3">
        <f t="shared" si="9"/>
        <v>0</v>
      </c>
      <c r="AU3">
        <f t="shared" si="9"/>
        <v>3357.0465988009828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10422.023398273943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6457.3670190770426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6278.7214937800745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-6278.7214937800745</v>
      </c>
      <c r="AK4">
        <f>H4*SUM(AB4, AE4:AF4)</f>
        <v>0</v>
      </c>
      <c r="AL4">
        <f t="shared" si="8"/>
        <v>-10695.066993780074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-4143.3019044938546</v>
      </c>
      <c r="AR4">
        <f t="shared" si="9"/>
        <v>-4143.3019044938546</v>
      </c>
      <c r="AS4">
        <f t="shared" si="9"/>
        <v>-5890.5352226100704</v>
      </c>
      <c r="AT4">
        <f t="shared" si="9"/>
        <v>0</v>
      </c>
      <c r="AU4">
        <f t="shared" si="9"/>
        <v>-10033.837127103925</v>
      </c>
      <c r="AW4">
        <v>1</v>
      </c>
      <c r="AX4">
        <f>(R4*SUMPRODUCT(K5:$K$23, X5:$X$23)-$AZ$3*SUMPRODUCT(K4:$K$22, W5:$W$23))/Z4</f>
        <v>6457.3670190770426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19910.017847504918</v>
      </c>
      <c r="P5">
        <f t="shared" ref="P5:P23" si="22">O5*$C$5</f>
        <v>995.50089237524594</v>
      </c>
      <c r="Q5" s="4">
        <f t="shared" ref="Q5:Q23" si="23">$C$8</f>
        <v>12.5</v>
      </c>
      <c r="R5">
        <f t="shared" si="0"/>
        <v>250000</v>
      </c>
      <c r="S5">
        <f t="shared" si="1"/>
        <v>12073.459535590382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6278.7214937800745</v>
      </c>
      <c r="AC5">
        <f t="shared" si="2"/>
        <v>11375.395751282995</v>
      </c>
      <c r="AE5">
        <f t="shared" si="3"/>
        <v>18758.859609612395</v>
      </c>
      <c r="AF5">
        <f t="shared" si="4"/>
        <v>-937.94298048061978</v>
      </c>
      <c r="AG5">
        <f t="shared" si="4"/>
        <v>-11.777274481425952</v>
      </c>
      <c r="AH5">
        <f t="shared" si="5"/>
        <v>-5107.3283264809552</v>
      </c>
      <c r="AI5">
        <f t="shared" si="6"/>
        <v>12701.811028169395</v>
      </c>
      <c r="AJ5">
        <f t="shared" si="7"/>
        <v>-5096.6742575029202</v>
      </c>
      <c r="AK5">
        <f>H5*SUM(AB5, AE5:AF5)</f>
        <v>2082.2087338195838</v>
      </c>
      <c r="AL5">
        <f t="shared" si="8"/>
        <v>9687.3455044860584</v>
      </c>
      <c r="AN5">
        <f t="shared" si="9"/>
        <v>16199.447922424377</v>
      </c>
      <c r="AO5">
        <f t="shared" si="9"/>
        <v>-809.97239612121882</v>
      </c>
      <c r="AP5">
        <f t="shared" si="9"/>
        <v>-10.170412732989123</v>
      </c>
      <c r="AQ5">
        <f t="shared" si="9"/>
        <v>-4410.4972780517874</v>
      </c>
      <c r="AR5">
        <f t="shared" si="9"/>
        <v>10968.807835518382</v>
      </c>
      <c r="AS5">
        <f t="shared" si="9"/>
        <v>-4401.2968234845403</v>
      </c>
      <c r="AT5">
        <f t="shared" si="9"/>
        <v>1798.1174042074144</v>
      </c>
      <c r="AU5">
        <f t="shared" si="9"/>
        <v>8365.6284162412558</v>
      </c>
      <c r="AW5">
        <v>2</v>
      </c>
      <c r="AX5">
        <f>(R5*SUMPRODUCT(K6:$K$23, X6:$X$23)-$AZ$3*SUMPRODUCT(K5:$K$22, W6:$W$23))/Z5</f>
        <v>12073.459535590382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19910.017847504918</v>
      </c>
      <c r="P6">
        <f t="shared" si="22"/>
        <v>995.50089237524594</v>
      </c>
      <c r="Q6" s="4">
        <f t="shared" si="23"/>
        <v>12.5</v>
      </c>
      <c r="R6">
        <f t="shared" si="0"/>
        <v>250000</v>
      </c>
      <c r="S6">
        <f t="shared" si="1"/>
        <v>16885.913609407766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11375.395751282995</v>
      </c>
      <c r="AC6">
        <f t="shared" si="2"/>
        <v>15360.733651861352</v>
      </c>
      <c r="AE6">
        <f t="shared" si="3"/>
        <v>18111.692872154596</v>
      </c>
      <c r="AF6">
        <f t="shared" si="4"/>
        <v>-905.58464360772984</v>
      </c>
      <c r="AG6">
        <f t="shared" si="4"/>
        <v>-11.370967250554422</v>
      </c>
      <c r="AH6">
        <f t="shared" si="5"/>
        <v>-5770.6897211454125</v>
      </c>
      <c r="AI6">
        <f t="shared" si="6"/>
        <v>11424.047540150899</v>
      </c>
      <c r="AJ6">
        <f t="shared" si="7"/>
        <v>-3985.3379005783572</v>
      </c>
      <c r="AK6">
        <f>H6*SUM(AB6, AE6:AF6)</f>
        <v>3109.6676330054888</v>
      </c>
      <c r="AL6">
        <f t="shared" si="8"/>
        <v>10548.377272578031</v>
      </c>
      <c r="AN6">
        <f t="shared" si="9"/>
        <v>14105.861281647811</v>
      </c>
      <c r="AO6">
        <f t="shared" si="9"/>
        <v>-705.29306408239063</v>
      </c>
      <c r="AP6">
        <f t="shared" si="9"/>
        <v>-8.8560074315902284</v>
      </c>
      <c r="AQ6">
        <f t="shared" si="9"/>
        <v>-4494.364457286898</v>
      </c>
      <c r="AR6">
        <f t="shared" si="9"/>
        <v>8897.3477528469321</v>
      </c>
      <c r="AS6">
        <f t="shared" si="9"/>
        <v>-3103.8856490593857</v>
      </c>
      <c r="AT6">
        <f t="shared" si="9"/>
        <v>2421.8906853618328</v>
      </c>
      <c r="AU6">
        <f t="shared" si="9"/>
        <v>8215.3527891493795</v>
      </c>
      <c r="AW6">
        <v>3</v>
      </c>
      <c r="AX6">
        <f>(R6*SUMPRODUCT(K7:$K$23, X7:$X$23)-$AZ$3*SUMPRODUCT(K6:$K$22, W7:$W$23))/Z6</f>
        <v>16885.913609407766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19910.017847504918</v>
      </c>
      <c r="P7">
        <f t="shared" si="22"/>
        <v>995.50089237524594</v>
      </c>
      <c r="Q7" s="4">
        <f t="shared" si="23"/>
        <v>12.5</v>
      </c>
      <c r="R7">
        <f t="shared" si="0"/>
        <v>250000</v>
      </c>
      <c r="S7">
        <f t="shared" si="1"/>
        <v>20822.913515584049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15360.733651861352</v>
      </c>
      <c r="AC7">
        <f t="shared" si="2"/>
        <v>18217.928561271925</v>
      </c>
      <c r="AE7">
        <f t="shared" si="3"/>
        <v>17419.237827983645</v>
      </c>
      <c r="AF7">
        <f t="shared" si="4"/>
        <v>-870.96189139918238</v>
      </c>
      <c r="AG7">
        <f t="shared" si="4"/>
        <v>-10.936226904341142</v>
      </c>
      <c r="AH7">
        <f t="shared" si="5"/>
        <v>-6420.6134741547248</v>
      </c>
      <c r="AI7">
        <f t="shared" si="6"/>
        <v>10116.726235525395</v>
      </c>
      <c r="AJ7">
        <f t="shared" si="7"/>
        <v>-2857.194909410573</v>
      </c>
      <c r="AK7">
        <f>H7*SUM(AB7, AE7:AF7)</f>
        <v>3340.8733039102772</v>
      </c>
      <c r="AL7">
        <f t="shared" si="8"/>
        <v>10600.404630025099</v>
      </c>
      <c r="AN7">
        <f t="shared" si="9"/>
        <v>12280.763227735375</v>
      </c>
      <c r="AO7">
        <f t="shared" si="9"/>
        <v>-614.03816138676882</v>
      </c>
      <c r="AP7">
        <f t="shared" si="9"/>
        <v>-7.7101658834489548</v>
      </c>
      <c r="AQ7">
        <f t="shared" si="9"/>
        <v>-4526.6064239751449</v>
      </c>
      <c r="AR7">
        <f t="shared" si="9"/>
        <v>7132.4084764900108</v>
      </c>
      <c r="AS7">
        <f t="shared" si="9"/>
        <v>-2014.3553078765058</v>
      </c>
      <c r="AT7">
        <f t="shared" si="9"/>
        <v>2355.3541449025242</v>
      </c>
      <c r="AU7">
        <f t="shared" si="9"/>
        <v>7473.4073135160297</v>
      </c>
      <c r="AW7">
        <v>4</v>
      </c>
      <c r="AX7">
        <f>(R7*SUMPRODUCT(K8:$K$23, X8:$X$23)-$AZ$3*SUMPRODUCT(K7:$K$22, W8:$W$23))/Z7</f>
        <v>20822.913515584049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19910.017847504918</v>
      </c>
      <c r="P8">
        <f t="shared" si="22"/>
        <v>995.50089237524594</v>
      </c>
      <c r="Q8" s="4">
        <f t="shared" si="23"/>
        <v>12.5</v>
      </c>
      <c r="R8">
        <f t="shared" si="0"/>
        <v>250000</v>
      </c>
      <c r="S8">
        <f t="shared" si="1"/>
        <v>23865.534247042331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18217.928561271925</v>
      </c>
      <c r="AC8">
        <f t="shared" si="2"/>
        <v>19995.738880780729</v>
      </c>
      <c r="AE8">
        <f t="shared" si="3"/>
        <v>16681.6092977148</v>
      </c>
      <c r="AF8">
        <f t="shared" si="4"/>
        <v>-834.08046488573996</v>
      </c>
      <c r="AG8">
        <f t="shared" si="4"/>
        <v>-10.473125529998773</v>
      </c>
      <c r="AH8">
        <f t="shared" si="5"/>
        <v>-7074.7821059791277</v>
      </c>
      <c r="AI8">
        <f t="shared" si="6"/>
        <v>8762.2736013199337</v>
      </c>
      <c r="AJ8">
        <f t="shared" si="7"/>
        <v>-1777.8103195088042</v>
      </c>
      <c r="AK8">
        <f t="shared" ref="AK8:AK23" si="24">H8*SUM(AB8:AB8, AE8:AF8)</f>
        <v>2469.745661072322</v>
      </c>
      <c r="AL8">
        <f t="shared" si="8"/>
        <v>9454.2089428834515</v>
      </c>
      <c r="AN8">
        <f t="shared" si="9"/>
        <v>10965.712467225305</v>
      </c>
      <c r="AO8">
        <f t="shared" si="9"/>
        <v>-548.28562336126527</v>
      </c>
      <c r="AP8">
        <f t="shared" si="9"/>
        <v>-6.8845445991146521</v>
      </c>
      <c r="AQ8">
        <f t="shared" si="9"/>
        <v>-4650.6320198414815</v>
      </c>
      <c r="AR8">
        <f t="shared" si="9"/>
        <v>5759.9102794234441</v>
      </c>
      <c r="AS8">
        <f t="shared" si="9"/>
        <v>-1168.6496450717195</v>
      </c>
      <c r="AT8">
        <f t="shared" si="9"/>
        <v>1623.4956893641179</v>
      </c>
      <c r="AU8">
        <f t="shared" si="9"/>
        <v>6214.756323715842</v>
      </c>
      <c r="AW8">
        <v>5</v>
      </c>
      <c r="AX8">
        <f>(R8*SUMPRODUCT(K9:$K$23, X9:$X$23)-$AZ$3*SUMPRODUCT(K8:$K$22, W9:$W$23))/Z8</f>
        <v>23865.534247042331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19910.017847504918</v>
      </c>
      <c r="P9">
        <f t="shared" si="22"/>
        <v>995.50089237524594</v>
      </c>
      <c r="Q9" s="4">
        <f t="shared" si="23"/>
        <v>12.5</v>
      </c>
      <c r="R9">
        <f t="shared" si="0"/>
        <v>250000</v>
      </c>
      <c r="S9">
        <f t="shared" si="1"/>
        <v>26131.263088304153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19995.738880780729</v>
      </c>
      <c r="AC9">
        <f t="shared" si="2"/>
        <v>20859.245034682528</v>
      </c>
      <c r="AE9">
        <f t="shared" si="3"/>
        <v>15893.144526637567</v>
      </c>
      <c r="AF9">
        <f t="shared" si="4"/>
        <v>-794.65722633187841</v>
      </c>
      <c r="AG9">
        <f t="shared" si="4"/>
        <v>-9.9781079105293617</v>
      </c>
      <c r="AH9">
        <f t="shared" si="5"/>
        <v>-7805.7272833884927</v>
      </c>
      <c r="AI9">
        <f t="shared" si="6"/>
        <v>7282.7819090066678</v>
      </c>
      <c r="AJ9">
        <f t="shared" si="7"/>
        <v>-863.50615390179883</v>
      </c>
      <c r="AK9">
        <f t="shared" si="24"/>
        <v>1831.9186066527109</v>
      </c>
      <c r="AL9">
        <f t="shared" si="8"/>
        <v>8251.1943617575798</v>
      </c>
      <c r="AN9">
        <f t="shared" si="9"/>
        <v>9929.112787443968</v>
      </c>
      <c r="AO9">
        <f t="shared" si="9"/>
        <v>-496.45563937219845</v>
      </c>
      <c r="AP9">
        <f t="shared" si="9"/>
        <v>-6.2337417672683459</v>
      </c>
      <c r="AQ9">
        <f t="shared" si="9"/>
        <v>-4876.5646379728778</v>
      </c>
      <c r="AR9">
        <f t="shared" si="9"/>
        <v>4549.8587683316246</v>
      </c>
      <c r="AS9">
        <f t="shared" si="9"/>
        <v>-539.46844693778394</v>
      </c>
      <c r="AT9">
        <f t="shared" si="9"/>
        <v>1144.4762509008779</v>
      </c>
      <c r="AU9">
        <f t="shared" si="9"/>
        <v>5154.866572294718</v>
      </c>
      <c r="AW9">
        <v>6</v>
      </c>
      <c r="AX9">
        <f>(R9*SUMPRODUCT(K10:$K$23, X10:$X$23)-$AZ$3*SUMPRODUCT(K9:$K$22, W10:$W$23))/Z9</f>
        <v>26131.263088304153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19910.017847504918</v>
      </c>
      <c r="P10">
        <f t="shared" si="22"/>
        <v>995.50089237524594</v>
      </c>
      <c r="Q10" s="4">
        <f t="shared" si="23"/>
        <v>12.5</v>
      </c>
      <c r="R10">
        <f t="shared" si="0"/>
        <v>250000</v>
      </c>
      <c r="S10">
        <f t="shared" si="1"/>
        <v>27793.251652387822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20859.245034682528</v>
      </c>
      <c r="AC10">
        <f t="shared" si="2"/>
        <v>21020.896413238621</v>
      </c>
      <c r="AE10">
        <f t="shared" si="3"/>
        <v>15058.562704093527</v>
      </c>
      <c r="AF10">
        <f t="shared" si="4"/>
        <v>-752.92813520467644</v>
      </c>
      <c r="AG10">
        <f t="shared" si="4"/>
        <v>-9.4541368693327374</v>
      </c>
      <c r="AH10">
        <f t="shared" si="5"/>
        <v>-8483.7992418266113</v>
      </c>
      <c r="AI10">
        <f t="shared" si="6"/>
        <v>5812.3811901929057</v>
      </c>
      <c r="AJ10">
        <f t="shared" si="7"/>
        <v>-161.65137855609282</v>
      </c>
      <c r="AK10">
        <f t="shared" si="24"/>
        <v>1846.1561791874976</v>
      </c>
      <c r="AL10">
        <f t="shared" si="8"/>
        <v>7496.8859908243103</v>
      </c>
      <c r="AN10">
        <f t="shared" si="9"/>
        <v>8938.4461579919171</v>
      </c>
      <c r="AO10">
        <f t="shared" si="9"/>
        <v>-446.92230789959592</v>
      </c>
      <c r="AP10">
        <f t="shared" si="9"/>
        <v>-5.6117768366993603</v>
      </c>
      <c r="AQ10">
        <f t="shared" si="9"/>
        <v>-5035.804826025369</v>
      </c>
      <c r="AR10">
        <f t="shared" si="9"/>
        <v>3450.1072472302526</v>
      </c>
      <c r="AS10">
        <f t="shared" si="9"/>
        <v>-95.952858980095044</v>
      </c>
      <c r="AT10">
        <f t="shared" si="9"/>
        <v>1095.8394855589822</v>
      </c>
      <c r="AU10">
        <f t="shared" si="9"/>
        <v>4449.9938738091396</v>
      </c>
      <c r="AW10">
        <v>7</v>
      </c>
      <c r="AX10">
        <f>(R10*SUMPRODUCT(K11:$K$23, X11:$X$23)-$AZ$3*SUMPRODUCT(K10:$K$22, W11:$W$23))/Z10</f>
        <v>27793.251652387822</v>
      </c>
    </row>
    <row r="11" spans="1:52" x14ac:dyDescent="0.25">
      <c r="A11" t="s">
        <v>33</v>
      </c>
      <c r="C11" s="7">
        <f>AU25</f>
        <v>43451.037759333733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19910.017847504918</v>
      </c>
      <c r="P11">
        <f t="shared" si="22"/>
        <v>995.50089237524594</v>
      </c>
      <c r="Q11" s="4">
        <f t="shared" si="23"/>
        <v>12.5</v>
      </c>
      <c r="R11">
        <f t="shared" si="0"/>
        <v>250000</v>
      </c>
      <c r="S11">
        <f t="shared" si="1"/>
        <v>28911.76111755742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21020.896413238621</v>
      </c>
      <c r="AC11">
        <f t="shared" si="2"/>
        <v>20604.314009117294</v>
      </c>
      <c r="AE11">
        <f t="shared" si="3"/>
        <v>14189.113488766228</v>
      </c>
      <c r="AF11">
        <f t="shared" si="4"/>
        <v>-709.45567443831146</v>
      </c>
      <c r="AG11">
        <f t="shared" si="4"/>
        <v>-8.9082752194420927</v>
      </c>
      <c r="AH11">
        <f t="shared" si="5"/>
        <v>-9026.4056239463662</v>
      </c>
      <c r="AI11">
        <f t="shared" si="6"/>
        <v>4444.3439151621078</v>
      </c>
      <c r="AJ11">
        <f t="shared" si="7"/>
        <v>416.58240412132727</v>
      </c>
      <c r="AK11">
        <f t="shared" si="24"/>
        <v>1776.778542719677</v>
      </c>
      <c r="AL11">
        <f t="shared" si="8"/>
        <v>6637.7048620031119</v>
      </c>
      <c r="AN11">
        <f t="shared" si="9"/>
        <v>8009.8520087754159</v>
      </c>
      <c r="AO11">
        <f t="shared" si="9"/>
        <v>-400.49260043877081</v>
      </c>
      <c r="AP11">
        <f t="shared" si="9"/>
        <v>-5.028782539350658</v>
      </c>
      <c r="AQ11">
        <f t="shared" si="9"/>
        <v>-5095.4679639591177</v>
      </c>
      <c r="AR11">
        <f t="shared" si="9"/>
        <v>2508.8626618381759</v>
      </c>
      <c r="AS11">
        <f t="shared" si="9"/>
        <v>235.16362802464579</v>
      </c>
      <c r="AT11">
        <f t="shared" si="9"/>
        <v>1003.0036894707887</v>
      </c>
      <c r="AU11">
        <f t="shared" si="9"/>
        <v>3747.0299793336103</v>
      </c>
      <c r="AW11">
        <v>8</v>
      </c>
      <c r="AX11">
        <f>(R11*SUMPRODUCT(K12:$K$23, X12:$X$23)-$AZ$3*SUMPRODUCT(K11:$K$22, W12:$W$23))/Z11</f>
        <v>28911.76111755742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19910.017847504918</v>
      </c>
      <c r="P12">
        <f t="shared" si="22"/>
        <v>995.50089237524594</v>
      </c>
      <c r="Q12" s="4">
        <f t="shared" si="23"/>
        <v>12.5</v>
      </c>
      <c r="R12">
        <f t="shared" si="0"/>
        <v>250000</v>
      </c>
      <c r="S12">
        <f t="shared" si="1"/>
        <v>29491.368036930678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20604.314009117294</v>
      </c>
      <c r="AC12">
        <f t="shared" si="2"/>
        <v>19683.046464458013</v>
      </c>
      <c r="AE12">
        <f t="shared" si="3"/>
        <v>13288.288488681912</v>
      </c>
      <c r="AF12">
        <f t="shared" si="4"/>
        <v>-664.41442443409562</v>
      </c>
      <c r="AG12">
        <f t="shared" si="4"/>
        <v>-8.3427150784467852</v>
      </c>
      <c r="AH12">
        <f t="shared" si="5"/>
        <v>-9529.5477760177164</v>
      </c>
      <c r="AI12">
        <f t="shared" si="6"/>
        <v>3085.9835731516541</v>
      </c>
      <c r="AJ12">
        <f t="shared" si="7"/>
        <v>921.26754465928025</v>
      </c>
      <c r="AK12">
        <f t="shared" si="24"/>
        <v>1724.5429610076494</v>
      </c>
      <c r="AL12">
        <f t="shared" si="8"/>
        <v>5731.7940788185842</v>
      </c>
      <c r="AN12">
        <f t="shared" si="9"/>
        <v>7131.21980204595</v>
      </c>
      <c r="AO12">
        <f t="shared" si="9"/>
        <v>-356.56099010229747</v>
      </c>
      <c r="AP12">
        <f t="shared" si="9"/>
        <v>-4.4771555810908144</v>
      </c>
      <c r="AQ12">
        <f t="shared" si="9"/>
        <v>-5114.0746878547998</v>
      </c>
      <c r="AR12">
        <f t="shared" si="9"/>
        <v>1656.1069685077621</v>
      </c>
      <c r="AS12">
        <f t="shared" si="9"/>
        <v>494.40237266463623</v>
      </c>
      <c r="AT12">
        <f t="shared" si="9"/>
        <v>925.48373881944326</v>
      </c>
      <c r="AU12">
        <f t="shared" si="9"/>
        <v>3075.9930799918416</v>
      </c>
      <c r="AW12">
        <v>9</v>
      </c>
      <c r="AX12">
        <f>(R12*SUMPRODUCT(K13:$K$23, X13:$X$23)-$AZ$3*SUMPRODUCT(K12:$K$22, W13:$W$23))/Z12</f>
        <v>29491.368036930678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19910.017847504918</v>
      </c>
      <c r="P13">
        <f t="shared" si="22"/>
        <v>995.50089237524594</v>
      </c>
      <c r="Q13" s="4">
        <f t="shared" si="23"/>
        <v>12.5</v>
      </c>
      <c r="R13">
        <f t="shared" si="0"/>
        <v>250000</v>
      </c>
      <c r="S13">
        <f t="shared" si="1"/>
        <v>29536.922297037167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19683.046464458013</v>
      </c>
      <c r="AC13">
        <f t="shared" si="2"/>
        <v>18341.36022166675</v>
      </c>
      <c r="AE13">
        <f t="shared" si="3"/>
        <v>12363.400820454894</v>
      </c>
      <c r="AF13">
        <f t="shared" si="4"/>
        <v>-618.17004102274473</v>
      </c>
      <c r="AG13">
        <f t="shared" si="4"/>
        <v>-7.7620478012305298</v>
      </c>
      <c r="AH13">
        <f t="shared" si="5"/>
        <v>-9944.8025286357588</v>
      </c>
      <c r="AI13">
        <f t="shared" si="6"/>
        <v>1792.6662029951603</v>
      </c>
      <c r="AJ13">
        <f t="shared" si="7"/>
        <v>1341.6862427912638</v>
      </c>
      <c r="AK13">
        <f t="shared" si="24"/>
        <v>1624.8419335091214</v>
      </c>
      <c r="AL13">
        <f t="shared" si="8"/>
        <v>4759.1943792955453</v>
      </c>
      <c r="AN13">
        <f t="shared" si="9"/>
        <v>6308.7141521171343</v>
      </c>
      <c r="AO13">
        <f t="shared" si="9"/>
        <v>-315.43570760585675</v>
      </c>
      <c r="AP13">
        <f t="shared" si="9"/>
        <v>-3.9607662587478099</v>
      </c>
      <c r="AQ13">
        <f t="shared" si="9"/>
        <v>-5074.5678606985657</v>
      </c>
      <c r="AR13">
        <f t="shared" si="9"/>
        <v>914.74981755396504</v>
      </c>
      <c r="AS13">
        <f t="shared" si="9"/>
        <v>684.62675525282202</v>
      </c>
      <c r="AT13">
        <f t="shared" si="9"/>
        <v>829.11356266335167</v>
      </c>
      <c r="AU13">
        <f t="shared" si="9"/>
        <v>2428.4901354701387</v>
      </c>
      <c r="AW13">
        <v>10</v>
      </c>
      <c r="AX13">
        <f>(R13*SUMPRODUCT(K14:$K$23, X14:$X$23)-$AZ$3*SUMPRODUCT(K13:$K$22, W14:$W$23))/Z13</f>
        <v>29536.922297037167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19910.017847504918</v>
      </c>
      <c r="P14">
        <f t="shared" si="22"/>
        <v>995.50089237524594</v>
      </c>
      <c r="Q14" s="4">
        <f t="shared" si="23"/>
        <v>12.5</v>
      </c>
      <c r="R14">
        <f t="shared" si="0"/>
        <v>250000</v>
      </c>
      <c r="S14">
        <f t="shared" si="1"/>
        <v>29289.019402170939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18341.36022166675</v>
      </c>
      <c r="AC14">
        <f t="shared" si="2"/>
        <v>16797.731146373859</v>
      </c>
      <c r="AE14">
        <f t="shared" si="3"/>
        <v>11418.720522173011</v>
      </c>
      <c r="AF14">
        <f t="shared" si="4"/>
        <v>-570.93602610865059</v>
      </c>
      <c r="AG14">
        <f t="shared" si="4"/>
        <v>-7.1689542229641825</v>
      </c>
      <c r="AH14">
        <f t="shared" si="5"/>
        <v>-10309.462005080852</v>
      </c>
      <c r="AI14">
        <f t="shared" si="6"/>
        <v>531.15353676054474</v>
      </c>
      <c r="AJ14">
        <f t="shared" si="7"/>
        <v>1543.6290752928908</v>
      </c>
      <c r="AK14">
        <f t="shared" si="24"/>
        <v>2497.7734917856869</v>
      </c>
      <c r="AL14">
        <f t="shared" si="8"/>
        <v>4572.5561038391224</v>
      </c>
      <c r="AN14">
        <f t="shared" si="9"/>
        <v>5367.3721839724676</v>
      </c>
      <c r="AO14">
        <f t="shared" si="9"/>
        <v>-268.3686091986234</v>
      </c>
      <c r="AP14">
        <f t="shared" si="9"/>
        <v>-3.3697685664336903</v>
      </c>
      <c r="AQ14">
        <f t="shared" si="9"/>
        <v>-4845.9649651939853</v>
      </c>
      <c r="AR14">
        <f t="shared" si="9"/>
        <v>249.66884101342487</v>
      </c>
      <c r="AS14">
        <f t="shared" si="9"/>
        <v>725.58319866134207</v>
      </c>
      <c r="AT14">
        <f t="shared" si="9"/>
        <v>1174.0789990998915</v>
      </c>
      <c r="AU14">
        <f t="shared" si="9"/>
        <v>2149.3310387746583</v>
      </c>
      <c r="AW14">
        <v>11</v>
      </c>
      <c r="AX14">
        <f>(R14*SUMPRODUCT(K15:$K$23, X15:$X$23)-$AZ$3*SUMPRODUCT(K14:$K$22, W15:$W$23))/Z14</f>
        <v>29289.019402170939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19910.017847504918</v>
      </c>
      <c r="P15">
        <f t="shared" si="22"/>
        <v>995.50089237524594</v>
      </c>
      <c r="Q15" s="4">
        <f t="shared" si="23"/>
        <v>12.5</v>
      </c>
      <c r="R15">
        <f t="shared" si="0"/>
        <v>250000</v>
      </c>
      <c r="S15">
        <f t="shared" si="1"/>
        <v>28555.261176628814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16797.731146373859</v>
      </c>
      <c r="AC15">
        <f t="shared" si="2"/>
        <v>14996.970777745344</v>
      </c>
      <c r="AE15">
        <f t="shared" si="3"/>
        <v>10456.565394253927</v>
      </c>
      <c r="AF15">
        <f t="shared" si="4"/>
        <v>-522.82826971269628</v>
      </c>
      <c r="AG15">
        <f t="shared" si="4"/>
        <v>-6.5648895158852918</v>
      </c>
      <c r="AH15">
        <f t="shared" si="5"/>
        <v>-10647.503296985009</v>
      </c>
      <c r="AI15">
        <f t="shared" si="6"/>
        <v>-720.3310619596632</v>
      </c>
      <c r="AJ15">
        <f t="shared" si="7"/>
        <v>1800.7603686285147</v>
      </c>
      <c r="AK15">
        <f t="shared" si="24"/>
        <v>2287.4652028787464</v>
      </c>
      <c r="AL15">
        <f t="shared" si="8"/>
        <v>3367.8945095475979</v>
      </c>
      <c r="AN15">
        <f t="shared" si="9"/>
        <v>4527.6692350228368</v>
      </c>
      <c r="AO15">
        <f t="shared" si="9"/>
        <v>-226.38346175114185</v>
      </c>
      <c r="AP15">
        <f t="shared" si="9"/>
        <v>-2.8425823558404262</v>
      </c>
      <c r="AQ15">
        <f t="shared" si="9"/>
        <v>-4610.3449163197156</v>
      </c>
      <c r="AR15">
        <f t="shared" si="9"/>
        <v>-311.90172540386027</v>
      </c>
      <c r="AS15">
        <f t="shared" si="9"/>
        <v>779.72517870620004</v>
      </c>
      <c r="AT15">
        <f t="shared" si="9"/>
        <v>990.4672743643597</v>
      </c>
      <c r="AU15">
        <f t="shared" si="9"/>
        <v>1458.2907276666995</v>
      </c>
      <c r="AW15">
        <v>12</v>
      </c>
      <c r="AX15">
        <f>(R15*SUMPRODUCT(K16:$K$23, X16:$X$23)-$AZ$3*SUMPRODUCT(K15:$K$22, W16:$W$23))/Z15</f>
        <v>28555.261176628814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19910.017847504918</v>
      </c>
      <c r="P16">
        <f t="shared" si="22"/>
        <v>995.50089237524594</v>
      </c>
      <c r="Q16" s="4">
        <f t="shared" si="23"/>
        <v>12.5</v>
      </c>
      <c r="R16">
        <f t="shared" si="0"/>
        <v>250000</v>
      </c>
      <c r="S16">
        <f t="shared" si="1"/>
        <v>27360.874283287918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14996.970777745344</v>
      </c>
      <c r="AC16">
        <f t="shared" si="2"/>
        <v>13038.235122044394</v>
      </c>
      <c r="AE16">
        <f t="shared" si="3"/>
        <v>9487.6900237953432</v>
      </c>
      <c r="AF16">
        <f t="shared" si="4"/>
        <v>-474.38450118976721</v>
      </c>
      <c r="AG16">
        <f t="shared" si="4"/>
        <v>-5.9566056748816028</v>
      </c>
      <c r="AH16">
        <f t="shared" si="5"/>
        <v>-10852.698916896723</v>
      </c>
      <c r="AI16">
        <f t="shared" si="6"/>
        <v>-1845.3499999660271</v>
      </c>
      <c r="AJ16">
        <f t="shared" si="7"/>
        <v>1958.7356557009498</v>
      </c>
      <c r="AK16">
        <f t="shared" si="24"/>
        <v>2054.6073635736293</v>
      </c>
      <c r="AL16">
        <f t="shared" si="8"/>
        <v>2167.993019308552</v>
      </c>
      <c r="AN16">
        <f t="shared" si="9"/>
        <v>3784.3168251698812</v>
      </c>
      <c r="AO16">
        <f t="shared" si="9"/>
        <v>-189.21584125849409</v>
      </c>
      <c r="AP16">
        <f t="shared" si="9"/>
        <v>-2.3758873887976724</v>
      </c>
      <c r="AQ16">
        <f t="shared" si="9"/>
        <v>-4328.7724416281089</v>
      </c>
      <c r="AR16">
        <f t="shared" si="9"/>
        <v>-736.0473451055185</v>
      </c>
      <c r="AS16">
        <f t="shared" si="9"/>
        <v>781.27302634662431</v>
      </c>
      <c r="AT16">
        <f t="shared" si="9"/>
        <v>819.51298952527156</v>
      </c>
      <c r="AU16">
        <f t="shared" si="9"/>
        <v>864.73867076637737</v>
      </c>
      <c r="AW16">
        <v>13</v>
      </c>
      <c r="AX16">
        <f>(R16*SUMPRODUCT(K17:$K$23, X17:$X$23)-$AZ$3*SUMPRODUCT(K16:$K$22, W17:$W$23))/Z16</f>
        <v>27360.874283287918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19910.017847504918</v>
      </c>
      <c r="P17">
        <f t="shared" si="22"/>
        <v>995.50089237524594</v>
      </c>
      <c r="Q17" s="4">
        <f t="shared" si="23"/>
        <v>12.5</v>
      </c>
      <c r="R17">
        <f t="shared" si="0"/>
        <v>250000</v>
      </c>
      <c r="S17">
        <f t="shared" si="1"/>
        <v>25718.450386133183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13038.235122044394</v>
      </c>
      <c r="AC17">
        <f t="shared" si="2"/>
        <v>11010.706768198597</v>
      </c>
      <c r="AE17">
        <f t="shared" si="3"/>
        <v>8523.9726724234388</v>
      </c>
      <c r="AF17">
        <f t="shared" si="4"/>
        <v>-426.19863362117189</v>
      </c>
      <c r="AG17">
        <f t="shared" si="4"/>
        <v>-5.3515601654091718</v>
      </c>
      <c r="AH17">
        <f t="shared" si="5"/>
        <v>-10909.589054472308</v>
      </c>
      <c r="AI17">
        <f t="shared" si="6"/>
        <v>-2817.1665758354502</v>
      </c>
      <c r="AJ17">
        <f t="shared" si="7"/>
        <v>2027.528353845797</v>
      </c>
      <c r="AK17">
        <f t="shared" si="24"/>
        <v>1808.6505759119707</v>
      </c>
      <c r="AL17">
        <f t="shared" si="8"/>
        <v>1019.0123539223175</v>
      </c>
      <c r="AN17">
        <f t="shared" si="9"/>
        <v>3131.9182465192207</v>
      </c>
      <c r="AO17">
        <f t="shared" si="9"/>
        <v>-156.59591232596102</v>
      </c>
      <c r="AP17">
        <f t="shared" si="9"/>
        <v>-1.9662954790568572</v>
      </c>
      <c r="AQ17">
        <f t="shared" si="9"/>
        <v>-4008.4526704628624</v>
      </c>
      <c r="AR17">
        <f t="shared" si="9"/>
        <v>-1035.0966317486595</v>
      </c>
      <c r="AS17">
        <f t="shared" si="9"/>
        <v>744.96403153523443</v>
      </c>
      <c r="AT17">
        <f t="shared" si="9"/>
        <v>664.542925929597</v>
      </c>
      <c r="AU17">
        <f t="shared" si="9"/>
        <v>374.41032571617194</v>
      </c>
      <c r="AW17">
        <v>14</v>
      </c>
      <c r="AX17">
        <f>(R17*SUMPRODUCT(K18:$K$23, X18:$X$23)-$AZ$3*SUMPRODUCT(K17:$K$22, W18:$W$23))/Z17</f>
        <v>25718.450386133183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19910.017847504918</v>
      </c>
      <c r="P18">
        <f t="shared" si="22"/>
        <v>995.50089237524594</v>
      </c>
      <c r="Q18" s="4">
        <f t="shared" si="23"/>
        <v>12.5</v>
      </c>
      <c r="R18">
        <f t="shared" si="0"/>
        <v>250000</v>
      </c>
      <c r="S18">
        <f t="shared" si="1"/>
        <v>23581.266720808791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11010.706768198597</v>
      </c>
      <c r="AC18">
        <f t="shared" si="2"/>
        <v>8968.8388644117622</v>
      </c>
      <c r="AE18">
        <f t="shared" si="3"/>
        <v>7572.5254277480708</v>
      </c>
      <c r="AF18">
        <f t="shared" si="4"/>
        <v>-378.62627138740356</v>
      </c>
      <c r="AG18">
        <f t="shared" si="4"/>
        <v>-4.7542181313872129</v>
      </c>
      <c r="AH18">
        <f t="shared" si="5"/>
        <v>-10876.528647357349</v>
      </c>
      <c r="AI18">
        <f t="shared" si="6"/>
        <v>-3687.3837091280693</v>
      </c>
      <c r="AJ18">
        <f t="shared" si="7"/>
        <v>2041.8679037868351</v>
      </c>
      <c r="AK18">
        <f t="shared" si="24"/>
        <v>1557.8045381763857</v>
      </c>
      <c r="AL18">
        <f t="shared" si="8"/>
        <v>-87.71126716484855</v>
      </c>
      <c r="AN18">
        <f t="shared" si="9"/>
        <v>2563.0110319207906</v>
      </c>
      <c r="AO18">
        <f t="shared" si="9"/>
        <v>-128.15055159603955</v>
      </c>
      <c r="AP18">
        <f t="shared" si="9"/>
        <v>-1.6091215057863333</v>
      </c>
      <c r="AQ18">
        <f t="shared" si="9"/>
        <v>-3681.2901030389021</v>
      </c>
      <c r="AR18">
        <f t="shared" si="9"/>
        <v>-1248.0387442199374</v>
      </c>
      <c r="AS18">
        <f t="shared" si="9"/>
        <v>691.09440609523756</v>
      </c>
      <c r="AT18">
        <f t="shared" si="9"/>
        <v>527.25741960429377</v>
      </c>
      <c r="AU18">
        <f t="shared" si="9"/>
        <v>-29.686918520405879</v>
      </c>
      <c r="AW18">
        <v>15</v>
      </c>
      <c r="AX18">
        <f>(R18*SUMPRODUCT(K19:$K$23, X19:$X$23)-$AZ$3*SUMPRODUCT(K18:$K$22, W19:$W$23))/Z18</f>
        <v>23581.266720808791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19910.017847504918</v>
      </c>
      <c r="P19">
        <f t="shared" si="22"/>
        <v>995.50089237524594</v>
      </c>
      <c r="Q19" s="4">
        <f t="shared" si="23"/>
        <v>12.5</v>
      </c>
      <c r="R19">
        <f t="shared" si="0"/>
        <v>250000</v>
      </c>
      <c r="S19">
        <f t="shared" si="1"/>
        <v>20871.038880513446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8968.8388644117622</v>
      </c>
      <c r="AC19">
        <f t="shared" si="2"/>
        <v>6962.0790717359614</v>
      </c>
      <c r="AE19">
        <f t="shared" si="3"/>
        <v>6641.5054548829148</v>
      </c>
      <c r="AF19">
        <f t="shared" si="4"/>
        <v>-332.07527274414576</v>
      </c>
      <c r="AG19">
        <f t="shared" si="4"/>
        <v>-4.1697008421536994</v>
      </c>
      <c r="AH19">
        <f t="shared" si="5"/>
        <v>-10739.50215839283</v>
      </c>
      <c r="AI19">
        <f t="shared" si="6"/>
        <v>-4434.2416770962145</v>
      </c>
      <c r="AJ19">
        <f t="shared" si="7"/>
        <v>2006.7597926758008</v>
      </c>
      <c r="AK19">
        <f t="shared" si="24"/>
        <v>1307.3920388514223</v>
      </c>
      <c r="AL19">
        <f t="shared" si="8"/>
        <v>-1120.0898455689914</v>
      </c>
      <c r="AN19">
        <f t="shared" si="9"/>
        <v>2070.7021564163606</v>
      </c>
      <c r="AO19">
        <f t="shared" si="9"/>
        <v>-103.53510782081804</v>
      </c>
      <c r="AP19">
        <f t="shared" si="9"/>
        <v>-1.3000378579996206</v>
      </c>
      <c r="AQ19">
        <f t="shared" si="9"/>
        <v>-3348.3839513934781</v>
      </c>
      <c r="AR19">
        <f t="shared" si="9"/>
        <v>-1382.5169406559351</v>
      </c>
      <c r="AS19">
        <f t="shared" si="9"/>
        <v>625.67167313674759</v>
      </c>
      <c r="AT19">
        <f t="shared" si="9"/>
        <v>407.62136424066961</v>
      </c>
      <c r="AU19">
        <f t="shared" si="9"/>
        <v>-349.22390327851775</v>
      </c>
      <c r="AW19">
        <v>16</v>
      </c>
      <c r="AX19">
        <f>(R19*SUMPRODUCT(K20:$K$23, X20:$X$23)-$AZ$3*SUMPRODUCT(K19:$K$22, W20:$W$23))/Z19</f>
        <v>20871.038880513446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19910.017847504918</v>
      </c>
      <c r="P20">
        <f t="shared" si="22"/>
        <v>995.50089237524594</v>
      </c>
      <c r="Q20" s="4">
        <f t="shared" si="23"/>
        <v>12.5</v>
      </c>
      <c r="R20">
        <f t="shared" si="0"/>
        <v>250000</v>
      </c>
      <c r="S20">
        <f t="shared" si="1"/>
        <v>17451.747745281562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6962.0790717359614</v>
      </c>
      <c r="AC20">
        <f t="shared" si="2"/>
        <v>5030.2816565842513</v>
      </c>
      <c r="AE20">
        <f t="shared" si="3"/>
        <v>5738.8520062494872</v>
      </c>
      <c r="AF20">
        <f t="shared" si="4"/>
        <v>-286.94260031247433</v>
      </c>
      <c r="AG20">
        <f t="shared" si="4"/>
        <v>-3.6029927560867732</v>
      </c>
      <c r="AH20">
        <f t="shared" si="5"/>
        <v>-10500.221552907784</v>
      </c>
      <c r="AI20">
        <f t="shared" si="6"/>
        <v>-5051.9151397268579</v>
      </c>
      <c r="AJ20">
        <f t="shared" si="7"/>
        <v>1931.7974151517101</v>
      </c>
      <c r="AK20">
        <f t="shared" si="24"/>
        <v>1062.2898220114321</v>
      </c>
      <c r="AL20">
        <f t="shared" si="8"/>
        <v>-2057.8279025637157</v>
      </c>
      <c r="AN20">
        <f t="shared" si="9"/>
        <v>1648.2287842323879</v>
      </c>
      <c r="AO20">
        <f t="shared" si="9"/>
        <v>-82.411439211619381</v>
      </c>
      <c r="AP20">
        <f t="shared" si="9"/>
        <v>-1.0347986606896364</v>
      </c>
      <c r="AQ20">
        <f t="shared" si="9"/>
        <v>-3015.7194131288302</v>
      </c>
      <c r="AR20">
        <f t="shared" si="9"/>
        <v>-1450.9368667687513</v>
      </c>
      <c r="AS20">
        <f t="shared" si="9"/>
        <v>554.82248043535822</v>
      </c>
      <c r="AT20">
        <f t="shared" si="9"/>
        <v>305.09528036785986</v>
      </c>
      <c r="AU20">
        <f t="shared" si="9"/>
        <v>-591.01910596553307</v>
      </c>
      <c r="AW20">
        <v>17</v>
      </c>
      <c r="AX20">
        <f>(R20*SUMPRODUCT(K21:$K$23, X21:$X$23)-$AZ$3*SUMPRODUCT(K20:$K$22, W21:$W$23))/Z20</f>
        <v>17451.747745281562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19910.017847504918</v>
      </c>
      <c r="P21">
        <f t="shared" si="22"/>
        <v>995.50089237524594</v>
      </c>
      <c r="Q21" s="4">
        <f t="shared" si="23"/>
        <v>12.5</v>
      </c>
      <c r="R21">
        <f t="shared" si="0"/>
        <v>250000</v>
      </c>
      <c r="S21">
        <f t="shared" si="1"/>
        <v>13104.829995375052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5030.2816565842513</v>
      </c>
      <c r="AC21">
        <f t="shared" si="2"/>
        <v>3207.4462402194349</v>
      </c>
      <c r="AE21">
        <f t="shared" si="3"/>
        <v>4873.0362706131282</v>
      </c>
      <c r="AF21">
        <f t="shared" si="4"/>
        <v>-243.6518135306564</v>
      </c>
      <c r="AG21">
        <f t="shared" si="4"/>
        <v>-3.0594122943138187</v>
      </c>
      <c r="AH21">
        <f t="shared" si="5"/>
        <v>-10151.010684241732</v>
      </c>
      <c r="AI21">
        <f t="shared" si="6"/>
        <v>-5524.6856394535735</v>
      </c>
      <c r="AJ21">
        <f t="shared" si="7"/>
        <v>1822.8354163648164</v>
      </c>
      <c r="AK21">
        <f t="shared" si="24"/>
        <v>826.59694867868882</v>
      </c>
      <c r="AL21">
        <f t="shared" si="8"/>
        <v>-2875.2532744100681</v>
      </c>
      <c r="AN21">
        <f t="shared" si="9"/>
        <v>1289.2391340724121</v>
      </c>
      <c r="AO21">
        <f t="shared" si="9"/>
        <v>-64.461956703620601</v>
      </c>
      <c r="AP21">
        <f t="shared" si="9"/>
        <v>-0.80941610898278082</v>
      </c>
      <c r="AQ21">
        <f t="shared" si="9"/>
        <v>-2685.6110847016107</v>
      </c>
      <c r="AR21">
        <f t="shared" si="9"/>
        <v>-1461.6433234418016</v>
      </c>
      <c r="AS21">
        <f t="shared" si="9"/>
        <v>482.26005784582708</v>
      </c>
      <c r="AT21">
        <f t="shared" si="9"/>
        <v>218.68934995785006</v>
      </c>
      <c r="AU21">
        <f t="shared" si="9"/>
        <v>-760.69391563812451</v>
      </c>
      <c r="AW21">
        <v>18</v>
      </c>
      <c r="AX21">
        <f>(R21*SUMPRODUCT(K22:$K$23, X22:$X$23)-$AZ$3*SUMPRODUCT(K21:$K$22, W22:$W$23))/Z21</f>
        <v>13104.829995375052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19910.017847504918</v>
      </c>
      <c r="P22">
        <f t="shared" si="22"/>
        <v>995.50089237524594</v>
      </c>
      <c r="Q22" s="4">
        <f t="shared" si="23"/>
        <v>12.5</v>
      </c>
      <c r="R22">
        <f t="shared" si="0"/>
        <v>250000</v>
      </c>
      <c r="S22">
        <f t="shared" si="1"/>
        <v>7487.2769811736962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3207.4462402194349</v>
      </c>
      <c r="AC22">
        <f t="shared" si="2"/>
        <v>1524.4571808984133</v>
      </c>
      <c r="AE22">
        <f t="shared" si="3"/>
        <v>4053.8061775679766</v>
      </c>
      <c r="AF22">
        <f t="shared" si="4"/>
        <v>-202.69030887839884</v>
      </c>
      <c r="AG22">
        <f t="shared" si="4"/>
        <v>-2.5450794473270597</v>
      </c>
      <c r="AH22">
        <f t="shared" si="5"/>
        <v>-9674.7744808724256</v>
      </c>
      <c r="AI22">
        <f t="shared" si="6"/>
        <v>-5826.2036916301749</v>
      </c>
      <c r="AJ22">
        <f t="shared" si="7"/>
        <v>1682.9890593210216</v>
      </c>
      <c r="AK22">
        <f t="shared" si="24"/>
        <v>604.01527678356206</v>
      </c>
      <c r="AL22">
        <f t="shared" si="8"/>
        <v>-3539.1993555255908</v>
      </c>
      <c r="AN22">
        <f t="shared" si="9"/>
        <v>987.95731905892728</v>
      </c>
      <c r="AO22">
        <f t="shared" si="9"/>
        <v>-49.397865952946368</v>
      </c>
      <c r="AP22">
        <f t="shared" si="9"/>
        <v>-0.62026395871785722</v>
      </c>
      <c r="AQ22">
        <f t="shared" si="9"/>
        <v>-2357.8493494616932</v>
      </c>
      <c r="AR22">
        <f t="shared" si="9"/>
        <v>-1419.91016031443</v>
      </c>
      <c r="AS22">
        <f t="shared" si="9"/>
        <v>410.16301377532272</v>
      </c>
      <c r="AT22">
        <f t="shared" si="9"/>
        <v>147.20519121605619</v>
      </c>
      <c r="AU22">
        <f t="shared" si="9"/>
        <v>-862.54195532305096</v>
      </c>
      <c r="AW22">
        <v>19</v>
      </c>
      <c r="AX22">
        <f>(R22*SUMPRODUCT(K23:$K$23, X23:$X$23)-$AZ$3*SUMPRODUCT(K22:$K$22, W23:$W$23))/Z22</f>
        <v>7487.2769811736962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19910.017847504918</v>
      </c>
      <c r="P23">
        <f t="shared" si="22"/>
        <v>995.50089237524594</v>
      </c>
      <c r="Q23" s="4">
        <f t="shared" si="23"/>
        <v>12.5</v>
      </c>
      <c r="R23">
        <f t="shared" si="0"/>
        <v>250000</v>
      </c>
      <c r="S23">
        <f t="shared" si="1"/>
        <v>9228.273419385856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1524.4571808984133</v>
      </c>
      <c r="AC23">
        <f t="shared" si="2"/>
        <v>1524.4571808984133</v>
      </c>
      <c r="AE23">
        <f t="shared" si="3"/>
        <v>3289.0193322278451</v>
      </c>
      <c r="AF23">
        <f t="shared" si="4"/>
        <v>-164.45096661139226</v>
      </c>
      <c r="AG23">
        <f t="shared" si="4"/>
        <v>-2.0649274133122</v>
      </c>
      <c r="AH23">
        <f t="shared" si="5"/>
        <v>-9094.0247908317779</v>
      </c>
      <c r="AI23">
        <f t="shared" si="6"/>
        <v>-5971.521352628637</v>
      </c>
      <c r="AJ23">
        <f t="shared" si="7"/>
        <v>0</v>
      </c>
      <c r="AK23">
        <f t="shared" si="24"/>
        <v>397.82641406637015</v>
      </c>
      <c r="AL23">
        <f t="shared" si="8"/>
        <v>-5573.6949385622665</v>
      </c>
      <c r="AN23">
        <f t="shared" si="9"/>
        <v>738.38522150972369</v>
      </c>
      <c r="AO23">
        <f t="shared" si="9"/>
        <v>-36.919261075486183</v>
      </c>
      <c r="AP23">
        <f t="shared" si="9"/>
        <v>-0.46357644375633789</v>
      </c>
      <c r="AQ23">
        <f t="shared" si="9"/>
        <v>-2041.6096201674957</v>
      </c>
      <c r="AR23">
        <f t="shared" si="9"/>
        <v>-1340.6072361770143</v>
      </c>
      <c r="AS23">
        <f t="shared" si="9"/>
        <v>0</v>
      </c>
      <c r="AT23">
        <f t="shared" si="9"/>
        <v>89.31207609346653</v>
      </c>
      <c r="AU23">
        <f t="shared" si="9"/>
        <v>-1251.2951600835479</v>
      </c>
      <c r="AW23">
        <v>20</v>
      </c>
      <c r="AX23">
        <f>(R23*SUMPRODUCT(K$23:$K24, X$23:$X24)-$AZ$3*SUMPRODUCT(K$22:$K23, W$23:$W24))/Z23</f>
        <v>9228.273419385856</v>
      </c>
    </row>
    <row r="25" spans="5:50" x14ac:dyDescent="0.25">
      <c r="AN25" s="8">
        <f t="shared" ref="AN25:AU25" si="25">SUM(AN3:AN23)</f>
        <v>139887.94779280719</v>
      </c>
      <c r="AO25" s="8">
        <f t="shared" si="25"/>
        <v>-21926.910775269047</v>
      </c>
      <c r="AP25" s="8">
        <f t="shared" si="25"/>
        <v>-700.28207265636127</v>
      </c>
      <c r="AQ25" s="8">
        <f t="shared" si="25"/>
        <v>-82345.8805756566</v>
      </c>
      <c r="AR25" s="8">
        <f t="shared" si="25"/>
        <v>34914.874369225196</v>
      </c>
      <c r="AS25" s="8">
        <f t="shared" si="25"/>
        <v>-10004.394131540103</v>
      </c>
      <c r="AT25" s="8">
        <f t="shared" si="25"/>
        <v>18540.55752164865</v>
      </c>
      <c r="AU25" s="9">
        <f t="shared" si="25"/>
        <v>43451.037759333733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1168.3833641318213</v>
      </c>
      <c r="K3">
        <v>1</v>
      </c>
      <c r="L3" s="2">
        <v>0</v>
      </c>
      <c r="O3">
        <f>$C$3</f>
        <v>1168.3833641318213</v>
      </c>
      <c r="P3">
        <f>O3*B5</f>
        <v>934.70669130545707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1168.3833641318213</v>
      </c>
      <c r="AF3">
        <f t="shared" ref="AF3:AG23" si="4">-$Z3*P3</f>
        <v>-934.70669130545707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-391.28029787363585</v>
      </c>
      <c r="AJ3">
        <f t="shared" ref="AJ3:AJ23" si="7">AB3-AC3</f>
        <v>0</v>
      </c>
      <c r="AL3">
        <f t="shared" ref="AL3:AL23" si="8">SUM(AI3:AK3)</f>
        <v>-391.28029787363585</v>
      </c>
      <c r="AN3">
        <f t="shared" ref="AN3:AU23" si="9">AE3*$K3</f>
        <v>1168.3833641318213</v>
      </c>
      <c r="AO3">
        <f t="shared" si="9"/>
        <v>-934.70669130545707</v>
      </c>
      <c r="AP3">
        <f t="shared" si="9"/>
        <v>-624.95697070000006</v>
      </c>
      <c r="AQ3">
        <f t="shared" si="9"/>
        <v>0</v>
      </c>
      <c r="AR3">
        <f t="shared" si="9"/>
        <v>-391.28029787363585</v>
      </c>
      <c r="AS3">
        <f t="shared" si="9"/>
        <v>0</v>
      </c>
      <c r="AT3">
        <f t="shared" si="9"/>
        <v>0</v>
      </c>
      <c r="AU3">
        <f t="shared" si="9"/>
        <v>-391.28029787363585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597.02543168336229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107.12476710479135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105.94137126493479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-105.94137126493479</v>
      </c>
      <c r="AK4">
        <f>G4*MAX(0, SUM(AB4, AE4:AF4))</f>
        <v>0</v>
      </c>
      <c r="AL4">
        <f t="shared" si="8"/>
        <v>-629.38787126493469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-491.08406041842562</v>
      </c>
      <c r="AR4">
        <f t="shared" si="9"/>
        <v>-491.08406041842562</v>
      </c>
      <c r="AS4">
        <f t="shared" si="9"/>
        <v>-99.391473182226079</v>
      </c>
      <c r="AT4">
        <f t="shared" si="9"/>
        <v>0</v>
      </c>
      <c r="AU4">
        <f t="shared" si="9"/>
        <v>-590.47553360065172</v>
      </c>
      <c r="AW4">
        <v>1</v>
      </c>
      <c r="AX4">
        <f>(R4*SUMPRODUCT(K5:$K$23, X5:$X$23)-$AZ$3*SUMPRODUCT(K4:$K$22, W5:$W$23))/Z4</f>
        <v>107.12476710479135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1168.3833641318213</v>
      </c>
      <c r="P5">
        <f t="shared" ref="P5:P23" si="22">O5*$C$5</f>
        <v>58.419168206591067</v>
      </c>
      <c r="Q5" s="4">
        <f t="shared" ref="Q5:Q23" si="23">$C$8</f>
        <v>12.5</v>
      </c>
      <c r="R5">
        <f t="shared" si="0"/>
        <v>500000</v>
      </c>
      <c r="S5">
        <f t="shared" si="1"/>
        <v>212.89083473048439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105.94137126493479</v>
      </c>
      <c r="AC5">
        <f t="shared" si="2"/>
        <v>208.21097140954043</v>
      </c>
      <c r="AE5">
        <f t="shared" si="3"/>
        <v>1142.6994287124132</v>
      </c>
      <c r="AF5">
        <f t="shared" si="4"/>
        <v>-57.13497143562067</v>
      </c>
      <c r="AG5">
        <f t="shared" si="4"/>
        <v>-12.225219305068453</v>
      </c>
      <c r="AH5">
        <f t="shared" si="5"/>
        <v>-523.01576226180589</v>
      </c>
      <c r="AI5">
        <f t="shared" si="6"/>
        <v>550.32347570991817</v>
      </c>
      <c r="AJ5">
        <f t="shared" si="7"/>
        <v>-102.26960014460565</v>
      </c>
      <c r="AK5">
        <f>G5*SUM(AB5, AE5:AF5)</f>
        <v>48.851738970210825</v>
      </c>
      <c r="AL5">
        <f t="shared" si="8"/>
        <v>496.90561453552334</v>
      </c>
      <c r="AN5">
        <f t="shared" si="9"/>
        <v>986.79238885744348</v>
      </c>
      <c r="AO5">
        <f t="shared" si="9"/>
        <v>-49.339619442872184</v>
      </c>
      <c r="AP5">
        <f t="shared" si="9"/>
        <v>-10.55724109002837</v>
      </c>
      <c r="AQ5">
        <f t="shared" si="9"/>
        <v>-451.65680535429294</v>
      </c>
      <c r="AR5">
        <f t="shared" si="9"/>
        <v>475.23872297024997</v>
      </c>
      <c r="AS5">
        <f t="shared" si="9"/>
        <v>-88.316192778625705</v>
      </c>
      <c r="AT5">
        <f t="shared" si="9"/>
        <v>42.186530409465092</v>
      </c>
      <c r="AU5">
        <f t="shared" si="9"/>
        <v>429.10906060108931</v>
      </c>
      <c r="AW5">
        <v>2</v>
      </c>
      <c r="AX5">
        <f>(R5*SUMPRODUCT(K6:$K$23, X6:$X$23)-$AZ$3*SUMPRODUCT(K5:$K$22, W6:$W$23))/Z5</f>
        <v>212.89083473048439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1168.3833641318213</v>
      </c>
      <c r="P6">
        <f t="shared" si="22"/>
        <v>58.419168206591067</v>
      </c>
      <c r="Q6" s="4">
        <f t="shared" si="23"/>
        <v>12.5</v>
      </c>
      <c r="R6">
        <f t="shared" si="0"/>
        <v>500000</v>
      </c>
      <c r="S6">
        <f t="shared" si="1"/>
        <v>314.78825656008985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208.21097140954043</v>
      </c>
      <c r="AC6">
        <f t="shared" si="2"/>
        <v>304.4599510950311</v>
      </c>
      <c r="AE6">
        <f t="shared" si="3"/>
        <v>1130.0483245184776</v>
      </c>
      <c r="AF6">
        <f t="shared" si="4"/>
        <v>-56.502416225923881</v>
      </c>
      <c r="AG6">
        <f t="shared" si="4"/>
        <v>-12.089870919188531</v>
      </c>
      <c r="AH6">
        <f t="shared" si="5"/>
        <v>-523.84771316955005</v>
      </c>
      <c r="AI6">
        <f t="shared" si="6"/>
        <v>537.60832420381496</v>
      </c>
      <c r="AJ6">
        <f t="shared" si="7"/>
        <v>-96.248979685490667</v>
      </c>
      <c r="AK6">
        <f>G6*SUM(AB6, AE6:AF6)</f>
        <v>74.9827774625725</v>
      </c>
      <c r="AL6">
        <f t="shared" si="8"/>
        <v>516.34212198089676</v>
      </c>
      <c r="AN6">
        <f t="shared" si="9"/>
        <v>880.11126401791114</v>
      </c>
      <c r="AO6">
        <f t="shared" si="9"/>
        <v>-44.005563200895558</v>
      </c>
      <c r="AP6">
        <f t="shared" si="9"/>
        <v>-9.4159084577505787</v>
      </c>
      <c r="AQ6">
        <f t="shared" si="9"/>
        <v>-407.986333847271</v>
      </c>
      <c r="AR6">
        <f t="shared" si="9"/>
        <v>418.70345851199386</v>
      </c>
      <c r="AS6">
        <f t="shared" si="9"/>
        <v>-74.961228943485182</v>
      </c>
      <c r="AT6">
        <f t="shared" si="9"/>
        <v>58.398553070974764</v>
      </c>
      <c r="AU6">
        <f t="shared" si="9"/>
        <v>402.1407826394834</v>
      </c>
      <c r="AW6">
        <v>3</v>
      </c>
      <c r="AX6">
        <f>(R6*SUMPRODUCT(K7:$K$23, X7:$X$23)-$AZ$3*SUMPRODUCT(K6:$K$22, W7:$W$23))/Z6</f>
        <v>314.78825656008985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1168.3833641318213</v>
      </c>
      <c r="P7">
        <f t="shared" si="22"/>
        <v>58.419168206591067</v>
      </c>
      <c r="Q7" s="4">
        <f t="shared" si="23"/>
        <v>12.5</v>
      </c>
      <c r="R7">
        <f t="shared" si="0"/>
        <v>500000</v>
      </c>
      <c r="S7">
        <f t="shared" si="1"/>
        <v>401.5123685355623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304.4599510950311</v>
      </c>
      <c r="AC7">
        <f t="shared" si="2"/>
        <v>384.03362172681818</v>
      </c>
      <c r="AE7">
        <f t="shared" si="3"/>
        <v>1117.5209783186679</v>
      </c>
      <c r="AF7">
        <f t="shared" si="4"/>
        <v>-55.876048915933396</v>
      </c>
      <c r="AG7">
        <f t="shared" si="4"/>
        <v>-11.955846563566197</v>
      </c>
      <c r="AH7">
        <f t="shared" si="5"/>
        <v>-525.02585721792684</v>
      </c>
      <c r="AI7">
        <f t="shared" si="6"/>
        <v>524.66322562124151</v>
      </c>
      <c r="AJ7">
        <f t="shared" si="7"/>
        <v>-79.573670631787081</v>
      </c>
      <c r="AK7">
        <f>G7*SUM(AB7, AE7:AF7)</f>
        <v>67.075749632440292</v>
      </c>
      <c r="AL7">
        <f t="shared" si="8"/>
        <v>512.16530462189473</v>
      </c>
      <c r="AN7">
        <f t="shared" si="9"/>
        <v>787.86515646002715</v>
      </c>
      <c r="AO7">
        <f t="shared" si="9"/>
        <v>-39.393257823001356</v>
      </c>
      <c r="AP7">
        <f t="shared" si="9"/>
        <v>-8.4290094827464657</v>
      </c>
      <c r="AQ7">
        <f t="shared" si="9"/>
        <v>-370.14927430257791</v>
      </c>
      <c r="AR7">
        <f t="shared" si="9"/>
        <v>369.89361485170144</v>
      </c>
      <c r="AS7">
        <f t="shared" si="9"/>
        <v>-56.100353978799504</v>
      </c>
      <c r="AT7">
        <f t="shared" si="9"/>
        <v>47.289175777572417</v>
      </c>
      <c r="AU7">
        <f t="shared" si="9"/>
        <v>361.08243665047439</v>
      </c>
      <c r="AW7">
        <v>4</v>
      </c>
      <c r="AX7">
        <f>(R7*SUMPRODUCT(K8:$K$23, X8:$X$23)-$AZ$3*SUMPRODUCT(K7:$K$22, W8:$W$23))/Z7</f>
        <v>401.5123685355623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1168.3833641318213</v>
      </c>
      <c r="P8">
        <f t="shared" si="22"/>
        <v>58.419168206591067</v>
      </c>
      <c r="Q8" s="4">
        <f t="shared" si="23"/>
        <v>12.5</v>
      </c>
      <c r="R8">
        <f t="shared" si="0"/>
        <v>500000</v>
      </c>
      <c r="S8">
        <f t="shared" si="1"/>
        <v>464.81963775636075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384.03362172681818</v>
      </c>
      <c r="AC8">
        <f t="shared" si="2"/>
        <v>439.64843879486853</v>
      </c>
      <c r="AE8">
        <f t="shared" si="3"/>
        <v>1105.1123494565011</v>
      </c>
      <c r="AF8">
        <f t="shared" si="4"/>
        <v>-55.255617472825058</v>
      </c>
      <c r="AG8">
        <f t="shared" si="4"/>
        <v>-11.823092310519861</v>
      </c>
      <c r="AH8">
        <f t="shared" si="5"/>
        <v>-527.83149642694582</v>
      </c>
      <c r="AI8">
        <f t="shared" si="6"/>
        <v>510.20214324621054</v>
      </c>
      <c r="AJ8">
        <f t="shared" si="7"/>
        <v>-55.614817068050343</v>
      </c>
      <c r="AK8">
        <f t="shared" ref="AK8:AK23" si="24">G8*SUM(AB8:AB8, AE8:AF8)</f>
        <v>30.541864534033529</v>
      </c>
      <c r="AL8">
        <f t="shared" si="8"/>
        <v>485.12919071219375</v>
      </c>
      <c r="AN8">
        <f t="shared" si="9"/>
        <v>726.44935220847572</v>
      </c>
      <c r="AO8">
        <f t="shared" si="9"/>
        <v>-36.322467610423793</v>
      </c>
      <c r="AP8">
        <f t="shared" si="9"/>
        <v>-7.7719498422963156</v>
      </c>
      <c r="AQ8">
        <f t="shared" si="9"/>
        <v>-346.97182493993847</v>
      </c>
      <c r="AR8">
        <f t="shared" si="9"/>
        <v>335.38310981581731</v>
      </c>
      <c r="AS8">
        <f t="shared" si="9"/>
        <v>-36.558588682994632</v>
      </c>
      <c r="AT8">
        <f t="shared" si="9"/>
        <v>20.076798270238672</v>
      </c>
      <c r="AU8">
        <f t="shared" si="9"/>
        <v>318.90131940306139</v>
      </c>
      <c r="AW8">
        <v>5</v>
      </c>
      <c r="AX8">
        <f>(R8*SUMPRODUCT(K9:$K$23, X9:$X$23)-$AZ$3*SUMPRODUCT(K8:$K$22, W9:$W$23))/Z8</f>
        <v>464.81963775636075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1168.3833641318213</v>
      </c>
      <c r="P9">
        <f t="shared" si="22"/>
        <v>58.419168206591067</v>
      </c>
      <c r="Q9" s="4">
        <f t="shared" si="23"/>
        <v>12.5</v>
      </c>
      <c r="R9">
        <f t="shared" si="0"/>
        <v>500000</v>
      </c>
      <c r="S9">
        <f t="shared" si="1"/>
        <v>509.44713749606979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439.64843879486853</v>
      </c>
      <c r="AC9">
        <f t="shared" si="2"/>
        <v>476.49534560304846</v>
      </c>
      <c r="AE9">
        <f t="shared" si="3"/>
        <v>1092.8106056796512</v>
      </c>
      <c r="AF9">
        <f t="shared" si="4"/>
        <v>-54.640530283982564</v>
      </c>
      <c r="AG9">
        <f t="shared" si="4"/>
        <v>-11.691481572185801</v>
      </c>
      <c r="AH9">
        <f t="shared" si="5"/>
        <v>-535.19260915445557</v>
      </c>
      <c r="AI9">
        <f t="shared" si="6"/>
        <v>491.28598466902736</v>
      </c>
      <c r="AJ9">
        <f t="shared" si="7"/>
        <v>-36.846906808179938</v>
      </c>
      <c r="AK9">
        <f t="shared" si="24"/>
        <v>8.7191292337241695</v>
      </c>
      <c r="AL9">
        <f t="shared" si="8"/>
        <v>463.15820709457159</v>
      </c>
      <c r="AN9">
        <f t="shared" si="9"/>
        <v>682.72453830153574</v>
      </c>
      <c r="AO9">
        <f t="shared" si="9"/>
        <v>-34.13622691507679</v>
      </c>
      <c r="AP9">
        <f t="shared" si="9"/>
        <v>-7.304158027883692</v>
      </c>
      <c r="AQ9">
        <f t="shared" si="9"/>
        <v>-334.35722996129203</v>
      </c>
      <c r="AR9">
        <f t="shared" si="9"/>
        <v>306.9269233972833</v>
      </c>
      <c r="AS9">
        <f t="shared" si="9"/>
        <v>-23.019805360334075</v>
      </c>
      <c r="AT9">
        <f t="shared" si="9"/>
        <v>5.4472050779407999</v>
      </c>
      <c r="AU9">
        <f t="shared" si="9"/>
        <v>289.35432311489001</v>
      </c>
      <c r="AW9">
        <v>6</v>
      </c>
      <c r="AX9">
        <f>(R9*SUMPRODUCT(K10:$K$23, X10:$X$23)-$AZ$3*SUMPRODUCT(K9:$K$22, W10:$W$23))/Z9</f>
        <v>509.44713749606979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1168.3833641318213</v>
      </c>
      <c r="P10">
        <f t="shared" si="22"/>
        <v>58.419168206591067</v>
      </c>
      <c r="Q10" s="4">
        <f t="shared" si="23"/>
        <v>12.5</v>
      </c>
      <c r="R10">
        <f t="shared" si="0"/>
        <v>500000</v>
      </c>
      <c r="S10">
        <f t="shared" si="1"/>
        <v>542.72300721379463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476.49534560304846</v>
      </c>
      <c r="AC10">
        <f t="shared" si="2"/>
        <v>501.95129990820629</v>
      </c>
      <c r="AE10">
        <f t="shared" si="3"/>
        <v>1080.6093359260562</v>
      </c>
      <c r="AF10">
        <f t="shared" si="4"/>
        <v>-54.030466796302811</v>
      </c>
      <c r="AG10">
        <f t="shared" si="4"/>
        <v>-11.56094575953901</v>
      </c>
      <c r="AH10">
        <f t="shared" si="5"/>
        <v>-544.83987699732234</v>
      </c>
      <c r="AI10">
        <f t="shared" si="6"/>
        <v>470.17804637289214</v>
      </c>
      <c r="AJ10">
        <f t="shared" si="7"/>
        <v>-25.455954305157832</v>
      </c>
      <c r="AK10">
        <f t="shared" si="24"/>
        <v>6.162604280404488</v>
      </c>
      <c r="AL10">
        <f t="shared" si="8"/>
        <v>450.88469634813879</v>
      </c>
      <c r="AN10">
        <f t="shared" si="9"/>
        <v>641.42697791288913</v>
      </c>
      <c r="AO10">
        <f t="shared" si="9"/>
        <v>-32.071348895644455</v>
      </c>
      <c r="AP10">
        <f t="shared" si="9"/>
        <v>-6.8623342903113365</v>
      </c>
      <c r="AQ10">
        <f t="shared" si="9"/>
        <v>-323.4054936693019</v>
      </c>
      <c r="AR10">
        <f t="shared" si="9"/>
        <v>279.08780105763145</v>
      </c>
      <c r="AS10">
        <f t="shared" si="9"/>
        <v>-15.110119167953668</v>
      </c>
      <c r="AT10">
        <f t="shared" si="9"/>
        <v>3.6579923088165613</v>
      </c>
      <c r="AU10">
        <f t="shared" si="9"/>
        <v>267.63567419849437</v>
      </c>
      <c r="AW10">
        <v>7</v>
      </c>
      <c r="AX10">
        <f>(R10*SUMPRODUCT(K11:$K$23, X11:$X$23)-$AZ$3*SUMPRODUCT(K10:$K$22, W11:$W$23))/Z10</f>
        <v>542.72300721379463</v>
      </c>
    </row>
    <row r="11" spans="1:52" x14ac:dyDescent="0.25">
      <c r="A11" t="s">
        <v>33</v>
      </c>
      <c r="C11" s="7">
        <f>AU25</f>
        <v>2947.5089481767682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1168.3833641318213</v>
      </c>
      <c r="P11">
        <f t="shared" si="22"/>
        <v>58.419168206591067</v>
      </c>
      <c r="Q11" s="4">
        <f t="shared" si="23"/>
        <v>12.5</v>
      </c>
      <c r="R11">
        <f t="shared" si="0"/>
        <v>500000</v>
      </c>
      <c r="S11">
        <f t="shared" si="1"/>
        <v>565.43689638743365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501.95129990820629</v>
      </c>
      <c r="AC11">
        <f t="shared" si="2"/>
        <v>517.10299017489615</v>
      </c>
      <c r="AE11">
        <f t="shared" si="3"/>
        <v>1068.5092096451961</v>
      </c>
      <c r="AF11">
        <f t="shared" si="4"/>
        <v>-53.425460482259801</v>
      </c>
      <c r="AG11">
        <f t="shared" si="4"/>
        <v>-11.431492034713733</v>
      </c>
      <c r="AH11">
        <f t="shared" si="5"/>
        <v>-553.77068919540966</v>
      </c>
      <c r="AI11">
        <f t="shared" si="6"/>
        <v>449.8815679328128</v>
      </c>
      <c r="AJ11">
        <f t="shared" si="7"/>
        <v>-15.151690266689855</v>
      </c>
      <c r="AK11">
        <f t="shared" si="24"/>
        <v>3.6408841177707418</v>
      </c>
      <c r="AL11">
        <f t="shared" si="8"/>
        <v>438.37076178389367</v>
      </c>
      <c r="AN11">
        <f t="shared" si="9"/>
        <v>603.18078687915215</v>
      </c>
      <c r="AO11">
        <f t="shared" si="9"/>
        <v>-30.159039343957605</v>
      </c>
      <c r="AP11">
        <f t="shared" si="9"/>
        <v>-6.453155759875008</v>
      </c>
      <c r="AQ11">
        <f t="shared" si="9"/>
        <v>-312.60735709560419</v>
      </c>
      <c r="AR11">
        <f t="shared" si="9"/>
        <v>253.96123467971532</v>
      </c>
      <c r="AS11">
        <f t="shared" si="9"/>
        <v>-8.5532332104520634</v>
      </c>
      <c r="AT11">
        <f t="shared" si="9"/>
        <v>2.0553040884149176</v>
      </c>
      <c r="AU11">
        <f t="shared" si="9"/>
        <v>247.46330555767815</v>
      </c>
      <c r="AW11">
        <v>8</v>
      </c>
      <c r="AX11">
        <f>(R11*SUMPRODUCT(K12:$K$23, X12:$X$23)-$AZ$3*SUMPRODUCT(K11:$K$22, W12:$W$23))/Z11</f>
        <v>565.43689638743365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1168.3833641318213</v>
      </c>
      <c r="P12">
        <f t="shared" si="22"/>
        <v>58.419168206591067</v>
      </c>
      <c r="Q12" s="4">
        <f t="shared" si="23"/>
        <v>12.5</v>
      </c>
      <c r="R12">
        <f t="shared" si="0"/>
        <v>500000</v>
      </c>
      <c r="S12">
        <f t="shared" si="1"/>
        <v>576.48673797079152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517.10299017489615</v>
      </c>
      <c r="AC12">
        <f t="shared" si="2"/>
        <v>521.28299667821466</v>
      </c>
      <c r="AE12">
        <f t="shared" si="3"/>
        <v>1056.5002474601042</v>
      </c>
      <c r="AF12">
        <f t="shared" si="4"/>
        <v>-52.825012373005215</v>
      </c>
      <c r="AG12">
        <f t="shared" si="4"/>
        <v>-11.30301363291349</v>
      </c>
      <c r="AH12">
        <f t="shared" si="5"/>
        <v>-566.53925812423586</v>
      </c>
      <c r="AI12">
        <f t="shared" si="6"/>
        <v>425.83296332994973</v>
      </c>
      <c r="AJ12">
        <f t="shared" si="7"/>
        <v>-4.1800065033185092</v>
      </c>
      <c r="AK12">
        <f t="shared" si="24"/>
        <v>3.4977899181025891</v>
      </c>
      <c r="AL12">
        <f t="shared" si="8"/>
        <v>425.15074674473379</v>
      </c>
      <c r="AN12">
        <f t="shared" si="9"/>
        <v>566.9756110405807</v>
      </c>
      <c r="AO12">
        <f t="shared" si="9"/>
        <v>-28.348780552029034</v>
      </c>
      <c r="AP12">
        <f t="shared" si="9"/>
        <v>-6.0658131188588671</v>
      </c>
      <c r="AQ12">
        <f t="shared" si="9"/>
        <v>-304.03584175742998</v>
      </c>
      <c r="AR12">
        <f t="shared" si="9"/>
        <v>228.52517561226281</v>
      </c>
      <c r="AS12">
        <f t="shared" si="9"/>
        <v>-2.2432192960391215</v>
      </c>
      <c r="AT12">
        <f t="shared" si="9"/>
        <v>1.8771046962605531</v>
      </c>
      <c r="AU12">
        <f t="shared" si="9"/>
        <v>228.15906101248422</v>
      </c>
      <c r="AW12">
        <v>9</v>
      </c>
      <c r="AX12">
        <f>(R12*SUMPRODUCT(K13:$K$23, X13:$X$23)-$AZ$3*SUMPRODUCT(K12:$K$22, W13:$W$23))/Z12</f>
        <v>576.48673797079152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1168.3833641318213</v>
      </c>
      <c r="P13">
        <f t="shared" si="22"/>
        <v>58.419168206591067</v>
      </c>
      <c r="Q13" s="4">
        <f t="shared" si="23"/>
        <v>12.5</v>
      </c>
      <c r="R13">
        <f t="shared" si="0"/>
        <v>500000</v>
      </c>
      <c r="S13">
        <f t="shared" si="1"/>
        <v>576.2283897553566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521.28299667821466</v>
      </c>
      <c r="AC13">
        <f t="shared" si="2"/>
        <v>515.17076408447406</v>
      </c>
      <c r="AE13">
        <f t="shared" si="3"/>
        <v>1044.5805190176907</v>
      </c>
      <c r="AF13">
        <f t="shared" si="4"/>
        <v>-52.229025950884541</v>
      </c>
      <c r="AG13">
        <f t="shared" si="4"/>
        <v>-11.175489902172183</v>
      </c>
      <c r="AH13">
        <f t="shared" si="5"/>
        <v>-579.7437764868564</v>
      </c>
      <c r="AI13">
        <f t="shared" si="6"/>
        <v>401.43222667777752</v>
      </c>
      <c r="AJ13">
        <f t="shared" si="7"/>
        <v>6.1122325937406004</v>
      </c>
      <c r="AK13">
        <f t="shared" si="24"/>
        <v>3.0272689794900418</v>
      </c>
      <c r="AL13">
        <f t="shared" si="8"/>
        <v>410.57172825100815</v>
      </c>
      <c r="AN13">
        <f t="shared" si="9"/>
        <v>533.02161751885183</v>
      </c>
      <c r="AO13">
        <f t="shared" si="9"/>
        <v>-26.651080875942593</v>
      </c>
      <c r="AP13">
        <f t="shared" si="9"/>
        <v>-5.7025548493122242</v>
      </c>
      <c r="AQ13">
        <f t="shared" si="9"/>
        <v>-295.82780825752553</v>
      </c>
      <c r="AR13">
        <f t="shared" si="9"/>
        <v>204.84017353607146</v>
      </c>
      <c r="AS13">
        <f t="shared" si="9"/>
        <v>3.1189094995097131</v>
      </c>
      <c r="AT13">
        <f t="shared" si="9"/>
        <v>1.5447347320145632</v>
      </c>
      <c r="AU13">
        <f t="shared" si="9"/>
        <v>209.50381776759573</v>
      </c>
      <c r="AW13">
        <v>10</v>
      </c>
      <c r="AX13">
        <f>(R13*SUMPRODUCT(K14:$K$23, X14:$X$23)-$AZ$3*SUMPRODUCT(K13:$K$22, W14:$W$23))/Z13</f>
        <v>576.2283897553566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1168.3833641318213</v>
      </c>
      <c r="P14">
        <f t="shared" si="22"/>
        <v>58.419168206591067</v>
      </c>
      <c r="Q14" s="4">
        <f t="shared" si="23"/>
        <v>12.5</v>
      </c>
      <c r="R14">
        <f t="shared" si="0"/>
        <v>500000</v>
      </c>
      <c r="S14">
        <f t="shared" si="1"/>
        <v>574.14421057428217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515.17076408447406</v>
      </c>
      <c r="AC14">
        <f t="shared" si="2"/>
        <v>507.49022556613431</v>
      </c>
      <c r="AE14">
        <f t="shared" si="3"/>
        <v>1032.7425167587969</v>
      </c>
      <c r="AF14">
        <f t="shared" si="4"/>
        <v>-51.637125837939848</v>
      </c>
      <c r="AG14">
        <f t="shared" si="4"/>
        <v>-11.048840522543154</v>
      </c>
      <c r="AH14">
        <f t="shared" si="5"/>
        <v>-595.77922429227772</v>
      </c>
      <c r="AI14">
        <f t="shared" si="6"/>
        <v>374.27732610603618</v>
      </c>
      <c r="AJ14">
        <f t="shared" si="7"/>
        <v>7.6805385183397448</v>
      </c>
      <c r="AK14">
        <f t="shared" si="24"/>
        <v>104.73933085037318</v>
      </c>
      <c r="AL14">
        <f t="shared" si="8"/>
        <v>486.69719547474909</v>
      </c>
      <c r="AN14">
        <f t="shared" si="9"/>
        <v>485.44085538245736</v>
      </c>
      <c r="AO14">
        <f t="shared" si="9"/>
        <v>-24.272042769122869</v>
      </c>
      <c r="AP14">
        <f t="shared" si="9"/>
        <v>-5.1935100058443666</v>
      </c>
      <c r="AQ14">
        <f t="shared" si="9"/>
        <v>-280.04616016703437</v>
      </c>
      <c r="AR14">
        <f t="shared" si="9"/>
        <v>175.92914244045573</v>
      </c>
      <c r="AS14">
        <f t="shared" si="9"/>
        <v>3.6102388810739336</v>
      </c>
      <c r="AT14">
        <f t="shared" si="9"/>
        <v>49.232746338133431</v>
      </c>
      <c r="AU14">
        <f t="shared" si="9"/>
        <v>228.77212765966311</v>
      </c>
      <c r="AW14">
        <v>11</v>
      </c>
      <c r="AX14">
        <f>(R14*SUMPRODUCT(K15:$K$23, X15:$X$23)-$AZ$3*SUMPRODUCT(K14:$K$22, W15:$W$23))/Z14</f>
        <v>574.14421057428217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1168.3833641318213</v>
      </c>
      <c r="P15">
        <f t="shared" si="22"/>
        <v>58.419168206591067</v>
      </c>
      <c r="Q15" s="4">
        <f t="shared" si="23"/>
        <v>12.5</v>
      </c>
      <c r="R15">
        <f t="shared" si="0"/>
        <v>500000</v>
      </c>
      <c r="S15">
        <f t="shared" si="1"/>
        <v>557.55358678162054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507.49022556613431</v>
      </c>
      <c r="AC15">
        <f t="shared" si="2"/>
        <v>487.20634456074436</v>
      </c>
      <c r="AE15">
        <f t="shared" si="3"/>
        <v>1020.9669552483894</v>
      </c>
      <c r="AF15">
        <f t="shared" si="4"/>
        <v>-51.048347762419468</v>
      </c>
      <c r="AG15">
        <f t="shared" si="4"/>
        <v>-10.922859167964841</v>
      </c>
      <c r="AH15">
        <f t="shared" si="5"/>
        <v>-619.71797411530224</v>
      </c>
      <c r="AI15">
        <f t="shared" si="6"/>
        <v>339.27777420270286</v>
      </c>
      <c r="AJ15">
        <f t="shared" si="7"/>
        <v>20.283881005389958</v>
      </c>
      <c r="AK15">
        <f t="shared" si="24"/>
        <v>103.4186183136473</v>
      </c>
      <c r="AL15">
        <f t="shared" si="8"/>
        <v>462.98027352174012</v>
      </c>
      <c r="AN15">
        <f t="shared" si="9"/>
        <v>442.07638923133152</v>
      </c>
      <c r="AO15">
        <f t="shared" si="9"/>
        <v>-22.103819461566577</v>
      </c>
      <c r="AP15">
        <f t="shared" si="9"/>
        <v>-4.7295733874966279</v>
      </c>
      <c r="AQ15">
        <f t="shared" si="9"/>
        <v>-268.33648526067788</v>
      </c>
      <c r="AR15">
        <f t="shared" si="9"/>
        <v>146.90651112159048</v>
      </c>
      <c r="AS15">
        <f t="shared" si="9"/>
        <v>8.7828747329821368</v>
      </c>
      <c r="AT15">
        <f t="shared" si="9"/>
        <v>44.780028509607902</v>
      </c>
      <c r="AU15">
        <f t="shared" si="9"/>
        <v>200.46941436418052</v>
      </c>
      <c r="AW15">
        <v>12</v>
      </c>
      <c r="AX15">
        <f>(R15*SUMPRODUCT(K16:$K$23, X16:$X$23)-$AZ$3*SUMPRODUCT(K15:$K$22, W16:$W$23))/Z15</f>
        <v>557.55358678162054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1168.3833641318213</v>
      </c>
      <c r="P16">
        <f t="shared" si="22"/>
        <v>58.419168206591067</v>
      </c>
      <c r="Q16" s="4">
        <f t="shared" si="23"/>
        <v>12.5</v>
      </c>
      <c r="R16">
        <f t="shared" si="0"/>
        <v>500000</v>
      </c>
      <c r="S16">
        <f t="shared" si="1"/>
        <v>526.45201430919144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487.20634456074436</v>
      </c>
      <c r="AC16">
        <f t="shared" si="2"/>
        <v>454.74662013115852</v>
      </c>
      <c r="AE16">
        <f t="shared" si="3"/>
        <v>1009.2437134153862</v>
      </c>
      <c r="AF16">
        <f t="shared" si="4"/>
        <v>-50.462185670769315</v>
      </c>
      <c r="AG16">
        <f t="shared" si="4"/>
        <v>-10.797437557720135</v>
      </c>
      <c r="AH16">
        <f t="shared" si="5"/>
        <v>-647.72074260228112</v>
      </c>
      <c r="AI16">
        <f t="shared" si="6"/>
        <v>300.26334758461553</v>
      </c>
      <c r="AJ16">
        <f t="shared" si="7"/>
        <v>32.459724429585833</v>
      </c>
      <c r="AK16">
        <f t="shared" si="24"/>
        <v>101.21915106137531</v>
      </c>
      <c r="AL16">
        <f t="shared" si="8"/>
        <v>433.94222307557669</v>
      </c>
      <c r="AN16">
        <f t="shared" si="9"/>
        <v>402.55298769203984</v>
      </c>
      <c r="AO16">
        <f t="shared" si="9"/>
        <v>-20.127649384601995</v>
      </c>
      <c r="AP16">
        <f t="shared" si="9"/>
        <v>-4.3067305651767045</v>
      </c>
      <c r="AQ16">
        <f t="shared" si="9"/>
        <v>-258.35377189745088</v>
      </c>
      <c r="AR16">
        <f t="shared" si="9"/>
        <v>119.76483584481021</v>
      </c>
      <c r="AS16">
        <f t="shared" si="9"/>
        <v>12.947079952146337</v>
      </c>
      <c r="AT16">
        <f t="shared" si="9"/>
        <v>40.372876372466635</v>
      </c>
      <c r="AU16">
        <f t="shared" si="9"/>
        <v>173.0847921694232</v>
      </c>
      <c r="AW16">
        <v>13</v>
      </c>
      <c r="AX16">
        <f>(R16*SUMPRODUCT(K17:$K$23, X17:$X$23)-$AZ$3*SUMPRODUCT(K16:$K$22, W17:$W$23))/Z16</f>
        <v>526.45201430919144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1168.3833641318213</v>
      </c>
      <c r="P17">
        <f t="shared" si="22"/>
        <v>58.419168206591067</v>
      </c>
      <c r="Q17" s="4">
        <f t="shared" si="23"/>
        <v>12.5</v>
      </c>
      <c r="R17">
        <f t="shared" si="0"/>
        <v>500000</v>
      </c>
      <c r="S17">
        <f t="shared" si="1"/>
        <v>482.73917613478136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454.74662013115852</v>
      </c>
      <c r="AC17">
        <f t="shared" si="2"/>
        <v>412.16541056512438</v>
      </c>
      <c r="AE17">
        <f t="shared" si="3"/>
        <v>997.57225595545867</v>
      </c>
      <c r="AF17">
        <f t="shared" si="4"/>
        <v>-49.878612797772931</v>
      </c>
      <c r="AG17">
        <f t="shared" si="4"/>
        <v>-10.672569964832503</v>
      </c>
      <c r="AH17">
        <f t="shared" si="5"/>
        <v>-675.72869241725994</v>
      </c>
      <c r="AI17">
        <f t="shared" si="6"/>
        <v>261.2923807755933</v>
      </c>
      <c r="AJ17">
        <f t="shared" si="7"/>
        <v>42.581209566034147</v>
      </c>
      <c r="AK17">
        <f t="shared" si="24"/>
        <v>98.1708184302191</v>
      </c>
      <c r="AL17">
        <f t="shared" si="8"/>
        <v>402.04440877184652</v>
      </c>
      <c r="AN17">
        <f t="shared" si="9"/>
        <v>366.5327037891563</v>
      </c>
      <c r="AO17">
        <f t="shared" si="9"/>
        <v>-18.326635189457814</v>
      </c>
      <c r="AP17">
        <f t="shared" si="9"/>
        <v>-3.9213659985384171</v>
      </c>
      <c r="AQ17">
        <f t="shared" si="9"/>
        <v>-248.27942355151882</v>
      </c>
      <c r="AR17">
        <f t="shared" si="9"/>
        <v>96.005279049641274</v>
      </c>
      <c r="AS17">
        <f t="shared" si="9"/>
        <v>15.645388872510955</v>
      </c>
      <c r="AT17">
        <f t="shared" si="9"/>
        <v>36.070385175215989</v>
      </c>
      <c r="AU17">
        <f t="shared" si="9"/>
        <v>147.72105309736821</v>
      </c>
      <c r="AW17">
        <v>14</v>
      </c>
      <c r="AX17">
        <f>(R17*SUMPRODUCT(K18:$K$23, X18:$X$23)-$AZ$3*SUMPRODUCT(K17:$K$22, W18:$W$23))/Z17</f>
        <v>482.73917613478136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1168.3833641318213</v>
      </c>
      <c r="P18">
        <f t="shared" si="22"/>
        <v>58.419168206591067</v>
      </c>
      <c r="Q18" s="4">
        <f t="shared" si="23"/>
        <v>12.5</v>
      </c>
      <c r="R18">
        <f t="shared" si="0"/>
        <v>500000</v>
      </c>
      <c r="S18">
        <f t="shared" si="1"/>
        <v>427.66052752776721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412.16541056512438</v>
      </c>
      <c r="AC18">
        <f t="shared" si="2"/>
        <v>360.88466850917905</v>
      </c>
      <c r="AE18">
        <f t="shared" si="3"/>
        <v>985.94940593149477</v>
      </c>
      <c r="AF18">
        <f t="shared" si="4"/>
        <v>-49.297470296574744</v>
      </c>
      <c r="AG18">
        <f t="shared" si="4"/>
        <v>-10.548222400702723</v>
      </c>
      <c r="AH18">
        <f t="shared" si="5"/>
        <v>-704.87457925814715</v>
      </c>
      <c r="AI18">
        <f t="shared" si="6"/>
        <v>221.22913397607022</v>
      </c>
      <c r="AJ18">
        <f t="shared" si="7"/>
        <v>51.280742055945325</v>
      </c>
      <c r="AK18">
        <f t="shared" si="24"/>
        <v>94.417214234003112</v>
      </c>
      <c r="AL18">
        <f t="shared" si="8"/>
        <v>366.92709026601864</v>
      </c>
      <c r="AN18">
        <f t="shared" si="9"/>
        <v>333.70626859283504</v>
      </c>
      <c r="AO18">
        <f t="shared" si="9"/>
        <v>-16.685313429641756</v>
      </c>
      <c r="AP18">
        <f t="shared" si="9"/>
        <v>-3.5701709605476832</v>
      </c>
      <c r="AQ18">
        <f t="shared" si="9"/>
        <v>-238.57316030121365</v>
      </c>
      <c r="AR18">
        <f t="shared" si="9"/>
        <v>74.877623901432003</v>
      </c>
      <c r="AS18">
        <f t="shared" si="9"/>
        <v>17.356575275780632</v>
      </c>
      <c r="AT18">
        <f t="shared" si="9"/>
        <v>31.956625830300148</v>
      </c>
      <c r="AU18">
        <f t="shared" si="9"/>
        <v>124.19082500751279</v>
      </c>
      <c r="AW18">
        <v>15</v>
      </c>
      <c r="AX18">
        <f>(R18*SUMPRODUCT(K19:$K$23, X19:$X$23)-$AZ$3*SUMPRODUCT(K18:$K$22, W19:$W$23))/Z18</f>
        <v>427.66052752776721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1168.3833641318213</v>
      </c>
      <c r="P19">
        <f t="shared" si="22"/>
        <v>58.419168206591067</v>
      </c>
      <c r="Q19" s="4">
        <f t="shared" si="23"/>
        <v>12.5</v>
      </c>
      <c r="R19">
        <f t="shared" si="0"/>
        <v>500000</v>
      </c>
      <c r="S19">
        <f t="shared" si="1"/>
        <v>360.96980184147969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360.88466850917905</v>
      </c>
      <c r="AC19">
        <f t="shared" si="2"/>
        <v>301.02766729402822</v>
      </c>
      <c r="AE19">
        <f t="shared" si="3"/>
        <v>974.36327586263758</v>
      </c>
      <c r="AF19">
        <f t="shared" si="4"/>
        <v>-48.718163793131879</v>
      </c>
      <c r="AG19">
        <f t="shared" si="4"/>
        <v>-10.424267686602246</v>
      </c>
      <c r="AH19">
        <f t="shared" si="5"/>
        <v>-738.89960373805764</v>
      </c>
      <c r="AI19">
        <f t="shared" si="6"/>
        <v>176.32124064484583</v>
      </c>
      <c r="AJ19">
        <f t="shared" si="7"/>
        <v>59.857001215150831</v>
      </c>
      <c r="AK19">
        <f t="shared" si="24"/>
        <v>90.057084640507938</v>
      </c>
      <c r="AL19">
        <f t="shared" si="8"/>
        <v>326.23532650050458</v>
      </c>
      <c r="AN19">
        <f t="shared" si="9"/>
        <v>303.78897528094285</v>
      </c>
      <c r="AO19">
        <f t="shared" si="9"/>
        <v>-15.189448764047143</v>
      </c>
      <c r="AP19">
        <f t="shared" si="9"/>
        <v>-3.2500995029430713</v>
      </c>
      <c r="AQ19">
        <f t="shared" si="9"/>
        <v>-230.37562992750171</v>
      </c>
      <c r="AR19">
        <f t="shared" si="9"/>
        <v>54.973797086450929</v>
      </c>
      <c r="AS19">
        <f t="shared" si="9"/>
        <v>18.66233828080393</v>
      </c>
      <c r="AT19">
        <f t="shared" si="9"/>
        <v>28.078182067676707</v>
      </c>
      <c r="AU19">
        <f t="shared" si="9"/>
        <v>101.71431743493156</v>
      </c>
      <c r="AW19">
        <v>16</v>
      </c>
      <c r="AX19">
        <f>(R19*SUMPRODUCT(K20:$K$23, X20:$X$23)-$AZ$3*SUMPRODUCT(K19:$K$22, W20:$W$23))/Z19</f>
        <v>360.96980184147969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1168.3833641318213</v>
      </c>
      <c r="P20">
        <f t="shared" si="22"/>
        <v>58.419168206591067</v>
      </c>
      <c r="Q20" s="4">
        <f t="shared" si="23"/>
        <v>12.5</v>
      </c>
      <c r="R20">
        <f t="shared" si="0"/>
        <v>500000</v>
      </c>
      <c r="S20">
        <f t="shared" si="1"/>
        <v>284.75715051746801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301.02766729402822</v>
      </c>
      <c r="AC20">
        <f t="shared" si="2"/>
        <v>234.65664634647612</v>
      </c>
      <c r="AE20">
        <f t="shared" si="3"/>
        <v>962.81663647764435</v>
      </c>
      <c r="AF20">
        <f t="shared" si="4"/>
        <v>-48.140831823882216</v>
      </c>
      <c r="AG20">
        <f t="shared" si="4"/>
        <v>-10.300735465292622</v>
      </c>
      <c r="AH20">
        <f t="shared" si="5"/>
        <v>-771.58177774409512</v>
      </c>
      <c r="AI20">
        <f t="shared" si="6"/>
        <v>132.7932914443744</v>
      </c>
      <c r="AJ20">
        <f t="shared" si="7"/>
        <v>66.371020947552097</v>
      </c>
      <c r="AK20">
        <f t="shared" si="24"/>
        <v>85.099243036345314</v>
      </c>
      <c r="AL20">
        <f t="shared" si="8"/>
        <v>284.26355542827184</v>
      </c>
      <c r="AN20">
        <f t="shared" si="9"/>
        <v>276.52605302456288</v>
      </c>
      <c r="AO20">
        <f t="shared" si="9"/>
        <v>-13.826302651228144</v>
      </c>
      <c r="AP20">
        <f t="shared" si="9"/>
        <v>-2.9584259489824887</v>
      </c>
      <c r="AQ20">
        <f t="shared" si="9"/>
        <v>-221.6023856482295</v>
      </c>
      <c r="AR20">
        <f t="shared" si="9"/>
        <v>38.13893877612275</v>
      </c>
      <c r="AS20">
        <f t="shared" si="9"/>
        <v>19.062109816652832</v>
      </c>
      <c r="AT20">
        <f t="shared" si="9"/>
        <v>24.44095469549459</v>
      </c>
      <c r="AU20">
        <f t="shared" si="9"/>
        <v>81.642003288270175</v>
      </c>
      <c r="AW20">
        <v>17</v>
      </c>
      <c r="AX20">
        <f>(R20*SUMPRODUCT(K21:$K$23, X21:$X$23)-$AZ$3*SUMPRODUCT(K20:$K$22, W21:$W$23))/Z20</f>
        <v>284.75715051746801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1168.3833641318213</v>
      </c>
      <c r="P21">
        <f t="shared" si="22"/>
        <v>58.419168206591067</v>
      </c>
      <c r="Q21" s="4">
        <f t="shared" si="23"/>
        <v>12.5</v>
      </c>
      <c r="R21">
        <f t="shared" si="0"/>
        <v>500000</v>
      </c>
      <c r="S21">
        <f t="shared" si="1"/>
        <v>198.79022267034631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234.65664634647612</v>
      </c>
      <c r="AC21">
        <f t="shared" si="2"/>
        <v>161.85494606102546</v>
      </c>
      <c r="AE21">
        <f t="shared" si="3"/>
        <v>951.29742217631156</v>
      </c>
      <c r="AF21">
        <f t="shared" si="4"/>
        <v>-47.564871108815581</v>
      </c>
      <c r="AG21">
        <f t="shared" si="4"/>
        <v>-10.177496652427759</v>
      </c>
      <c r="AH21">
        <f t="shared" si="5"/>
        <v>-809.25832847745869</v>
      </c>
      <c r="AI21">
        <f t="shared" si="6"/>
        <v>84.296725937609494</v>
      </c>
      <c r="AJ21">
        <f t="shared" si="7"/>
        <v>72.801700285450664</v>
      </c>
      <c r="AK21">
        <f t="shared" si="24"/>
        <v>79.687243818978047</v>
      </c>
      <c r="AL21">
        <f t="shared" si="8"/>
        <v>236.78567004203819</v>
      </c>
      <c r="AN21">
        <f t="shared" si="9"/>
        <v>251.68084058967884</v>
      </c>
      <c r="AO21">
        <f t="shared" si="9"/>
        <v>-12.584042029483943</v>
      </c>
      <c r="AP21">
        <f t="shared" si="9"/>
        <v>-2.6926183682088451</v>
      </c>
      <c r="AQ21">
        <f t="shared" si="9"/>
        <v>-214.1021426290132</v>
      </c>
      <c r="AR21">
        <f t="shared" si="9"/>
        <v>22.302037562972849</v>
      </c>
      <c r="AS21">
        <f t="shared" si="9"/>
        <v>19.260845974209079</v>
      </c>
      <c r="AT21">
        <f t="shared" si="9"/>
        <v>21.082525865310284</v>
      </c>
      <c r="AU21">
        <f t="shared" si="9"/>
        <v>62.645409402492206</v>
      </c>
      <c r="AW21">
        <v>18</v>
      </c>
      <c r="AX21">
        <f>(R21*SUMPRODUCT(K22:$K$23, X22:$X$23)-$AZ$3*SUMPRODUCT(K21:$K$22, W22:$W$23))/Z21</f>
        <v>198.79022267034631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1168.3833641318213</v>
      </c>
      <c r="P22">
        <f t="shared" si="22"/>
        <v>58.419168206591067</v>
      </c>
      <c r="Q22" s="4">
        <f t="shared" si="23"/>
        <v>12.5</v>
      </c>
      <c r="R22">
        <f t="shared" si="0"/>
        <v>500000</v>
      </c>
      <c r="S22">
        <f t="shared" si="1"/>
        <v>103.71656343963559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161.85494606102546</v>
      </c>
      <c r="AC22">
        <f t="shared" si="2"/>
        <v>83.425322028222467</v>
      </c>
      <c r="AE22">
        <f t="shared" si="3"/>
        <v>939.79934518217556</v>
      </c>
      <c r="AF22">
        <f t="shared" si="4"/>
        <v>-46.989967259108781</v>
      </c>
      <c r="AG22">
        <f t="shared" si="4"/>
        <v>-10.054483977958967</v>
      </c>
      <c r="AH22">
        <f t="shared" si="5"/>
        <v>-849.50831778055522</v>
      </c>
      <c r="AI22">
        <f t="shared" si="6"/>
        <v>33.246576164552607</v>
      </c>
      <c r="AJ22">
        <f t="shared" si="7"/>
        <v>78.429624032802991</v>
      </c>
      <c r="AK22">
        <f t="shared" si="24"/>
        <v>73.826502678886456</v>
      </c>
      <c r="AL22">
        <f t="shared" si="8"/>
        <v>185.50270287624204</v>
      </c>
      <c r="AN22">
        <f t="shared" si="9"/>
        <v>229.03947570491565</v>
      </c>
      <c r="AO22">
        <f t="shared" si="9"/>
        <v>-11.451973785245784</v>
      </c>
      <c r="AP22">
        <f t="shared" si="9"/>
        <v>-2.4503887458538243</v>
      </c>
      <c r="AQ22">
        <f t="shared" si="9"/>
        <v>-207.03455552387791</v>
      </c>
      <c r="AR22">
        <f t="shared" si="9"/>
        <v>8.102557649938122</v>
      </c>
      <c r="AS22">
        <f t="shared" si="9"/>
        <v>19.114165231435351</v>
      </c>
      <c r="AT22">
        <f t="shared" si="9"/>
        <v>17.992333739519623</v>
      </c>
      <c r="AU22">
        <f t="shared" si="9"/>
        <v>45.209056620893087</v>
      </c>
      <c r="AW22">
        <v>19</v>
      </c>
      <c r="AX22">
        <f>(R22*SUMPRODUCT(K23:$K$23, X23:$X$23)-$AZ$3*SUMPRODUCT(K22:$K$22, W23:$W$23))/Z22</f>
        <v>103.71656343963559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1168.3833641318213</v>
      </c>
      <c r="P23">
        <f t="shared" si="22"/>
        <v>58.419168206591067</v>
      </c>
      <c r="Q23" s="4">
        <f t="shared" si="23"/>
        <v>12.5</v>
      </c>
      <c r="R23">
        <f t="shared" si="0"/>
        <v>500000</v>
      </c>
      <c r="S23">
        <f t="shared" si="1"/>
        <v>104.99968117351021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83.425322028222467</v>
      </c>
      <c r="AC23">
        <f t="shared" si="2"/>
        <v>83.425322028222467</v>
      </c>
      <c r="AE23">
        <f t="shared" si="3"/>
        <v>928.31480358538431</v>
      </c>
      <c r="AF23">
        <f t="shared" si="4"/>
        <v>-46.415740179269214</v>
      </c>
      <c r="AG23">
        <f t="shared" si="4"/>
        <v>-9.9316161125246083</v>
      </c>
      <c r="AH23">
        <f t="shared" si="5"/>
        <v>-892.92102619073466</v>
      </c>
      <c r="AI23">
        <f t="shared" si="6"/>
        <v>-20.953578897144098</v>
      </c>
      <c r="AJ23">
        <f t="shared" si="7"/>
        <v>0</v>
      </c>
      <c r="AK23">
        <f t="shared" si="24"/>
        <v>67.572706980403638</v>
      </c>
      <c r="AL23">
        <f t="shared" si="8"/>
        <v>46.61912808325954</v>
      </c>
      <c r="AN23">
        <f t="shared" si="9"/>
        <v>208.40678106073995</v>
      </c>
      <c r="AO23">
        <f t="shared" si="9"/>
        <v>-10.420339053036997</v>
      </c>
      <c r="AP23">
        <f t="shared" si="9"/>
        <v>-2.2296489690222376</v>
      </c>
      <c r="AQ23">
        <f t="shared" si="9"/>
        <v>-200.46087393105702</v>
      </c>
      <c r="AR23">
        <f t="shared" si="9"/>
        <v>-4.704080892376286</v>
      </c>
      <c r="AS23">
        <f t="shared" si="9"/>
        <v>0</v>
      </c>
      <c r="AT23">
        <f t="shared" si="9"/>
        <v>15.170080553445821</v>
      </c>
      <c r="AU23">
        <f t="shared" si="9"/>
        <v>10.465999661069535</v>
      </c>
      <c r="AW23">
        <v>20</v>
      </c>
      <c r="AX23">
        <f>(R23*SUMPRODUCT(K$23:$K24, X$23:$X24)-$AZ$3*SUMPRODUCT(K$22:$K23, W$23:$W24))/Z23</f>
        <v>104.99968117351021</v>
      </c>
    </row>
    <row r="25" spans="5:50" x14ac:dyDescent="0.25">
      <c r="AN25" s="8">
        <f t="shared" ref="AN25:AU25" si="25">SUM(AN3:AN23)</f>
        <v>10876.682387677349</v>
      </c>
      <c r="AO25" s="8">
        <f t="shared" si="25"/>
        <v>-1420.1216424827333</v>
      </c>
      <c r="AP25" s="8">
        <f t="shared" si="25"/>
        <v>-728.82162807167708</v>
      </c>
      <c r="AQ25" s="8">
        <f t="shared" si="25"/>
        <v>-6005.246618441236</v>
      </c>
      <c r="AR25" s="8">
        <f t="shared" si="25"/>
        <v>2722.4924986817032</v>
      </c>
      <c r="AS25" s="8">
        <f t="shared" si="25"/>
        <v>-266.69368808380511</v>
      </c>
      <c r="AT25" s="8">
        <f t="shared" si="25"/>
        <v>491.71013757886948</v>
      </c>
      <c r="AU25" s="9">
        <f t="shared" si="25"/>
        <v>2947.5089481767682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2579.4678719202398</v>
      </c>
      <c r="K3">
        <v>1</v>
      </c>
      <c r="L3" s="2">
        <v>0</v>
      </c>
      <c r="O3">
        <f>$C$3</f>
        <v>2579.4678719202398</v>
      </c>
      <c r="P3">
        <f>O3*B5</f>
        <v>2063.5742975361918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-1.8189894035458565E-12</v>
      </c>
      <c r="W3">
        <v>1</v>
      </c>
      <c r="Z3">
        <v>1</v>
      </c>
      <c r="AC3">
        <f t="shared" ref="AC3:AC23" si="2">S3*Z3</f>
        <v>-1.8189894035458565E-12</v>
      </c>
      <c r="AE3">
        <f t="shared" ref="AE3:AE23" si="3">$Z3*O3</f>
        <v>2579.4678719202398</v>
      </c>
      <c r="AF3">
        <f t="shared" ref="AF3:AG23" si="4">-$Z3*P3</f>
        <v>-2063.5742975361918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-109.0633963159521</v>
      </c>
      <c r="AJ3">
        <f t="shared" ref="AJ3:AJ23" si="7">AB3-AC3</f>
        <v>1.8189894035458565E-12</v>
      </c>
      <c r="AL3">
        <f t="shared" ref="AL3:AL23" si="8">SUM(AI3:AK3)</f>
        <v>-109.06339631595029</v>
      </c>
      <c r="AN3">
        <f t="shared" ref="AN3:AU23" si="9">AE3*$K3</f>
        <v>2579.4678719202398</v>
      </c>
      <c r="AO3">
        <f t="shared" si="9"/>
        <v>-2063.5742975361918</v>
      </c>
      <c r="AP3">
        <f t="shared" si="9"/>
        <v>-624.95697070000006</v>
      </c>
      <c r="AQ3">
        <f t="shared" si="9"/>
        <v>0</v>
      </c>
      <c r="AR3">
        <f t="shared" si="9"/>
        <v>-109.0633963159521</v>
      </c>
      <c r="AS3">
        <f t="shared" si="9"/>
        <v>1.8189894035458565E-12</v>
      </c>
      <c r="AT3">
        <f t="shared" si="9"/>
        <v>0</v>
      </c>
      <c r="AU3">
        <f t="shared" si="9"/>
        <v>-109.06339631595029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1264.8898358839501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670.96012219956583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-1.8189894035458565E-12</v>
      </c>
      <c r="AC4">
        <f t="shared" si="2"/>
        <v>663.3901642449564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-663.39016424495821</v>
      </c>
      <c r="AK4">
        <f>G4*MAX(0, SUM(AB4, AE4:AF4))</f>
        <v>0</v>
      </c>
      <c r="AL4">
        <f t="shared" si="8"/>
        <v>-1304.5286642449582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-601.49967163899043</v>
      </c>
      <c r="AR4">
        <f t="shared" si="9"/>
        <v>-601.49967163899043</v>
      </c>
      <c r="AS4">
        <f t="shared" si="9"/>
        <v>-622.37561145037819</v>
      </c>
      <c r="AT4">
        <f t="shared" si="9"/>
        <v>0</v>
      </c>
      <c r="AU4">
        <f t="shared" si="9"/>
        <v>-1223.8752830893686</v>
      </c>
      <c r="AW4">
        <v>1</v>
      </c>
      <c r="AX4">
        <f>(R4*SUMPRODUCT(K5:$K$23, X5:$X$23)-$AZ$3*SUMPRODUCT(K4:$K$22, W5:$W$23))/Z4</f>
        <v>670.96012219956583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2579.4678719202398</v>
      </c>
      <c r="P5">
        <f t="shared" ref="P5:P23" si="22">O5*$C$5</f>
        <v>128.97339359601199</v>
      </c>
      <c r="Q5" s="4">
        <f t="shared" ref="Q5:Q23" si="23">$C$8</f>
        <v>12.5</v>
      </c>
      <c r="R5">
        <f t="shared" si="0"/>
        <v>500000</v>
      </c>
      <c r="S5">
        <f t="shared" si="1"/>
        <v>1296.8746167478153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663.3901642449564</v>
      </c>
      <c r="AC5">
        <f t="shared" si="2"/>
        <v>1267.7115399079121</v>
      </c>
      <c r="AE5">
        <f t="shared" si="3"/>
        <v>2521.4628660519666</v>
      </c>
      <c r="AF5">
        <f t="shared" si="4"/>
        <v>-126.07314330259834</v>
      </c>
      <c r="AG5">
        <f t="shared" si="4"/>
        <v>-12.21891001968028</v>
      </c>
      <c r="AH5">
        <f t="shared" si="5"/>
        <v>-658.87209778883141</v>
      </c>
      <c r="AI5">
        <f t="shared" si="6"/>
        <v>1724.2987149408564</v>
      </c>
      <c r="AJ5">
        <f t="shared" si="7"/>
        <v>-604.32137566295569</v>
      </c>
      <c r="AK5">
        <f>G5*SUM(AB5, AE5:AF5)</f>
        <v>125.40997536676731</v>
      </c>
      <c r="AL5">
        <f t="shared" si="8"/>
        <v>1245.3873146446681</v>
      </c>
      <c r="AN5">
        <f t="shared" si="9"/>
        <v>2177.4408059435191</v>
      </c>
      <c r="AO5">
        <f t="shared" si="9"/>
        <v>-108.87204029717597</v>
      </c>
      <c r="AP5">
        <f t="shared" si="9"/>
        <v>-10.551792627691084</v>
      </c>
      <c r="AQ5">
        <f t="shared" si="9"/>
        <v>-568.97724370192748</v>
      </c>
      <c r="AR5">
        <f t="shared" si="9"/>
        <v>1489.0397293167246</v>
      </c>
      <c r="AS5">
        <f t="shared" si="9"/>
        <v>-521.86928508401945</v>
      </c>
      <c r="AT5">
        <f t="shared" si="9"/>
        <v>108.29935332878416</v>
      </c>
      <c r="AU5">
        <f t="shared" si="9"/>
        <v>1075.4697975614895</v>
      </c>
      <c r="AW5">
        <v>2</v>
      </c>
      <c r="AX5">
        <f>(R5*SUMPRODUCT(K6:$K$23, X6:$X$23)-$AZ$3*SUMPRODUCT(K5:$K$22, W6:$W$23))/Z5</f>
        <v>1296.8746167478153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2579.4678719202398</v>
      </c>
      <c r="P6">
        <f t="shared" si="22"/>
        <v>128.97339359601199</v>
      </c>
      <c r="Q6" s="4">
        <f t="shared" si="23"/>
        <v>12.5</v>
      </c>
      <c r="R6">
        <f t="shared" si="0"/>
        <v>500000</v>
      </c>
      <c r="S6">
        <f t="shared" si="1"/>
        <v>1864.3999583411023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1267.7115399079121</v>
      </c>
      <c r="AC6">
        <f t="shared" si="2"/>
        <v>1801.6945603267541</v>
      </c>
      <c r="AE6">
        <f t="shared" si="3"/>
        <v>2492.7125816455605</v>
      </c>
      <c r="AF6">
        <f t="shared" si="4"/>
        <v>-124.63562908227802</v>
      </c>
      <c r="AG6">
        <f t="shared" si="4"/>
        <v>-12.07958727060004</v>
      </c>
      <c r="AH6">
        <f t="shared" si="5"/>
        <v>-685.34595533744653</v>
      </c>
      <c r="AI6">
        <f t="shared" si="6"/>
        <v>1670.651409955236</v>
      </c>
      <c r="AJ6">
        <f t="shared" si="7"/>
        <v>-533.98302041884199</v>
      </c>
      <c r="AK6">
        <f>G6*SUM(AB6, AE6:AF6)</f>
        <v>212.69362680956488</v>
      </c>
      <c r="AL6">
        <f t="shared" si="8"/>
        <v>1349.3620163459589</v>
      </c>
      <c r="AN6">
        <f t="shared" si="9"/>
        <v>1941.3899153385742</v>
      </c>
      <c r="AO6">
        <f t="shared" si="9"/>
        <v>-97.069495766928696</v>
      </c>
      <c r="AP6">
        <f t="shared" si="9"/>
        <v>-9.4078992826015515</v>
      </c>
      <c r="AQ6">
        <f t="shared" si="9"/>
        <v>-533.76539919089123</v>
      </c>
      <c r="AR6">
        <f t="shared" si="9"/>
        <v>1301.1471210981529</v>
      </c>
      <c r="AS6">
        <f t="shared" si="9"/>
        <v>-415.87997687194894</v>
      </c>
      <c r="AT6">
        <f t="shared" si="9"/>
        <v>165.65137320095127</v>
      </c>
      <c r="AU6">
        <f t="shared" si="9"/>
        <v>1050.9185174271552</v>
      </c>
      <c r="AW6">
        <v>3</v>
      </c>
      <c r="AX6">
        <f>(R6*SUMPRODUCT(K7:$K$23, X7:$X$23)-$AZ$3*SUMPRODUCT(K6:$K$22, W7:$W$23))/Z6</f>
        <v>1864.3999583411023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2579.4678719202398</v>
      </c>
      <c r="P7">
        <f t="shared" si="22"/>
        <v>128.97339359601199</v>
      </c>
      <c r="Q7" s="4">
        <f t="shared" si="23"/>
        <v>12.5</v>
      </c>
      <c r="R7">
        <f t="shared" si="0"/>
        <v>500000</v>
      </c>
      <c r="S7">
        <f t="shared" si="1"/>
        <v>2353.9728876970094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1801.6945603267541</v>
      </c>
      <c r="AC7">
        <f t="shared" si="2"/>
        <v>2248.6812891619156</v>
      </c>
      <c r="AE7">
        <f t="shared" si="3"/>
        <v>2464.0900368466537</v>
      </c>
      <c r="AF7">
        <f t="shared" si="4"/>
        <v>-123.20450184233268</v>
      </c>
      <c r="AG7">
        <f t="shared" si="4"/>
        <v>-11.940883542640837</v>
      </c>
      <c r="AH7">
        <f t="shared" si="5"/>
        <v>-716.31421012818339</v>
      </c>
      <c r="AI7">
        <f t="shared" si="6"/>
        <v>1612.6304413334969</v>
      </c>
      <c r="AJ7">
        <f t="shared" si="7"/>
        <v>-446.98672883516156</v>
      </c>
      <c r="AK7">
        <f>G7*SUM(AB7, AE7:AF7)</f>
        <v>203.40068268075581</v>
      </c>
      <c r="AL7">
        <f t="shared" si="8"/>
        <v>1369.0443951790912</v>
      </c>
      <c r="AN7">
        <f t="shared" si="9"/>
        <v>1737.2118466470426</v>
      </c>
      <c r="AO7">
        <f t="shared" si="9"/>
        <v>-86.860592332352127</v>
      </c>
      <c r="AP7">
        <f t="shared" si="9"/>
        <v>-8.4184603807151017</v>
      </c>
      <c r="AQ7">
        <f t="shared" si="9"/>
        <v>-505.0097655314454</v>
      </c>
      <c r="AR7">
        <f t="shared" si="9"/>
        <v>1136.9230284025302</v>
      </c>
      <c r="AS7">
        <f t="shared" si="9"/>
        <v>-315.13079027752104</v>
      </c>
      <c r="AT7">
        <f t="shared" si="9"/>
        <v>143.39982317419467</v>
      </c>
      <c r="AU7">
        <f t="shared" si="9"/>
        <v>965.19206129920383</v>
      </c>
      <c r="AW7">
        <v>4</v>
      </c>
      <c r="AX7">
        <f>(R7*SUMPRODUCT(K8:$K$23, X8:$X$23)-$AZ$3*SUMPRODUCT(K7:$K$22, W8:$W$23))/Z7</f>
        <v>2353.9728876970094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2579.4678719202398</v>
      </c>
      <c r="P8">
        <f t="shared" si="22"/>
        <v>128.97339359601199</v>
      </c>
      <c r="Q8" s="4">
        <f t="shared" si="23"/>
        <v>12.5</v>
      </c>
      <c r="R8">
        <f t="shared" si="0"/>
        <v>500000</v>
      </c>
      <c r="S8">
        <f t="shared" si="1"/>
        <v>2763.459215195976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2248.6812891619156</v>
      </c>
      <c r="AC8">
        <f t="shared" si="2"/>
        <v>2609.3228564511546</v>
      </c>
      <c r="AE8">
        <f t="shared" si="3"/>
        <v>2435.5939246983185</v>
      </c>
      <c r="AF8">
        <f t="shared" si="4"/>
        <v>-121.77969623491592</v>
      </c>
      <c r="AG8">
        <f t="shared" si="4"/>
        <v>-11.80279250234072</v>
      </c>
      <c r="AH8">
        <f t="shared" si="5"/>
        <v>-747.28819494828235</v>
      </c>
      <c r="AI8">
        <f t="shared" si="6"/>
        <v>1554.7232410127797</v>
      </c>
      <c r="AJ8">
        <f t="shared" si="7"/>
        <v>-360.64156728923899</v>
      </c>
      <c r="AK8">
        <f t="shared" ref="AK8:AK23" si="24">G8*SUM(AB8:AB8, AE8:AF8)</f>
        <v>97.181154525419274</v>
      </c>
      <c r="AL8">
        <f t="shared" si="8"/>
        <v>1291.26282824896</v>
      </c>
      <c r="AN8">
        <f t="shared" si="9"/>
        <v>1601.0459295927326</v>
      </c>
      <c r="AO8">
        <f t="shared" si="9"/>
        <v>-80.052296479636624</v>
      </c>
      <c r="AP8">
        <f t="shared" si="9"/>
        <v>-7.758605694518991</v>
      </c>
      <c r="AQ8">
        <f t="shared" si="9"/>
        <v>-491.23243025942583</v>
      </c>
      <c r="AR8">
        <f t="shared" si="9"/>
        <v>1022.0025971591513</v>
      </c>
      <c r="AS8">
        <f t="shared" si="9"/>
        <v>-237.06895779923536</v>
      </c>
      <c r="AT8">
        <f t="shared" si="9"/>
        <v>63.882361631903407</v>
      </c>
      <c r="AU8">
        <f t="shared" si="9"/>
        <v>848.81600099181935</v>
      </c>
      <c r="AW8">
        <v>5</v>
      </c>
      <c r="AX8">
        <f>(R8*SUMPRODUCT(K9:$K$23, X9:$X$23)-$AZ$3*SUMPRODUCT(K8:$K$22, W9:$W$23))/Z8</f>
        <v>2763.459215195976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2579.4678719202398</v>
      </c>
      <c r="P9">
        <f t="shared" si="22"/>
        <v>128.97339359601199</v>
      </c>
      <c r="Q9" s="4">
        <f t="shared" si="23"/>
        <v>12.5</v>
      </c>
      <c r="R9">
        <f t="shared" si="0"/>
        <v>500000</v>
      </c>
      <c r="S9">
        <f t="shared" si="1"/>
        <v>3115.4707194067487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2609.3228564511546</v>
      </c>
      <c r="AC9">
        <f t="shared" si="2"/>
        <v>2907.4262049446843</v>
      </c>
      <c r="AE9">
        <f t="shared" si="3"/>
        <v>2407.2164886408841</v>
      </c>
      <c r="AF9">
        <f t="shared" si="4"/>
        <v>-120.36082443204421</v>
      </c>
      <c r="AG9">
        <f t="shared" si="4"/>
        <v>-11.665276561716167</v>
      </c>
      <c r="AH9">
        <f t="shared" si="5"/>
        <v>-779.52062404579385</v>
      </c>
      <c r="AI9">
        <f t="shared" si="6"/>
        <v>1495.6697636013296</v>
      </c>
      <c r="AJ9">
        <f t="shared" si="7"/>
        <v>-298.10334849352967</v>
      </c>
      <c r="AK9">
        <f t="shared" si="24"/>
        <v>28.887453271893964</v>
      </c>
      <c r="AL9">
        <f t="shared" si="8"/>
        <v>1226.4538683796939</v>
      </c>
      <c r="AN9">
        <f t="shared" si="9"/>
        <v>1503.8889238973591</v>
      </c>
      <c r="AO9">
        <f t="shared" si="9"/>
        <v>-75.19444619486795</v>
      </c>
      <c r="AP9">
        <f t="shared" si="9"/>
        <v>-7.2877866607125794</v>
      </c>
      <c r="AQ9">
        <f t="shared" si="9"/>
        <v>-486.99917019674245</v>
      </c>
      <c r="AR9">
        <f t="shared" si="9"/>
        <v>934.40752084503583</v>
      </c>
      <c r="AS9">
        <f t="shared" si="9"/>
        <v>-186.23764256003923</v>
      </c>
      <c r="AT9">
        <f t="shared" si="9"/>
        <v>18.047201496086501</v>
      </c>
      <c r="AU9">
        <f t="shared" si="9"/>
        <v>766.21707978108304</v>
      </c>
      <c r="AW9">
        <v>6</v>
      </c>
      <c r="AX9">
        <f>(R9*SUMPRODUCT(K10:$K$23, X10:$X$23)-$AZ$3*SUMPRODUCT(K9:$K$22, W10:$W$23))/Z9</f>
        <v>3115.4707194067487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2579.4678719202398</v>
      </c>
      <c r="P10">
        <f t="shared" si="22"/>
        <v>128.97339359601199</v>
      </c>
      <c r="Q10" s="4">
        <f t="shared" si="23"/>
        <v>12.5</v>
      </c>
      <c r="R10">
        <f t="shared" si="0"/>
        <v>500000</v>
      </c>
      <c r="S10">
        <f t="shared" si="1"/>
        <v>3426.2123959414539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2907.4262049446843</v>
      </c>
      <c r="AC10">
        <f t="shared" si="2"/>
        <v>3159.8435891864337</v>
      </c>
      <c r="AE10">
        <f t="shared" si="3"/>
        <v>2378.9287051364749</v>
      </c>
      <c r="AF10">
        <f t="shared" si="4"/>
        <v>-118.94643525682375</v>
      </c>
      <c r="AG10">
        <f t="shared" si="4"/>
        <v>-11.528195073842513</v>
      </c>
      <c r="AH10">
        <f t="shared" si="5"/>
        <v>-817.14889025971775</v>
      </c>
      <c r="AI10">
        <f t="shared" si="6"/>
        <v>1431.3051845460907</v>
      </c>
      <c r="AJ10">
        <f t="shared" si="7"/>
        <v>-252.41738424174946</v>
      </c>
      <c r="AK10">
        <f t="shared" si="24"/>
        <v>21.18637474677978</v>
      </c>
      <c r="AL10">
        <f t="shared" si="8"/>
        <v>1200.0741750511211</v>
      </c>
      <c r="AN10">
        <f t="shared" si="9"/>
        <v>1412.0820534076215</v>
      </c>
      <c r="AO10">
        <f t="shared" si="9"/>
        <v>-70.604102670381067</v>
      </c>
      <c r="AP10">
        <f t="shared" si="9"/>
        <v>-6.8428941719887639</v>
      </c>
      <c r="AQ10">
        <f t="shared" si="9"/>
        <v>-485.04239761632755</v>
      </c>
      <c r="AR10">
        <f t="shared" si="9"/>
        <v>849.59265894892383</v>
      </c>
      <c r="AS10">
        <f t="shared" si="9"/>
        <v>-149.82965125700233</v>
      </c>
      <c r="AT10">
        <f t="shared" si="9"/>
        <v>12.575786526137145</v>
      </c>
      <c r="AU10">
        <f t="shared" si="9"/>
        <v>712.33879421805875</v>
      </c>
      <c r="AW10">
        <v>7</v>
      </c>
      <c r="AX10">
        <f>(R10*SUMPRODUCT(K11:$K$23, X11:$X$23)-$AZ$3*SUMPRODUCT(K10:$K$22, W11:$W$23))/Z10</f>
        <v>3426.2123959414539</v>
      </c>
    </row>
    <row r="11" spans="1:52" x14ac:dyDescent="0.25">
      <c r="A11" t="s">
        <v>33</v>
      </c>
      <c r="C11" s="7">
        <f>AU25</f>
        <v>7095.3670973324133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2579.4678719202398</v>
      </c>
      <c r="P11">
        <f t="shared" si="22"/>
        <v>128.97339359601199</v>
      </c>
      <c r="Q11" s="4">
        <f t="shared" si="23"/>
        <v>12.5</v>
      </c>
      <c r="R11">
        <f t="shared" si="0"/>
        <v>500000</v>
      </c>
      <c r="S11">
        <f t="shared" si="1"/>
        <v>3698.5592425068949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3159.8435891864337</v>
      </c>
      <c r="AC11">
        <f t="shared" si="2"/>
        <v>3370.5949224761207</v>
      </c>
      <c r="AE11">
        <f t="shared" si="3"/>
        <v>2350.7373389784052</v>
      </c>
      <c r="AF11">
        <f t="shared" si="4"/>
        <v>-117.53686694892026</v>
      </c>
      <c r="AG11">
        <f t="shared" si="4"/>
        <v>-11.391580820642476</v>
      </c>
      <c r="AH11">
        <f t="shared" si="5"/>
        <v>-853.29209846446327</v>
      </c>
      <c r="AI11">
        <f t="shared" si="6"/>
        <v>1368.516792744379</v>
      </c>
      <c r="AJ11">
        <f t="shared" si="7"/>
        <v>-210.75133328968695</v>
      </c>
      <c r="AK11">
        <f t="shared" si="24"/>
        <v>12.943305746918204</v>
      </c>
      <c r="AL11">
        <f t="shared" si="8"/>
        <v>1170.7087652016103</v>
      </c>
      <c r="AN11">
        <f t="shared" si="9"/>
        <v>1327.0073716463578</v>
      </c>
      <c r="AO11">
        <f t="shared" si="9"/>
        <v>-66.350368582317884</v>
      </c>
      <c r="AP11">
        <f t="shared" si="9"/>
        <v>-6.430625605439749</v>
      </c>
      <c r="AQ11">
        <f t="shared" si="9"/>
        <v>-481.68924960456184</v>
      </c>
      <c r="AR11">
        <f t="shared" si="9"/>
        <v>772.5371278540382</v>
      </c>
      <c r="AS11">
        <f t="shared" si="9"/>
        <v>-118.97057498616699</v>
      </c>
      <c r="AT11">
        <f t="shared" si="9"/>
        <v>7.3065849828622254</v>
      </c>
      <c r="AU11">
        <f t="shared" si="9"/>
        <v>660.87313785073343</v>
      </c>
      <c r="AW11">
        <v>8</v>
      </c>
      <c r="AX11">
        <f>(R11*SUMPRODUCT(K12:$K$23, X12:$X$23)-$AZ$3*SUMPRODUCT(K11:$K$22, W12:$W$23))/Z11</f>
        <v>3698.5592425068949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2579.4678719202398</v>
      </c>
      <c r="P12">
        <f t="shared" si="22"/>
        <v>128.97339359601199</v>
      </c>
      <c r="Q12" s="4">
        <f t="shared" si="23"/>
        <v>12.5</v>
      </c>
      <c r="R12">
        <f t="shared" si="0"/>
        <v>500000</v>
      </c>
      <c r="S12">
        <f t="shared" si="1"/>
        <v>3932.6326533795695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3370.5949224761207</v>
      </c>
      <c r="AC12">
        <f t="shared" si="2"/>
        <v>3541.0340078199033</v>
      </c>
      <c r="AE12">
        <f t="shared" si="3"/>
        <v>2322.612931746618</v>
      </c>
      <c r="AF12">
        <f t="shared" si="4"/>
        <v>-116.1306465873309</v>
      </c>
      <c r="AG12">
        <f t="shared" si="4"/>
        <v>-11.255291047769425</v>
      </c>
      <c r="AH12">
        <f t="shared" si="5"/>
        <v>-894.95858666506615</v>
      </c>
      <c r="AI12">
        <f t="shared" si="6"/>
        <v>1300.2684074464516</v>
      </c>
      <c r="AJ12">
        <f t="shared" si="7"/>
        <v>-170.43908534378261</v>
      </c>
      <c r="AK12">
        <f t="shared" si="24"/>
        <v>12.827277577561437</v>
      </c>
      <c r="AL12">
        <f t="shared" si="8"/>
        <v>1142.6565996802306</v>
      </c>
      <c r="AN12">
        <f t="shared" si="9"/>
        <v>1246.4406793596336</v>
      </c>
      <c r="AO12">
        <f t="shared" si="9"/>
        <v>-62.322033967981675</v>
      </c>
      <c r="AP12">
        <f t="shared" si="9"/>
        <v>-6.0402025788352933</v>
      </c>
      <c r="AQ12">
        <f t="shared" si="9"/>
        <v>-480.28355199188121</v>
      </c>
      <c r="AR12">
        <f t="shared" si="9"/>
        <v>697.79489082093539</v>
      </c>
      <c r="AS12">
        <f t="shared" si="9"/>
        <v>-91.466901962687857</v>
      </c>
      <c r="AT12">
        <f t="shared" si="9"/>
        <v>6.8838162224847661</v>
      </c>
      <c r="AU12">
        <f t="shared" si="9"/>
        <v>613.21180508073235</v>
      </c>
      <c r="AW12">
        <v>9</v>
      </c>
      <c r="AX12">
        <f>(R12*SUMPRODUCT(K13:$K$23, X13:$X$23)-$AZ$3*SUMPRODUCT(K12:$K$22, W13:$W$23))/Z12</f>
        <v>3932.6326533795695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2579.4678719202398</v>
      </c>
      <c r="P13">
        <f t="shared" si="22"/>
        <v>128.97339359601199</v>
      </c>
      <c r="Q13" s="4">
        <f t="shared" si="23"/>
        <v>12.5</v>
      </c>
      <c r="R13">
        <f t="shared" si="0"/>
        <v>500000</v>
      </c>
      <c r="S13">
        <f t="shared" si="1"/>
        <v>4128.9450460039161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3541.0340078199033</v>
      </c>
      <c r="AC13">
        <f t="shared" si="2"/>
        <v>3672.862225878655</v>
      </c>
      <c r="AE13">
        <f t="shared" si="3"/>
        <v>2294.5401317008627</v>
      </c>
      <c r="AF13">
        <f t="shared" si="4"/>
        <v>-114.72700658504313</v>
      </c>
      <c r="AG13">
        <f t="shared" si="4"/>
        <v>-11.119251361293038</v>
      </c>
      <c r="AH13">
        <f t="shared" si="5"/>
        <v>-939.47103994775955</v>
      </c>
      <c r="AI13">
        <f t="shared" si="6"/>
        <v>1229.2228338067671</v>
      </c>
      <c r="AJ13">
        <f t="shared" si="7"/>
        <v>-131.82821805875165</v>
      </c>
      <c r="AK13">
        <f t="shared" si="24"/>
        <v>11.441694265871446</v>
      </c>
      <c r="AL13">
        <f t="shared" si="8"/>
        <v>1108.836310013887</v>
      </c>
      <c r="AN13">
        <f t="shared" si="9"/>
        <v>1170.8427164726781</v>
      </c>
      <c r="AO13">
        <f t="shared" si="9"/>
        <v>-58.542135823633906</v>
      </c>
      <c r="AP13">
        <f t="shared" si="9"/>
        <v>-5.6738578197577274</v>
      </c>
      <c r="AQ13">
        <f t="shared" si="9"/>
        <v>-479.3870498331512</v>
      </c>
      <c r="AR13">
        <f t="shared" si="9"/>
        <v>627.23967299613548</v>
      </c>
      <c r="AS13">
        <f t="shared" si="9"/>
        <v>-67.268428565355705</v>
      </c>
      <c r="AT13">
        <f t="shared" si="9"/>
        <v>5.8383918460264566</v>
      </c>
      <c r="AU13">
        <f t="shared" si="9"/>
        <v>565.80963627680626</v>
      </c>
      <c r="AW13">
        <v>10</v>
      </c>
      <c r="AX13">
        <f>(R13*SUMPRODUCT(K14:$K$23, X14:$X$23)-$AZ$3*SUMPRODUCT(K13:$K$22, W14:$W$23))/Z13</f>
        <v>4128.9450460039161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2579.4678719202398</v>
      </c>
      <c r="P14">
        <f t="shared" si="22"/>
        <v>128.97339359601199</v>
      </c>
      <c r="Q14" s="4">
        <f t="shared" si="23"/>
        <v>12.5</v>
      </c>
      <c r="R14">
        <f t="shared" si="0"/>
        <v>500000</v>
      </c>
      <c r="S14">
        <f t="shared" si="1"/>
        <v>4305.1907903717047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3672.862225878655</v>
      </c>
      <c r="AC14">
        <f t="shared" si="2"/>
        <v>3782.8408962227281</v>
      </c>
      <c r="AE14">
        <f t="shared" si="3"/>
        <v>2266.500378616211</v>
      </c>
      <c r="AF14">
        <f t="shared" si="4"/>
        <v>-113.32501893081054</v>
      </c>
      <c r="AG14">
        <f t="shared" si="4"/>
        <v>-10.983371819092257</v>
      </c>
      <c r="AH14">
        <f t="shared" si="5"/>
        <v>-987.48114351403888</v>
      </c>
      <c r="AI14">
        <f t="shared" si="6"/>
        <v>1154.7108443522695</v>
      </c>
      <c r="AJ14">
        <f t="shared" si="7"/>
        <v>-109.97867034407318</v>
      </c>
      <c r="AK14">
        <f t="shared" si="24"/>
        <v>407.82263098948391</v>
      </c>
      <c r="AL14">
        <f t="shared" si="8"/>
        <v>1452.5548049976803</v>
      </c>
      <c r="AN14">
        <f t="shared" si="9"/>
        <v>1065.3690195434137</v>
      </c>
      <c r="AO14">
        <f t="shared" si="9"/>
        <v>-53.26845097717068</v>
      </c>
      <c r="AP14">
        <f t="shared" si="9"/>
        <v>-5.1627364268658162</v>
      </c>
      <c r="AQ14">
        <f t="shared" si="9"/>
        <v>-464.16573657290451</v>
      </c>
      <c r="AR14">
        <f t="shared" si="9"/>
        <v>542.77209556647267</v>
      </c>
      <c r="AS14">
        <f t="shared" si="9"/>
        <v>-51.695499061283726</v>
      </c>
      <c r="AT14">
        <f t="shared" si="9"/>
        <v>191.69712064647888</v>
      </c>
      <c r="AU14">
        <f t="shared" si="9"/>
        <v>682.77371715166794</v>
      </c>
      <c r="AW14">
        <v>11</v>
      </c>
      <c r="AX14">
        <f>(R14*SUMPRODUCT(K15:$K$23, X15:$X$23)-$AZ$3*SUMPRODUCT(K14:$K$22, W15:$W$23))/Z14</f>
        <v>4305.1907903717047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2579.4678719202398</v>
      </c>
      <c r="P15">
        <f t="shared" si="22"/>
        <v>128.97339359601199</v>
      </c>
      <c r="Q15" s="4">
        <f t="shared" si="23"/>
        <v>12.5</v>
      </c>
      <c r="R15">
        <f t="shared" si="0"/>
        <v>500000</v>
      </c>
      <c r="S15">
        <f t="shared" si="1"/>
        <v>4443.3539987046788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3782.8408962227281</v>
      </c>
      <c r="AC15">
        <f t="shared" si="2"/>
        <v>3855.9772960195237</v>
      </c>
      <c r="AE15">
        <f t="shared" si="3"/>
        <v>2238.4823610353342</v>
      </c>
      <c r="AF15">
        <f t="shared" si="4"/>
        <v>-111.9241180517667</v>
      </c>
      <c r="AG15">
        <f t="shared" si="4"/>
        <v>-10.847597606289117</v>
      </c>
      <c r="AH15">
        <f t="shared" si="5"/>
        <v>-1037.6197844886656</v>
      </c>
      <c r="AI15">
        <f t="shared" si="6"/>
        <v>1078.090860888613</v>
      </c>
      <c r="AJ15">
        <f t="shared" si="7"/>
        <v>-73.136399796795558</v>
      </c>
      <c r="AK15">
        <f t="shared" si="24"/>
        <v>413.65793974444074</v>
      </c>
      <c r="AL15">
        <f t="shared" si="8"/>
        <v>1418.6124008362581</v>
      </c>
      <c r="AN15">
        <f t="shared" si="9"/>
        <v>969.25781430778341</v>
      </c>
      <c r="AO15">
        <f t="shared" si="9"/>
        <v>-48.462890715389165</v>
      </c>
      <c r="AP15">
        <f t="shared" si="9"/>
        <v>-4.6969853010140241</v>
      </c>
      <c r="AQ15">
        <f t="shared" si="9"/>
        <v>-449.28702673843497</v>
      </c>
      <c r="AR15">
        <f t="shared" si="9"/>
        <v>466.8109115529453</v>
      </c>
      <c r="AS15">
        <f t="shared" si="9"/>
        <v>-31.667896181498353</v>
      </c>
      <c r="AT15">
        <f t="shared" si="9"/>
        <v>179.11295506582221</v>
      </c>
      <c r="AU15">
        <f t="shared" si="9"/>
        <v>614.25597043726907</v>
      </c>
      <c r="AW15">
        <v>12</v>
      </c>
      <c r="AX15">
        <f>(R15*SUMPRODUCT(K16:$K$23, X16:$X$23)-$AZ$3*SUMPRODUCT(K15:$K$22, W16:$W$23))/Z15</f>
        <v>4443.3539987046788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2579.4678719202398</v>
      </c>
      <c r="P16">
        <f t="shared" si="22"/>
        <v>128.97339359601199</v>
      </c>
      <c r="Q16" s="4">
        <f t="shared" si="23"/>
        <v>12.5</v>
      </c>
      <c r="R16">
        <f t="shared" si="0"/>
        <v>500000</v>
      </c>
      <c r="S16">
        <f t="shared" si="1"/>
        <v>4543.680338465173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3855.9772960195237</v>
      </c>
      <c r="AC16">
        <f t="shared" si="2"/>
        <v>3893.6403323967661</v>
      </c>
      <c r="AE16">
        <f t="shared" si="3"/>
        <v>2210.4372213875722</v>
      </c>
      <c r="AF16">
        <f t="shared" si="4"/>
        <v>-110.52186106937862</v>
      </c>
      <c r="AG16">
        <f t="shared" si="4"/>
        <v>-10.71169196101506</v>
      </c>
      <c r="AH16">
        <f t="shared" si="5"/>
        <v>-1097.1867684466765</v>
      </c>
      <c r="AI16">
        <f t="shared" si="6"/>
        <v>992.01689991050171</v>
      </c>
      <c r="AJ16">
        <f t="shared" si="7"/>
        <v>-37.663036377242406</v>
      </c>
      <c r="AK16">
        <f t="shared" si="24"/>
        <v>416.91248594364032</v>
      </c>
      <c r="AL16">
        <f t="shared" si="8"/>
        <v>1371.2663494768997</v>
      </c>
      <c r="AN16">
        <f t="shared" si="9"/>
        <v>881.66821922924896</v>
      </c>
      <c r="AO16">
        <f t="shared" si="9"/>
        <v>-44.083410961462455</v>
      </c>
      <c r="AP16">
        <f t="shared" si="9"/>
        <v>-4.272529563301493</v>
      </c>
      <c r="AQ16">
        <f t="shared" si="9"/>
        <v>-437.63048094667522</v>
      </c>
      <c r="AR16">
        <f t="shared" si="9"/>
        <v>395.6817977578097</v>
      </c>
      <c r="AS16">
        <f t="shared" si="9"/>
        <v>-15.022504096562818</v>
      </c>
      <c r="AT16">
        <f t="shared" si="9"/>
        <v>166.29220929677714</v>
      </c>
      <c r="AU16">
        <f t="shared" si="9"/>
        <v>546.95150295802409</v>
      </c>
      <c r="AW16">
        <v>13</v>
      </c>
      <c r="AX16">
        <f>(R16*SUMPRODUCT(K17:$K$23, X17:$X$23)-$AZ$3*SUMPRODUCT(K16:$K$22, W17:$W$23))/Z16</f>
        <v>4543.680338465173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2579.4678719202398</v>
      </c>
      <c r="P17">
        <f t="shared" si="22"/>
        <v>128.97339359601199</v>
      </c>
      <c r="Q17" s="4">
        <f t="shared" si="23"/>
        <v>12.5</v>
      </c>
      <c r="R17">
        <f t="shared" si="0"/>
        <v>500000</v>
      </c>
      <c r="S17">
        <f t="shared" si="1"/>
        <v>4607.1367646158369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3893.6403323967661</v>
      </c>
      <c r="AC17">
        <f t="shared" si="2"/>
        <v>3897.8002490675422</v>
      </c>
      <c r="AE17">
        <f t="shared" si="3"/>
        <v>2182.320826864101</v>
      </c>
      <c r="AF17">
        <f t="shared" si="4"/>
        <v>-109.11604134320505</v>
      </c>
      <c r="AG17">
        <f t="shared" si="4"/>
        <v>-10.575441017411812</v>
      </c>
      <c r="AH17">
        <f t="shared" si="5"/>
        <v>-1165.3609597238171</v>
      </c>
      <c r="AI17">
        <f t="shared" si="6"/>
        <v>897.26838477966726</v>
      </c>
      <c r="AJ17">
        <f t="shared" si="7"/>
        <v>-4.159916670776056</v>
      </c>
      <c r="AK17">
        <f t="shared" si="24"/>
        <v>417.67915825423637</v>
      </c>
      <c r="AL17">
        <f t="shared" si="8"/>
        <v>1310.7876263631276</v>
      </c>
      <c r="AN17">
        <f t="shared" si="9"/>
        <v>801.83861212114664</v>
      </c>
      <c r="AO17">
        <f t="shared" si="9"/>
        <v>-40.091930606057332</v>
      </c>
      <c r="AP17">
        <f t="shared" si="9"/>
        <v>-3.8856784225239829</v>
      </c>
      <c r="AQ17">
        <f t="shared" si="9"/>
        <v>-428.18242077992255</v>
      </c>
      <c r="AR17">
        <f t="shared" si="9"/>
        <v>329.67858231264285</v>
      </c>
      <c r="AS17">
        <f t="shared" si="9"/>
        <v>-1.5284562053269581</v>
      </c>
      <c r="AT17">
        <f t="shared" si="9"/>
        <v>153.46564650063777</v>
      </c>
      <c r="AU17">
        <f t="shared" si="9"/>
        <v>481.61577260795372</v>
      </c>
      <c r="AW17">
        <v>14</v>
      </c>
      <c r="AX17">
        <f>(R17*SUMPRODUCT(K18:$K$23, X18:$X$23)-$AZ$3*SUMPRODUCT(K17:$K$22, W18:$W$23))/Z17</f>
        <v>4607.1367646158369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2579.4678719202398</v>
      </c>
      <c r="P18">
        <f t="shared" si="22"/>
        <v>128.97339359601199</v>
      </c>
      <c r="Q18" s="4">
        <f t="shared" si="23"/>
        <v>12.5</v>
      </c>
      <c r="R18">
        <f t="shared" si="0"/>
        <v>500000</v>
      </c>
      <c r="S18">
        <f t="shared" si="1"/>
        <v>4417.1878696071308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3897.8002490675422</v>
      </c>
      <c r="AC18">
        <f t="shared" si="2"/>
        <v>3683.8791114270539</v>
      </c>
      <c r="AE18">
        <f t="shared" si="3"/>
        <v>2151.2437533722841</v>
      </c>
      <c r="AF18">
        <f t="shared" si="4"/>
        <v>-107.5621876686142</v>
      </c>
      <c r="AG18">
        <f t="shared" si="4"/>
        <v>-10.424842739807165</v>
      </c>
      <c r="AH18">
        <f t="shared" si="5"/>
        <v>-1793.7546972212269</v>
      </c>
      <c r="AI18">
        <f t="shared" si="6"/>
        <v>239.50202574263585</v>
      </c>
      <c r="AJ18">
        <f t="shared" si="7"/>
        <v>213.92113764048827</v>
      </c>
      <c r="AK18">
        <f t="shared" si="24"/>
        <v>415.90372703398486</v>
      </c>
      <c r="AL18">
        <f t="shared" si="8"/>
        <v>869.32689041710898</v>
      </c>
      <c r="AN18">
        <f t="shared" si="9"/>
        <v>728.11395945137338</v>
      </c>
      <c r="AO18">
        <f t="shared" si="9"/>
        <v>-36.405697972568667</v>
      </c>
      <c r="AP18">
        <f t="shared" si="9"/>
        <v>-3.5284116511855488</v>
      </c>
      <c r="AQ18">
        <f t="shared" si="9"/>
        <v>-607.11754901362258</v>
      </c>
      <c r="AR18">
        <f t="shared" si="9"/>
        <v>81.062300813996671</v>
      </c>
      <c r="AS18">
        <f t="shared" si="9"/>
        <v>72.404145877746672</v>
      </c>
      <c r="AT18">
        <f t="shared" si="9"/>
        <v>140.76754852470333</v>
      </c>
      <c r="AU18">
        <f t="shared" si="9"/>
        <v>294.23399521644666</v>
      </c>
      <c r="AW18">
        <v>15</v>
      </c>
      <c r="AX18">
        <f>(R18*SUMPRODUCT(K19:$K$23, X19:$X$23)-$AZ$3*SUMPRODUCT(K18:$K$22, W19:$W$23))/Z18</f>
        <v>4417.1878696071308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2579.4678719202398</v>
      </c>
      <c r="P19">
        <f t="shared" si="22"/>
        <v>128.97339359601199</v>
      </c>
      <c r="Q19" s="4">
        <f t="shared" si="23"/>
        <v>12.5</v>
      </c>
      <c r="R19">
        <f t="shared" si="0"/>
        <v>500000</v>
      </c>
      <c r="S19">
        <f t="shared" si="1"/>
        <v>3987.4569768892507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3683.8791114270539</v>
      </c>
      <c r="AC19">
        <f t="shared" si="2"/>
        <v>3272.5810292579235</v>
      </c>
      <c r="AE19">
        <f t="shared" si="3"/>
        <v>2117.0178567824942</v>
      </c>
      <c r="AF19">
        <f t="shared" si="4"/>
        <v>-105.8508928391247</v>
      </c>
      <c r="AG19">
        <f t="shared" si="4"/>
        <v>-10.258985389138212</v>
      </c>
      <c r="AH19">
        <f t="shared" si="5"/>
        <v>-2464.356930835268</v>
      </c>
      <c r="AI19">
        <f t="shared" si="6"/>
        <v>-463.44895228103678</v>
      </c>
      <c r="AJ19">
        <f t="shared" si="7"/>
        <v>411.29808216913034</v>
      </c>
      <c r="AK19">
        <f t="shared" si="24"/>
        <v>398.65322527592969</v>
      </c>
      <c r="AL19">
        <f t="shared" si="8"/>
        <v>346.50235516402324</v>
      </c>
      <c r="AN19">
        <f t="shared" si="9"/>
        <v>660.0481579049964</v>
      </c>
      <c r="AO19">
        <f t="shared" si="9"/>
        <v>-33.002407895249817</v>
      </c>
      <c r="AP19">
        <f t="shared" si="9"/>
        <v>-3.1985674501425128</v>
      </c>
      <c r="AQ19">
        <f t="shared" si="9"/>
        <v>-768.34224492105841</v>
      </c>
      <c r="AR19">
        <f t="shared" si="9"/>
        <v>-144.49506236145433</v>
      </c>
      <c r="AS19">
        <f t="shared" si="9"/>
        <v>128.23535739948377</v>
      </c>
      <c r="AT19">
        <f t="shared" si="9"/>
        <v>124.29291805132722</v>
      </c>
      <c r="AU19">
        <f t="shared" si="9"/>
        <v>108.03321308935666</v>
      </c>
      <c r="AW19">
        <v>16</v>
      </c>
      <c r="AX19">
        <f>(R19*SUMPRODUCT(K20:$K$23, X20:$X$23)-$AZ$3*SUMPRODUCT(K19:$K$22, W20:$W$23))/Z19</f>
        <v>3987.4569768892507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2579.4678719202398</v>
      </c>
      <c r="P20">
        <f t="shared" si="22"/>
        <v>128.97339359601199</v>
      </c>
      <c r="Q20" s="4">
        <f t="shared" si="23"/>
        <v>12.5</v>
      </c>
      <c r="R20">
        <f t="shared" si="0"/>
        <v>500000</v>
      </c>
      <c r="S20">
        <f t="shared" si="1"/>
        <v>3334.8347476384579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3272.5810292579235</v>
      </c>
      <c r="AC20">
        <f t="shared" si="2"/>
        <v>2688.5120242981848</v>
      </c>
      <c r="AE20">
        <f t="shared" si="3"/>
        <v>2079.5424405540161</v>
      </c>
      <c r="AF20">
        <f t="shared" si="4"/>
        <v>-103.9771220277008</v>
      </c>
      <c r="AG20">
        <f t="shared" si="4"/>
        <v>-10.077380993923454</v>
      </c>
      <c r="AH20">
        <f t="shared" si="5"/>
        <v>-3160.5816529350514</v>
      </c>
      <c r="AI20">
        <f t="shared" si="6"/>
        <v>-1195.0937154026594</v>
      </c>
      <c r="AJ20">
        <f t="shared" si="7"/>
        <v>584.06900495973878</v>
      </c>
      <c r="AK20">
        <f t="shared" si="24"/>
        <v>367.37024434489678</v>
      </c>
      <c r="AL20">
        <f t="shared" si="8"/>
        <v>-243.65446609802387</v>
      </c>
      <c r="AN20">
        <f t="shared" si="9"/>
        <v>597.25563663629191</v>
      </c>
      <c r="AO20">
        <f t="shared" si="9"/>
        <v>-29.862781831814598</v>
      </c>
      <c r="AP20">
        <f t="shared" si="9"/>
        <v>-2.8942773582196017</v>
      </c>
      <c r="AQ20">
        <f t="shared" si="9"/>
        <v>-907.73584152570015</v>
      </c>
      <c r="AR20">
        <f t="shared" si="9"/>
        <v>-343.23726407944235</v>
      </c>
      <c r="AS20">
        <f t="shared" si="9"/>
        <v>167.74772113033643</v>
      </c>
      <c r="AT20">
        <f t="shared" si="9"/>
        <v>105.5106858550032</v>
      </c>
      <c r="AU20">
        <f t="shared" si="9"/>
        <v>-69.978857094102707</v>
      </c>
      <c r="AW20">
        <v>17</v>
      </c>
      <c r="AX20">
        <f>(R20*SUMPRODUCT(K21:$K$23, X21:$X$23)-$AZ$3*SUMPRODUCT(K20:$K$22, W21:$W$23))/Z20</f>
        <v>3334.8347476384579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2579.4678719202398</v>
      </c>
      <c r="P21">
        <f t="shared" si="22"/>
        <v>128.97339359601199</v>
      </c>
      <c r="Q21" s="4">
        <f t="shared" si="23"/>
        <v>12.5</v>
      </c>
      <c r="R21">
        <f t="shared" si="0"/>
        <v>500000</v>
      </c>
      <c r="S21">
        <f t="shared" si="1"/>
        <v>2454.9131504027996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2688.5120242981848</v>
      </c>
      <c r="AC21">
        <f t="shared" si="2"/>
        <v>1940.0104099653036</v>
      </c>
      <c r="AE21">
        <f t="shared" si="3"/>
        <v>2038.440554556983</v>
      </c>
      <c r="AF21">
        <f t="shared" si="4"/>
        <v>-101.92202772784916</v>
      </c>
      <c r="AG21">
        <f t="shared" si="4"/>
        <v>-9.8782028686380841</v>
      </c>
      <c r="AH21">
        <f t="shared" si="5"/>
        <v>-3936.1726138453323</v>
      </c>
      <c r="AI21">
        <f t="shared" si="6"/>
        <v>-2009.5322898848365</v>
      </c>
      <c r="AJ21">
        <f t="shared" si="7"/>
        <v>748.50161433288122</v>
      </c>
      <c r="AK21">
        <f t="shared" si="24"/>
        <v>323.75213857891231</v>
      </c>
      <c r="AL21">
        <f t="shared" si="8"/>
        <v>-937.27853697304295</v>
      </c>
      <c r="AN21">
        <f t="shared" si="9"/>
        <v>539.30182117944116</v>
      </c>
      <c r="AO21">
        <f t="shared" si="9"/>
        <v>-26.965091058972064</v>
      </c>
      <c r="AP21">
        <f t="shared" si="9"/>
        <v>-2.6134354446231547</v>
      </c>
      <c r="AQ21">
        <f t="shared" si="9"/>
        <v>-1041.3769753441629</v>
      </c>
      <c r="AR21">
        <f t="shared" si="9"/>
        <v>-531.65368066831695</v>
      </c>
      <c r="AS21">
        <f t="shared" si="9"/>
        <v>198.02798902477898</v>
      </c>
      <c r="AT21">
        <f t="shared" si="9"/>
        <v>85.653769768278735</v>
      </c>
      <c r="AU21">
        <f t="shared" si="9"/>
        <v>-247.97192187525923</v>
      </c>
      <c r="AW21">
        <v>18</v>
      </c>
      <c r="AX21">
        <f>(R21*SUMPRODUCT(K22:$K$23, X22:$X$23)-$AZ$3*SUMPRODUCT(K21:$K$22, W22:$W$23))/Z21</f>
        <v>2454.9131504027996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2579.4678719202398</v>
      </c>
      <c r="P22">
        <f t="shared" si="22"/>
        <v>128.97339359601199</v>
      </c>
      <c r="Q22" s="4">
        <f t="shared" si="23"/>
        <v>12.5</v>
      </c>
      <c r="R22">
        <f t="shared" si="0"/>
        <v>500000</v>
      </c>
      <c r="S22">
        <f t="shared" si="1"/>
        <v>1343.2371783578362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1940.0104099653036</v>
      </c>
      <c r="AC22">
        <f t="shared" si="2"/>
        <v>1038.0286543805896</v>
      </c>
      <c r="AE22">
        <f t="shared" si="3"/>
        <v>1993.3646918415116</v>
      </c>
      <c r="AF22">
        <f t="shared" si="4"/>
        <v>-99.668234592075578</v>
      </c>
      <c r="AG22">
        <f t="shared" si="4"/>
        <v>-9.6597670082511335</v>
      </c>
      <c r="AH22">
        <f t="shared" si="5"/>
        <v>-4786.153268022772</v>
      </c>
      <c r="AI22">
        <f t="shared" si="6"/>
        <v>-2902.1165777815868</v>
      </c>
      <c r="AJ22">
        <f t="shared" si="7"/>
        <v>901.98175558471394</v>
      </c>
      <c r="AK22">
        <f t="shared" si="24"/>
        <v>268.35948070503179</v>
      </c>
      <c r="AL22">
        <f t="shared" si="8"/>
        <v>-1731.7753414918411</v>
      </c>
      <c r="AN22">
        <f t="shared" si="9"/>
        <v>485.8049819342753</v>
      </c>
      <c r="AO22">
        <f t="shared" si="9"/>
        <v>-24.290249096713765</v>
      </c>
      <c r="AP22">
        <f t="shared" si="9"/>
        <v>-2.3541918627029954</v>
      </c>
      <c r="AQ22">
        <f t="shared" si="9"/>
        <v>-1166.4383900361281</v>
      </c>
      <c r="AR22">
        <f t="shared" si="9"/>
        <v>-707.27784906126954</v>
      </c>
      <c r="AS22">
        <f t="shared" si="9"/>
        <v>219.82291161787933</v>
      </c>
      <c r="AT22">
        <f t="shared" si="9"/>
        <v>65.402168107713706</v>
      </c>
      <c r="AU22">
        <f t="shared" si="9"/>
        <v>-422.05276933567649</v>
      </c>
      <c r="AW22">
        <v>19</v>
      </c>
      <c r="AX22">
        <f>(R22*SUMPRODUCT(K23:$K$23, X23:$X$23)-$AZ$3*SUMPRODUCT(K22:$K$22, W23:$W$23))/Z22</f>
        <v>1343.2371783578362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2579.4678719202398</v>
      </c>
      <c r="P23">
        <f t="shared" si="22"/>
        <v>128.97339359601199</v>
      </c>
      <c r="Q23" s="4">
        <f t="shared" si="23"/>
        <v>12.5</v>
      </c>
      <c r="R23">
        <f t="shared" si="0"/>
        <v>500000</v>
      </c>
      <c r="S23">
        <f t="shared" si="1"/>
        <v>1377.2733631167321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1038.0286543805896</v>
      </c>
      <c r="AC23">
        <f t="shared" si="2"/>
        <v>1038.0286543805896</v>
      </c>
      <c r="AE23">
        <f t="shared" si="3"/>
        <v>1944.103208420499</v>
      </c>
      <c r="AF23">
        <f t="shared" si="4"/>
        <v>-97.205160421024942</v>
      </c>
      <c r="AG23">
        <f t="shared" si="4"/>
        <v>-9.4210477943133153</v>
      </c>
      <c r="AH23">
        <f t="shared" si="5"/>
        <v>-5684.8617542122684</v>
      </c>
      <c r="AI23">
        <f t="shared" si="6"/>
        <v>-3847.3847540071074</v>
      </c>
      <c r="AJ23">
        <f t="shared" si="7"/>
        <v>0</v>
      </c>
      <c r="AK23">
        <f t="shared" si="24"/>
        <v>201.94486916660446</v>
      </c>
      <c r="AL23">
        <f t="shared" si="8"/>
        <v>-3645.4398848405031</v>
      </c>
      <c r="AN23">
        <f t="shared" si="9"/>
        <v>436.45139574627814</v>
      </c>
      <c r="AO23">
        <f t="shared" si="9"/>
        <v>-21.822569787313906</v>
      </c>
      <c r="AP23">
        <f t="shared" si="9"/>
        <v>-2.1150263223736605</v>
      </c>
      <c r="AQ23">
        <f t="shared" si="9"/>
        <v>-1276.2521230888874</v>
      </c>
      <c r="AR23">
        <f t="shared" si="9"/>
        <v>-863.73832345229687</v>
      </c>
      <c r="AS23">
        <f t="shared" si="9"/>
        <v>0</v>
      </c>
      <c r="AT23">
        <f t="shared" si="9"/>
        <v>45.336646547265012</v>
      </c>
      <c r="AU23">
        <f t="shared" si="9"/>
        <v>-818.40167690503188</v>
      </c>
      <c r="AW23">
        <v>20</v>
      </c>
      <c r="AX23">
        <f>(R23*SUMPRODUCT(K$23:$K24, X$23:$X24)-$AZ$3*SUMPRODUCT(K$22:$K23, W$23:$W24))/Z23</f>
        <v>1377.2733631167321</v>
      </c>
    </row>
    <row r="25" spans="5:50" x14ac:dyDescent="0.25">
      <c r="AN25" s="8">
        <f t="shared" ref="AN25:AU25" si="25">SUM(AN3:AN23)</f>
        <v>23861.927732280004</v>
      </c>
      <c r="AO25" s="8">
        <f t="shared" si="25"/>
        <v>-3127.6972905541802</v>
      </c>
      <c r="AP25" s="8">
        <f t="shared" si="25"/>
        <v>-728.09093532521365</v>
      </c>
      <c r="AQ25" s="8">
        <f t="shared" si="25"/>
        <v>-12660.414718532842</v>
      </c>
      <c r="AR25" s="8">
        <f t="shared" si="25"/>
        <v>7345.7247878677754</v>
      </c>
      <c r="AS25" s="8">
        <f t="shared" si="25"/>
        <v>-2039.7740513087999</v>
      </c>
      <c r="AT25" s="8">
        <f t="shared" si="25"/>
        <v>1789.4163607734381</v>
      </c>
      <c r="AU25" s="9">
        <f t="shared" si="25"/>
        <v>7095.3670973324133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10932.379782254058</v>
      </c>
      <c r="K3">
        <v>1</v>
      </c>
      <c r="L3" s="2">
        <v>0</v>
      </c>
      <c r="O3">
        <f>$C$3</f>
        <v>10932.379782254058</v>
      </c>
      <c r="P3">
        <f>O3*B5</f>
        <v>8745.9038258032469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10932.379782254058</v>
      </c>
      <c r="AF3">
        <f t="shared" ref="AF3:AG23" si="4">-$Z3*P3</f>
        <v>-8745.9038258032469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1561.5189857508112</v>
      </c>
      <c r="AJ3">
        <f t="shared" ref="AJ3:AJ23" si="7">AB3-AC3</f>
        <v>0</v>
      </c>
      <c r="AL3">
        <f t="shared" ref="AL3:AL23" si="8">SUM(AI3:AK3)</f>
        <v>1561.5189857508112</v>
      </c>
      <c r="AN3">
        <f t="shared" ref="AN3:AU23" si="9">AE3*$K3</f>
        <v>10932.379782254058</v>
      </c>
      <c r="AO3">
        <f t="shared" si="9"/>
        <v>-8745.9038258032469</v>
      </c>
      <c r="AP3">
        <f t="shared" si="9"/>
        <v>-624.95697070000006</v>
      </c>
      <c r="AQ3">
        <f t="shared" si="9"/>
        <v>0</v>
      </c>
      <c r="AR3">
        <f t="shared" si="9"/>
        <v>1561.5189857508112</v>
      </c>
      <c r="AS3">
        <f t="shared" si="9"/>
        <v>0</v>
      </c>
      <c r="AT3">
        <f t="shared" si="9"/>
        <v>0</v>
      </c>
      <c r="AU3">
        <f t="shared" si="9"/>
        <v>1561.5189857508112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5956.8366739560352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4976.1764561949376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4915.3665548078861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-4915.3665548078861</v>
      </c>
      <c r="AK4">
        <f>H4*SUM(AB4, AE4:AF4)</f>
        <v>0</v>
      </c>
      <c r="AL4">
        <f t="shared" si="8"/>
        <v>-6025.4695548078862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-1041.4701191481377</v>
      </c>
      <c r="AR4">
        <f t="shared" si="9"/>
        <v>-1041.4701191481377</v>
      </c>
      <c r="AS4">
        <f t="shared" si="9"/>
        <v>-4611.4706396546444</v>
      </c>
      <c r="AT4">
        <f t="shared" si="9"/>
        <v>0</v>
      </c>
      <c r="AU4">
        <f t="shared" si="9"/>
        <v>-5652.9407588027825</v>
      </c>
      <c r="AW4">
        <v>1</v>
      </c>
      <c r="AX4">
        <f>(R4*SUMPRODUCT(K5:$K$23, X5:$X$23)-$AZ$3*SUMPRODUCT(K4:$K$22, W5:$W$23))/Z4</f>
        <v>4976.1764561949376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10932.379782254058</v>
      </c>
      <c r="P5">
        <f t="shared" ref="P5:P23" si="22">O5*$C$5</f>
        <v>546.61898911270293</v>
      </c>
      <c r="Q5" s="4">
        <f t="shared" ref="Q5:Q23" si="23">$C$8</f>
        <v>12.5</v>
      </c>
      <c r="R5">
        <f t="shared" si="0"/>
        <v>500000</v>
      </c>
      <c r="S5">
        <f t="shared" si="1"/>
        <v>9664.4175016426252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4915.3665548078861</v>
      </c>
      <c r="AC5">
        <f t="shared" si="2"/>
        <v>9428.3067043468691</v>
      </c>
      <c r="AE5">
        <f t="shared" si="3"/>
        <v>10665.291475453438</v>
      </c>
      <c r="AF5">
        <f t="shared" si="4"/>
        <v>-533.26457377267195</v>
      </c>
      <c r="AG5">
        <f t="shared" si="4"/>
        <v>-12.194613258823377</v>
      </c>
      <c r="AH5">
        <f t="shared" si="5"/>
        <v>-1166.4676770649091</v>
      </c>
      <c r="AI5">
        <f t="shared" si="6"/>
        <v>8953.3646113570321</v>
      </c>
      <c r="AJ5">
        <f t="shared" si="7"/>
        <v>-4512.940149538983</v>
      </c>
      <c r="AK5">
        <f>H5*SUM(AB5, AE5:AF5)</f>
        <v>1300.0947946406195</v>
      </c>
      <c r="AL5">
        <f t="shared" si="8"/>
        <v>5740.5192564586687</v>
      </c>
      <c r="AN5">
        <f t="shared" si="9"/>
        <v>9210.1458953055462</v>
      </c>
      <c r="AO5">
        <f t="shared" si="9"/>
        <v>-460.50729476527738</v>
      </c>
      <c r="AP5">
        <f t="shared" si="9"/>
        <v>-10.530810855857613</v>
      </c>
      <c r="AQ5">
        <f t="shared" si="9"/>
        <v>-1007.3177571051065</v>
      </c>
      <c r="AR5">
        <f t="shared" si="9"/>
        <v>7731.7900325793044</v>
      </c>
      <c r="AS5">
        <f t="shared" si="9"/>
        <v>-3897.2059310051741</v>
      </c>
      <c r="AT5">
        <f t="shared" si="9"/>
        <v>1122.7131263994197</v>
      </c>
      <c r="AU5">
        <f t="shared" si="9"/>
        <v>4957.2972279735495</v>
      </c>
      <c r="AW5">
        <v>2</v>
      </c>
      <c r="AX5">
        <f>(R5*SUMPRODUCT(K6:$K$23, X6:$X$23)-$AZ$3*SUMPRODUCT(K5:$K$22, W6:$W$23))/Z5</f>
        <v>9664.4175016426252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10932.379782254058</v>
      </c>
      <c r="P6">
        <f t="shared" si="22"/>
        <v>546.61898911270293</v>
      </c>
      <c r="Q6" s="4">
        <f t="shared" si="23"/>
        <v>12.5</v>
      </c>
      <c r="R6">
        <f t="shared" si="0"/>
        <v>500000</v>
      </c>
      <c r="S6">
        <f t="shared" si="1"/>
        <v>13999.224014598827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9428.3067043468691</v>
      </c>
      <c r="AC6">
        <f t="shared" si="2"/>
        <v>13486.103557262257</v>
      </c>
      <c r="AE6">
        <f t="shared" si="3"/>
        <v>10531.669878062414</v>
      </c>
      <c r="AF6">
        <f t="shared" si="4"/>
        <v>-526.58349390312071</v>
      </c>
      <c r="AG6">
        <f t="shared" si="4"/>
        <v>-12.041831339364354</v>
      </c>
      <c r="AH6">
        <f t="shared" si="5"/>
        <v>-1233.4314748316458</v>
      </c>
      <c r="AI6">
        <f t="shared" si="6"/>
        <v>8759.6130779882824</v>
      </c>
      <c r="AJ6">
        <f t="shared" si="7"/>
        <v>-4057.7968529153877</v>
      </c>
      <c r="AK6">
        <f>H6*SUM(AB6, AE6:AF6)</f>
        <v>2114.3531680294709</v>
      </c>
      <c r="AL6">
        <f t="shared" si="8"/>
        <v>6816.1693931023656</v>
      </c>
      <c r="AN6">
        <f t="shared" si="9"/>
        <v>8202.340632247282</v>
      </c>
      <c r="AO6">
        <f t="shared" si="9"/>
        <v>-410.11703161236414</v>
      </c>
      <c r="AP6">
        <f t="shared" si="9"/>
        <v>-9.3784939734275632</v>
      </c>
      <c r="AQ6">
        <f t="shared" si="9"/>
        <v>-960.62877209797239</v>
      </c>
      <c r="AR6">
        <f t="shared" si="9"/>
        <v>6822.2163345635181</v>
      </c>
      <c r="AS6">
        <f t="shared" si="9"/>
        <v>-3160.3185809500919</v>
      </c>
      <c r="AT6">
        <f t="shared" si="9"/>
        <v>1646.7136837600481</v>
      </c>
      <c r="AU6">
        <f t="shared" si="9"/>
        <v>5308.6114373734745</v>
      </c>
      <c r="AW6">
        <v>3</v>
      </c>
      <c r="AX6">
        <f>(R6*SUMPRODUCT(K7:$K$23, X7:$X$23)-$AZ$3*SUMPRODUCT(K6:$K$22, W7:$W$23))/Z6</f>
        <v>13999.224014598827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10932.379782254058</v>
      </c>
      <c r="P7">
        <f t="shared" si="22"/>
        <v>546.61898911270293</v>
      </c>
      <c r="Q7" s="4">
        <f t="shared" si="23"/>
        <v>12.5</v>
      </c>
      <c r="R7">
        <f t="shared" si="0"/>
        <v>500000</v>
      </c>
      <c r="S7">
        <f t="shared" si="1"/>
        <v>17907.58901636571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13486.103557262257</v>
      </c>
      <c r="AC7">
        <f t="shared" si="2"/>
        <v>17031.780760517358</v>
      </c>
      <c r="AE7">
        <f t="shared" si="3"/>
        <v>10397.708785470659</v>
      </c>
      <c r="AF7">
        <f t="shared" si="4"/>
        <v>-519.88543927353294</v>
      </c>
      <c r="AG7">
        <f t="shared" si="4"/>
        <v>-11.888661243671642</v>
      </c>
      <c r="AH7">
        <f t="shared" si="5"/>
        <v>-1310.0712919627483</v>
      </c>
      <c r="AI7">
        <f t="shared" si="6"/>
        <v>8555.8633929907064</v>
      </c>
      <c r="AJ7">
        <f t="shared" si="7"/>
        <v>-3545.6772032551016</v>
      </c>
      <c r="AK7">
        <f>H7*SUM(AB7, AE7:AF7)</f>
        <v>2446.2031467921975</v>
      </c>
      <c r="AL7">
        <f t="shared" si="8"/>
        <v>7456.3893365278018</v>
      </c>
      <c r="AN7">
        <f t="shared" si="9"/>
        <v>7330.5044093361466</v>
      </c>
      <c r="AO7">
        <f t="shared" si="9"/>
        <v>-366.52522046680735</v>
      </c>
      <c r="AP7">
        <f t="shared" si="9"/>
        <v>-8.3816430586725499</v>
      </c>
      <c r="AQ7">
        <f t="shared" si="9"/>
        <v>-923.61534453601462</v>
      </c>
      <c r="AR7">
        <f t="shared" si="9"/>
        <v>6031.9822012746527</v>
      </c>
      <c r="AS7">
        <f t="shared" si="9"/>
        <v>-2499.7432519810327</v>
      </c>
      <c r="AT7">
        <f t="shared" si="9"/>
        <v>1724.6013832152601</v>
      </c>
      <c r="AU7">
        <f t="shared" si="9"/>
        <v>5256.8403325088793</v>
      </c>
      <c r="AW7">
        <v>4</v>
      </c>
      <c r="AX7">
        <f>(R7*SUMPRODUCT(K8:$K$23, X8:$X$23)-$AZ$3*SUMPRODUCT(K7:$K$22, W8:$W$23))/Z7</f>
        <v>17907.58901636571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10932.379782254058</v>
      </c>
      <c r="P8">
        <f t="shared" si="22"/>
        <v>546.61898911270293</v>
      </c>
      <c r="Q8" s="4">
        <f t="shared" si="23"/>
        <v>12.5</v>
      </c>
      <c r="R8">
        <f t="shared" si="0"/>
        <v>500000</v>
      </c>
      <c r="S8">
        <f t="shared" si="1"/>
        <v>21012.743433472588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17031.780760517358</v>
      </c>
      <c r="AC8">
        <f t="shared" si="2"/>
        <v>19700.47611194518</v>
      </c>
      <c r="AE8">
        <f t="shared" si="3"/>
        <v>10249.641482031637</v>
      </c>
      <c r="AF8">
        <f t="shared" si="4"/>
        <v>-512.48207410158182</v>
      </c>
      <c r="AG8">
        <f t="shared" si="4"/>
        <v>-11.719362213647807</v>
      </c>
      <c r="AH8">
        <f t="shared" si="5"/>
        <v>-2016.496703484715</v>
      </c>
      <c r="AI8">
        <f t="shared" si="6"/>
        <v>7708.9433422316934</v>
      </c>
      <c r="AJ8">
        <f t="shared" si="7"/>
        <v>-2668.6953514278212</v>
      </c>
      <c r="AK8">
        <f t="shared" ref="AK8:AK23" si="24">H8*SUM(AB8:AB8, AE8:AF8)</f>
        <v>1940.7481622124376</v>
      </c>
      <c r="AL8">
        <f t="shared" si="8"/>
        <v>6980.99615301631</v>
      </c>
      <c r="AN8">
        <f t="shared" si="9"/>
        <v>6737.6366019734578</v>
      </c>
      <c r="AO8">
        <f t="shared" si="9"/>
        <v>-336.88183009867288</v>
      </c>
      <c r="AP8">
        <f t="shared" si="9"/>
        <v>-7.7037625111943822</v>
      </c>
      <c r="AQ8">
        <f t="shared" si="9"/>
        <v>-1325.5509493649524</v>
      </c>
      <c r="AR8">
        <f t="shared" si="9"/>
        <v>5067.5000599986388</v>
      </c>
      <c r="AS8">
        <f t="shared" si="9"/>
        <v>-1754.2759432920629</v>
      </c>
      <c r="AT8">
        <f t="shared" si="9"/>
        <v>1275.7573887690132</v>
      </c>
      <c r="AU8">
        <f t="shared" si="9"/>
        <v>4588.9815054755891</v>
      </c>
      <c r="AW8">
        <v>5</v>
      </c>
      <c r="AX8">
        <f>(R8*SUMPRODUCT(K9:$K$23, X9:$X$23)-$AZ$3*SUMPRODUCT(K8:$K$22, W9:$W$23))/Z8</f>
        <v>21012.743433472588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10932.379782254058</v>
      </c>
      <c r="P9">
        <f t="shared" si="22"/>
        <v>546.61898911270293</v>
      </c>
      <c r="Q9" s="4">
        <f t="shared" si="23"/>
        <v>12.5</v>
      </c>
      <c r="R9">
        <f t="shared" si="0"/>
        <v>500000</v>
      </c>
      <c r="S9">
        <f t="shared" si="1"/>
        <v>23455.609340323601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19700.47611194518</v>
      </c>
      <c r="AC9">
        <f t="shared" si="2"/>
        <v>21640.913196131856</v>
      </c>
      <c r="AE9">
        <f t="shared" si="3"/>
        <v>10086.571551487263</v>
      </c>
      <c r="AF9">
        <f t="shared" si="4"/>
        <v>-504.32857757436318</v>
      </c>
      <c r="AG9">
        <f t="shared" si="4"/>
        <v>-11.532909293752594</v>
      </c>
      <c r="AH9">
        <f t="shared" si="5"/>
        <v>-2770.3719103494263</v>
      </c>
      <c r="AI9">
        <f t="shared" si="6"/>
        <v>6800.3381542697225</v>
      </c>
      <c r="AJ9">
        <f t="shared" si="7"/>
        <v>-1940.4370841866767</v>
      </c>
      <c r="AK9">
        <f t="shared" si="24"/>
        <v>1528.5579362817919</v>
      </c>
      <c r="AL9">
        <f t="shared" si="8"/>
        <v>6388.4590063648375</v>
      </c>
      <c r="AN9">
        <f t="shared" si="9"/>
        <v>6301.5035448450117</v>
      </c>
      <c r="AO9">
        <f t="shared" si="9"/>
        <v>-315.07517724225062</v>
      </c>
      <c r="AP9">
        <f t="shared" si="9"/>
        <v>-7.2050912865672467</v>
      </c>
      <c r="AQ9">
        <f t="shared" si="9"/>
        <v>-1730.767320143766</v>
      </c>
      <c r="AR9">
        <f t="shared" si="9"/>
        <v>4248.4559561724291</v>
      </c>
      <c r="AS9">
        <f t="shared" si="9"/>
        <v>-1212.2722871824662</v>
      </c>
      <c r="AT9">
        <f t="shared" si="9"/>
        <v>954.9541392546231</v>
      </c>
      <c r="AU9">
        <f t="shared" si="9"/>
        <v>3991.1378082445858</v>
      </c>
      <c r="AW9">
        <v>6</v>
      </c>
      <c r="AX9">
        <f>(R9*SUMPRODUCT(K10:$K$23, X10:$X$23)-$AZ$3*SUMPRODUCT(K9:$K$22, W10:$W$23))/Z9</f>
        <v>23455.609340323601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10932.379782254058</v>
      </c>
      <c r="P10">
        <f t="shared" si="22"/>
        <v>546.61898911270293</v>
      </c>
      <c r="Q10" s="4">
        <f t="shared" si="23"/>
        <v>12.5</v>
      </c>
      <c r="R10">
        <f t="shared" si="0"/>
        <v>500000</v>
      </c>
      <c r="S10">
        <f t="shared" si="1"/>
        <v>25339.791317608524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21640.913196131856</v>
      </c>
      <c r="AC10">
        <f t="shared" si="2"/>
        <v>22965.460813574009</v>
      </c>
      <c r="AE10">
        <f t="shared" si="3"/>
        <v>9908.0192232679801</v>
      </c>
      <c r="AF10">
        <f t="shared" si="4"/>
        <v>-495.40096116339907</v>
      </c>
      <c r="AG10">
        <f t="shared" si="4"/>
        <v>-11.328753917961135</v>
      </c>
      <c r="AH10">
        <f t="shared" si="5"/>
        <v>-3553.0513141573515</v>
      </c>
      <c r="AI10">
        <f t="shared" si="6"/>
        <v>5848.2381940292671</v>
      </c>
      <c r="AJ10">
        <f t="shared" si="7"/>
        <v>-1324.5476174421528</v>
      </c>
      <c r="AK10">
        <f t="shared" si="24"/>
        <v>1630.3104015574131</v>
      </c>
      <c r="AL10">
        <f t="shared" si="8"/>
        <v>6154.0009781445278</v>
      </c>
      <c r="AN10">
        <f t="shared" si="9"/>
        <v>5881.1918574044867</v>
      </c>
      <c r="AO10">
        <f t="shared" si="9"/>
        <v>-294.05959287022438</v>
      </c>
      <c r="AP10">
        <f t="shared" si="9"/>
        <v>-6.7245100958611825</v>
      </c>
      <c r="AQ10">
        <f t="shared" si="9"/>
        <v>-2109.0165437598234</v>
      </c>
      <c r="AR10">
        <f t="shared" si="9"/>
        <v>3471.391210678577</v>
      </c>
      <c r="AS10">
        <f t="shared" si="9"/>
        <v>-786.22361209710482</v>
      </c>
      <c r="AT10">
        <f t="shared" si="9"/>
        <v>967.71797093050191</v>
      </c>
      <c r="AU10">
        <f t="shared" si="9"/>
        <v>3652.8855695119742</v>
      </c>
      <c r="AW10">
        <v>7</v>
      </c>
      <c r="AX10">
        <f>(R10*SUMPRODUCT(K11:$K$23, X11:$X$23)-$AZ$3*SUMPRODUCT(K10:$K$22, W11:$W$23))/Z10</f>
        <v>25339.791317608524</v>
      </c>
    </row>
    <row r="11" spans="1:52" x14ac:dyDescent="0.25">
      <c r="A11" t="s">
        <v>33</v>
      </c>
      <c r="C11" s="7">
        <f>AU25</f>
        <v>30638.631970520972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10932.379782254058</v>
      </c>
      <c r="P11">
        <f t="shared" si="22"/>
        <v>546.61898911270293</v>
      </c>
      <c r="Q11" s="4">
        <f t="shared" si="23"/>
        <v>12.5</v>
      </c>
      <c r="R11">
        <f t="shared" si="0"/>
        <v>500000</v>
      </c>
      <c r="S11">
        <f t="shared" si="1"/>
        <v>26646.133580663711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22965.460813574009</v>
      </c>
      <c r="AC11">
        <f t="shared" si="2"/>
        <v>23672.089479953713</v>
      </c>
      <c r="AE11">
        <f t="shared" si="3"/>
        <v>9712.1885113625885</v>
      </c>
      <c r="AF11">
        <f t="shared" si="4"/>
        <v>-485.60942556812944</v>
      </c>
      <c r="AG11">
        <f t="shared" si="4"/>
        <v>-11.104842569510643</v>
      </c>
      <c r="AH11">
        <f t="shared" si="5"/>
        <v>-4424.9523708352453</v>
      </c>
      <c r="AI11">
        <f t="shared" si="6"/>
        <v>4790.5218723897042</v>
      </c>
      <c r="AJ11">
        <f t="shared" si="7"/>
        <v>-706.62866637970365</v>
      </c>
      <c r="AK11">
        <f t="shared" si="24"/>
        <v>1657.8900548174761</v>
      </c>
      <c r="AL11">
        <f t="shared" si="8"/>
        <v>5741.7832608274766</v>
      </c>
      <c r="AN11">
        <f t="shared" si="9"/>
        <v>5482.597113550004</v>
      </c>
      <c r="AO11">
        <f t="shared" si="9"/>
        <v>-274.12985567750019</v>
      </c>
      <c r="AP11">
        <f t="shared" si="9"/>
        <v>-6.2687598934881583</v>
      </c>
      <c r="AQ11">
        <f t="shared" si="9"/>
        <v>-2497.9160018933703</v>
      </c>
      <c r="AR11">
        <f t="shared" si="9"/>
        <v>2704.2824960856456</v>
      </c>
      <c r="AS11">
        <f t="shared" si="9"/>
        <v>-398.89673497508335</v>
      </c>
      <c r="AT11">
        <f t="shared" si="9"/>
        <v>935.89032157802694</v>
      </c>
      <c r="AU11">
        <f t="shared" si="9"/>
        <v>3241.2760826885892</v>
      </c>
      <c r="AW11">
        <v>8</v>
      </c>
      <c r="AX11">
        <f>(R11*SUMPRODUCT(K12:$K$23, X12:$X$23)-$AZ$3*SUMPRODUCT(K11:$K$22, W12:$W$23))/Z11</f>
        <v>26646.133580663711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10932.379782254058</v>
      </c>
      <c r="P12">
        <f t="shared" si="22"/>
        <v>546.61898911270293</v>
      </c>
      <c r="Q12" s="4">
        <f t="shared" si="23"/>
        <v>12.5</v>
      </c>
      <c r="R12">
        <f t="shared" si="0"/>
        <v>500000</v>
      </c>
      <c r="S12">
        <f t="shared" si="1"/>
        <v>27363.674228613381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23672.089479953713</v>
      </c>
      <c r="AC12">
        <f t="shared" si="2"/>
        <v>23771.988684259166</v>
      </c>
      <c r="AE12">
        <f t="shared" si="3"/>
        <v>9497.4237123468502</v>
      </c>
      <c r="AF12">
        <f t="shared" si="4"/>
        <v>-474.87118561734258</v>
      </c>
      <c r="AG12">
        <f t="shared" si="4"/>
        <v>-10.859282129682672</v>
      </c>
      <c r="AH12">
        <f t="shared" si="5"/>
        <v>-5380.4805653145595</v>
      </c>
      <c r="AI12">
        <f t="shared" si="6"/>
        <v>3631.212679285265</v>
      </c>
      <c r="AJ12">
        <f t="shared" si="7"/>
        <v>-99.899204305453168</v>
      </c>
      <c r="AK12">
        <f t="shared" si="24"/>
        <v>1696.8519201468591</v>
      </c>
      <c r="AL12">
        <f t="shared" si="8"/>
        <v>5228.1653951266708</v>
      </c>
      <c r="AN12">
        <f t="shared" si="9"/>
        <v>5096.8351645582534</v>
      </c>
      <c r="AO12">
        <f t="shared" si="9"/>
        <v>-254.84175822791269</v>
      </c>
      <c r="AP12">
        <f t="shared" si="9"/>
        <v>-5.8276826112824844</v>
      </c>
      <c r="AQ12">
        <f t="shared" si="9"/>
        <v>-2887.4591023949465</v>
      </c>
      <c r="AR12">
        <f t="shared" si="9"/>
        <v>1948.7066213241112</v>
      </c>
      <c r="AS12">
        <f t="shared" si="9"/>
        <v>-53.611357441438727</v>
      </c>
      <c r="AT12">
        <f t="shared" si="9"/>
        <v>910.62321715828853</v>
      </c>
      <c r="AU12">
        <f t="shared" si="9"/>
        <v>2805.7184810409608</v>
      </c>
      <c r="AW12">
        <v>9</v>
      </c>
      <c r="AX12">
        <f>(R12*SUMPRODUCT(K13:$K$23, X13:$X$23)-$AZ$3*SUMPRODUCT(K12:$K$22, W13:$W$23))/Z12</f>
        <v>27363.674228613381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10932.379782254058</v>
      </c>
      <c r="P13">
        <f t="shared" si="22"/>
        <v>546.61898911270293</v>
      </c>
      <c r="Q13" s="4">
        <f t="shared" si="23"/>
        <v>12.5</v>
      </c>
      <c r="R13">
        <f t="shared" si="0"/>
        <v>500000</v>
      </c>
      <c r="S13">
        <f t="shared" si="1"/>
        <v>27485.932733988313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23771.988684259166</v>
      </c>
      <c r="AC13">
        <f t="shared" si="2"/>
        <v>23288.104346628643</v>
      </c>
      <c r="AE13">
        <f t="shared" si="3"/>
        <v>9262.7164444480259</v>
      </c>
      <c r="AF13">
        <f t="shared" si="4"/>
        <v>-463.13582222240132</v>
      </c>
      <c r="AG13">
        <f t="shared" si="4"/>
        <v>-10.590919622417999</v>
      </c>
      <c r="AH13">
        <f t="shared" si="5"/>
        <v>-6390.7874387138454</v>
      </c>
      <c r="AI13">
        <f t="shared" si="6"/>
        <v>2398.2022638893613</v>
      </c>
      <c r="AJ13">
        <f t="shared" si="7"/>
        <v>483.88433763052308</v>
      </c>
      <c r="AK13">
        <f t="shared" si="24"/>
        <v>1683.9501331452641</v>
      </c>
      <c r="AL13">
        <f t="shared" si="8"/>
        <v>4566.0367346651483</v>
      </c>
      <c r="AN13">
        <f t="shared" si="9"/>
        <v>4726.5174986041829</v>
      </c>
      <c r="AO13">
        <f t="shared" si="9"/>
        <v>-236.32587493020915</v>
      </c>
      <c r="AP13">
        <f t="shared" si="9"/>
        <v>-5.4042642049863696</v>
      </c>
      <c r="AQ13">
        <f t="shared" si="9"/>
        <v>-3261.0486178755968</v>
      </c>
      <c r="AR13">
        <f t="shared" si="9"/>
        <v>1223.7387415933906</v>
      </c>
      <c r="AS13">
        <f t="shared" si="9"/>
        <v>246.91328972744469</v>
      </c>
      <c r="AT13">
        <f t="shared" si="9"/>
        <v>859.27490265111226</v>
      </c>
      <c r="AU13">
        <f t="shared" si="9"/>
        <v>2329.9269339719476</v>
      </c>
      <c r="AW13">
        <v>10</v>
      </c>
      <c r="AX13">
        <f>(R13*SUMPRODUCT(K14:$K$23, X14:$X$23)-$AZ$3*SUMPRODUCT(K13:$K$22, W14:$W$23))/Z13</f>
        <v>27485.932733988313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10932.379782254058</v>
      </c>
      <c r="P14">
        <f t="shared" si="22"/>
        <v>546.61898911270293</v>
      </c>
      <c r="Q14" s="4">
        <f t="shared" si="23"/>
        <v>12.5</v>
      </c>
      <c r="R14">
        <f t="shared" si="0"/>
        <v>500000</v>
      </c>
      <c r="S14">
        <f t="shared" si="1"/>
        <v>27124.139086005202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23288.104346628643</v>
      </c>
      <c r="AC14">
        <f t="shared" si="2"/>
        <v>22345.772344448451</v>
      </c>
      <c r="AE14">
        <f t="shared" si="3"/>
        <v>9006.4598556546898</v>
      </c>
      <c r="AF14">
        <f t="shared" si="4"/>
        <v>-450.3229927827345</v>
      </c>
      <c r="AG14">
        <f t="shared" si="4"/>
        <v>-10.29791778533251</v>
      </c>
      <c r="AH14">
        <f t="shared" si="5"/>
        <v>-7483.7056344523889</v>
      </c>
      <c r="AI14">
        <f t="shared" si="6"/>
        <v>1062.1333106342345</v>
      </c>
      <c r="AJ14">
        <f t="shared" si="7"/>
        <v>942.33200218019192</v>
      </c>
      <c r="AK14">
        <f t="shared" si="24"/>
        <v>2724.9754087793858</v>
      </c>
      <c r="AL14">
        <f t="shared" si="8"/>
        <v>4729.4407215938118</v>
      </c>
      <c r="AN14">
        <f t="shared" si="9"/>
        <v>4233.4885078793614</v>
      </c>
      <c r="AO14">
        <f t="shared" si="9"/>
        <v>-211.67442539396808</v>
      </c>
      <c r="AP14">
        <f t="shared" si="9"/>
        <v>-4.8405386020701489</v>
      </c>
      <c r="AQ14">
        <f t="shared" si="9"/>
        <v>-3517.7175391410437</v>
      </c>
      <c r="AR14">
        <f t="shared" si="9"/>
        <v>499.25600474227997</v>
      </c>
      <c r="AS14">
        <f t="shared" si="9"/>
        <v>442.94337239865501</v>
      </c>
      <c r="AT14">
        <f t="shared" si="9"/>
        <v>1280.8753119660489</v>
      </c>
      <c r="AU14">
        <f t="shared" si="9"/>
        <v>2223.0746891069834</v>
      </c>
      <c r="AW14">
        <v>11</v>
      </c>
      <c r="AX14">
        <f>(R14*SUMPRODUCT(K15:$K$23, X15:$X$23)-$AZ$3*SUMPRODUCT(K14:$K$22, W15:$W$23))/Z14</f>
        <v>27124.139086005202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10932.379782254058</v>
      </c>
      <c r="P15">
        <f t="shared" si="22"/>
        <v>546.61898911270293</v>
      </c>
      <c r="Q15" s="4">
        <f t="shared" si="23"/>
        <v>12.5</v>
      </c>
      <c r="R15">
        <f t="shared" si="0"/>
        <v>500000</v>
      </c>
      <c r="S15">
        <f t="shared" si="1"/>
        <v>26187.473577518223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22345.772344448451</v>
      </c>
      <c r="AC15">
        <f t="shared" si="2"/>
        <v>20905.090164205933</v>
      </c>
      <c r="AE15">
        <f t="shared" si="3"/>
        <v>8727.1643207905799</v>
      </c>
      <c r="AF15">
        <f t="shared" si="4"/>
        <v>-436.35821603952905</v>
      </c>
      <c r="AG15">
        <f t="shared" si="4"/>
        <v>-9.9785733923149511</v>
      </c>
      <c r="AH15">
        <f t="shared" si="5"/>
        <v>-8654.6086065693489</v>
      </c>
      <c r="AI15">
        <f t="shared" si="6"/>
        <v>-373.78107521061247</v>
      </c>
      <c r="AJ15">
        <f t="shared" si="7"/>
        <v>1440.6821802425184</v>
      </c>
      <c r="AK15">
        <f t="shared" si="24"/>
        <v>2621.6332910548999</v>
      </c>
      <c r="AL15">
        <f t="shared" si="8"/>
        <v>3688.5343960868058</v>
      </c>
      <c r="AN15">
        <f t="shared" si="9"/>
        <v>3778.8424702002044</v>
      </c>
      <c r="AO15">
        <f t="shared" si="9"/>
        <v>-188.94212351001025</v>
      </c>
      <c r="AP15">
        <f t="shared" si="9"/>
        <v>-4.3206997761070696</v>
      </c>
      <c r="AQ15">
        <f t="shared" si="9"/>
        <v>-3747.4260095634168</v>
      </c>
      <c r="AR15">
        <f t="shared" si="9"/>
        <v>-161.84636264932922</v>
      </c>
      <c r="AS15">
        <f t="shared" si="9"/>
        <v>623.81213515043351</v>
      </c>
      <c r="AT15">
        <f t="shared" si="9"/>
        <v>1135.1613029593505</v>
      </c>
      <c r="AU15">
        <f t="shared" si="9"/>
        <v>1597.1270754604548</v>
      </c>
      <c r="AW15">
        <v>12</v>
      </c>
      <c r="AX15">
        <f>(R15*SUMPRODUCT(K16:$K$23, X16:$X$23)-$AZ$3*SUMPRODUCT(K15:$K$22, W16:$W$23))/Z15</f>
        <v>26187.473577518223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10932.379782254058</v>
      </c>
      <c r="P16">
        <f t="shared" si="22"/>
        <v>546.61898911270293</v>
      </c>
      <c r="Q16" s="4">
        <f t="shared" si="23"/>
        <v>12.5</v>
      </c>
      <c r="R16">
        <f t="shared" si="0"/>
        <v>500000</v>
      </c>
      <c r="S16">
        <f t="shared" si="1"/>
        <v>24734.118836187059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20905.090164205933</v>
      </c>
      <c r="AC16">
        <f t="shared" si="2"/>
        <v>19063.713291325479</v>
      </c>
      <c r="AE16">
        <f t="shared" si="3"/>
        <v>8426.0836272792312</v>
      </c>
      <c r="AF16">
        <f t="shared" si="4"/>
        <v>-421.30418136396162</v>
      </c>
      <c r="AG16">
        <f t="shared" si="4"/>
        <v>-9.634320014381542</v>
      </c>
      <c r="AH16">
        <f t="shared" si="5"/>
        <v>-9778.7057604103666</v>
      </c>
      <c r="AI16">
        <f t="shared" si="6"/>
        <v>-1783.5606345094793</v>
      </c>
      <c r="AJ16">
        <f t="shared" si="7"/>
        <v>1841.3768728804534</v>
      </c>
      <c r="AK16">
        <f t="shared" si="24"/>
        <v>2473.8753622772915</v>
      </c>
      <c r="AL16">
        <f t="shared" si="8"/>
        <v>2531.6916006482656</v>
      </c>
      <c r="AN16">
        <f t="shared" si="9"/>
        <v>3360.8781443141597</v>
      </c>
      <c r="AO16">
        <f t="shared" si="9"/>
        <v>-168.043907215708</v>
      </c>
      <c r="AP16">
        <f t="shared" si="9"/>
        <v>-3.8428025407716944</v>
      </c>
      <c r="AQ16">
        <f t="shared" si="9"/>
        <v>-3900.3931035579153</v>
      </c>
      <c r="AR16">
        <f t="shared" si="9"/>
        <v>-711.40166900023553</v>
      </c>
      <c r="AS16">
        <f t="shared" si="9"/>
        <v>734.46259985764834</v>
      </c>
      <c r="AT16">
        <f t="shared" si="9"/>
        <v>986.74473273887111</v>
      </c>
      <c r="AU16">
        <f t="shared" si="9"/>
        <v>1009.8056635962839</v>
      </c>
      <c r="AW16">
        <v>13</v>
      </c>
      <c r="AX16">
        <f>(R16*SUMPRODUCT(K17:$K$23, X17:$X$23)-$AZ$3*SUMPRODUCT(K16:$K$22, W17:$W$23))/Z16</f>
        <v>24734.118836187059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10932.379782254058</v>
      </c>
      <c r="P17">
        <f t="shared" si="22"/>
        <v>546.61898911270293</v>
      </c>
      <c r="Q17" s="4">
        <f t="shared" si="23"/>
        <v>12.5</v>
      </c>
      <c r="R17">
        <f t="shared" si="0"/>
        <v>500000</v>
      </c>
      <c r="S17">
        <f t="shared" si="1"/>
        <v>22794.949356002897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19063.713291325479</v>
      </c>
      <c r="AC17">
        <f t="shared" si="2"/>
        <v>16897.396309296717</v>
      </c>
      <c r="AE17">
        <f t="shared" si="3"/>
        <v>8103.933502964449</v>
      </c>
      <c r="AF17">
        <f t="shared" si="4"/>
        <v>-405.19667514822248</v>
      </c>
      <c r="AG17">
        <f t="shared" si="4"/>
        <v>-9.2659760093121797</v>
      </c>
      <c r="AH17">
        <f t="shared" si="5"/>
        <v>-10880.032197021867</v>
      </c>
      <c r="AI17">
        <f t="shared" si="6"/>
        <v>-3190.5613452149519</v>
      </c>
      <c r="AJ17">
        <f t="shared" si="7"/>
        <v>2166.3169820287621</v>
      </c>
      <c r="AK17">
        <f t="shared" si="24"/>
        <v>2290.1163815951945</v>
      </c>
      <c r="AL17">
        <f t="shared" si="8"/>
        <v>1265.8720184090048</v>
      </c>
      <c r="AN17">
        <f t="shared" si="9"/>
        <v>2977.5854735696598</v>
      </c>
      <c r="AO17">
        <f t="shared" si="9"/>
        <v>-148.879273678483</v>
      </c>
      <c r="AP17">
        <f t="shared" si="9"/>
        <v>-3.4045486125571371</v>
      </c>
      <c r="AQ17">
        <f t="shared" si="9"/>
        <v>-3997.5927504799788</v>
      </c>
      <c r="AR17">
        <f t="shared" si="9"/>
        <v>-1172.291099201359</v>
      </c>
      <c r="AS17">
        <f t="shared" si="9"/>
        <v>795.95840396228948</v>
      </c>
      <c r="AT17">
        <f t="shared" si="9"/>
        <v>841.44536330750259</v>
      </c>
      <c r="AU17">
        <f t="shared" si="9"/>
        <v>465.11266806843304</v>
      </c>
      <c r="AW17">
        <v>14</v>
      </c>
      <c r="AX17">
        <f>(R17*SUMPRODUCT(K18:$K$23, X18:$X$23)-$AZ$3*SUMPRODUCT(K17:$K$22, W18:$W$23))/Z17</f>
        <v>22794.949356002897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10932.379782254058</v>
      </c>
      <c r="P18">
        <f t="shared" si="22"/>
        <v>546.61898911270293</v>
      </c>
      <c r="Q18" s="4">
        <f t="shared" si="23"/>
        <v>12.5</v>
      </c>
      <c r="R18">
        <f t="shared" si="0"/>
        <v>500000</v>
      </c>
      <c r="S18">
        <f t="shared" si="1"/>
        <v>20372.441838021023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16897.396309296717</v>
      </c>
      <c r="AC18">
        <f t="shared" si="2"/>
        <v>14462.15599216261</v>
      </c>
      <c r="AE18">
        <f t="shared" si="3"/>
        <v>7760.7673657190462</v>
      </c>
      <c r="AF18">
        <f t="shared" si="4"/>
        <v>-388.03836828595234</v>
      </c>
      <c r="AG18">
        <f t="shared" si="4"/>
        <v>-8.8736024546968739</v>
      </c>
      <c r="AH18">
        <f t="shared" si="5"/>
        <v>-11988.551780887372</v>
      </c>
      <c r="AI18">
        <f t="shared" si="6"/>
        <v>-4624.6963859089747</v>
      </c>
      <c r="AJ18">
        <f t="shared" si="7"/>
        <v>2435.2403171341066</v>
      </c>
      <c r="AK18">
        <f t="shared" si="24"/>
        <v>2076.8431627474833</v>
      </c>
      <c r="AL18">
        <f t="shared" si="8"/>
        <v>-112.61290602738472</v>
      </c>
      <c r="AN18">
        <f t="shared" si="9"/>
        <v>2626.7237481464576</v>
      </c>
      <c r="AO18">
        <f t="shared" si="9"/>
        <v>-131.33618740732288</v>
      </c>
      <c r="AP18">
        <f t="shared" si="9"/>
        <v>-3.0033759808754961</v>
      </c>
      <c r="AQ18">
        <f t="shared" si="9"/>
        <v>-4057.6675198178314</v>
      </c>
      <c r="AR18">
        <f t="shared" si="9"/>
        <v>-1565.283335059572</v>
      </c>
      <c r="AS18">
        <f t="shared" si="9"/>
        <v>824.23596430882128</v>
      </c>
      <c r="AT18">
        <f t="shared" si="9"/>
        <v>702.93219725430743</v>
      </c>
      <c r="AU18">
        <f t="shared" si="9"/>
        <v>-38.115173496443319</v>
      </c>
      <c r="AW18">
        <v>15</v>
      </c>
      <c r="AX18">
        <f>(R18*SUMPRODUCT(K19:$K$23, X19:$X$23)-$AZ$3*SUMPRODUCT(K18:$K$22, W19:$W$23))/Z18</f>
        <v>20372.441838021023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10932.379782254058</v>
      </c>
      <c r="P19">
        <f t="shared" si="22"/>
        <v>546.61898911270293</v>
      </c>
      <c r="Q19" s="4">
        <f t="shared" si="23"/>
        <v>12.5</v>
      </c>
      <c r="R19">
        <f t="shared" si="0"/>
        <v>500000</v>
      </c>
      <c r="S19">
        <f t="shared" si="1"/>
        <v>17401.747870533472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14462.15599216261</v>
      </c>
      <c r="AC19">
        <f t="shared" si="2"/>
        <v>11769.410601883219</v>
      </c>
      <c r="AE19">
        <f t="shared" si="3"/>
        <v>7393.9507381869789</v>
      </c>
      <c r="AF19">
        <f t="shared" si="4"/>
        <v>-369.69753690934897</v>
      </c>
      <c r="AG19">
        <f t="shared" si="4"/>
        <v>-8.454187109138374</v>
      </c>
      <c r="AH19">
        <f t="shared" si="5"/>
        <v>-13227.172840461237</v>
      </c>
      <c r="AI19">
        <f t="shared" si="6"/>
        <v>-6211.3738262927454</v>
      </c>
      <c r="AJ19">
        <f t="shared" si="7"/>
        <v>2692.7453902793914</v>
      </c>
      <c r="AK19">
        <f t="shared" si="24"/>
        <v>1838.6350075010682</v>
      </c>
      <c r="AL19">
        <f t="shared" si="8"/>
        <v>-1679.9934285122858</v>
      </c>
      <c r="AN19">
        <f t="shared" si="9"/>
        <v>2305.3010860276459</v>
      </c>
      <c r="AO19">
        <f t="shared" si="9"/>
        <v>-115.26505430138231</v>
      </c>
      <c r="AP19">
        <f t="shared" si="9"/>
        <v>-2.6358637505551594</v>
      </c>
      <c r="AQ19">
        <f t="shared" si="9"/>
        <v>-4123.995005364015</v>
      </c>
      <c r="AR19">
        <f t="shared" si="9"/>
        <v>-1936.5948373883066</v>
      </c>
      <c r="AS19">
        <f t="shared" si="9"/>
        <v>839.54966599211343</v>
      </c>
      <c r="AT19">
        <f t="shared" si="9"/>
        <v>573.25338370322743</v>
      </c>
      <c r="AU19">
        <f t="shared" si="9"/>
        <v>-523.79178769296573</v>
      </c>
      <c r="AW19">
        <v>16</v>
      </c>
      <c r="AX19">
        <f>(R19*SUMPRODUCT(K20:$K$23, X20:$X$23)-$AZ$3*SUMPRODUCT(K19:$K$22, W20:$W$23))/Z19</f>
        <v>17401.747870533472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10932.379782254058</v>
      </c>
      <c r="P20">
        <f t="shared" si="22"/>
        <v>546.61898911270293</v>
      </c>
      <c r="Q20" s="4">
        <f t="shared" si="23"/>
        <v>12.5</v>
      </c>
      <c r="R20">
        <f t="shared" si="0"/>
        <v>500000</v>
      </c>
      <c r="S20">
        <f t="shared" si="1"/>
        <v>13883.171256959364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11769.410601883219</v>
      </c>
      <c r="AC20">
        <f t="shared" si="2"/>
        <v>8896.6030255410806</v>
      </c>
      <c r="AE20">
        <f t="shared" si="3"/>
        <v>7005.6791238104561</v>
      </c>
      <c r="AF20">
        <f t="shared" si="4"/>
        <v>-350.28395619052282</v>
      </c>
      <c r="AG20">
        <f t="shared" si="4"/>
        <v>-8.0102402945953237</v>
      </c>
      <c r="AH20">
        <f t="shared" si="5"/>
        <v>-14376.197738066621</v>
      </c>
      <c r="AI20">
        <f t="shared" si="6"/>
        <v>-7728.8128107412831</v>
      </c>
      <c r="AJ20">
        <f t="shared" si="7"/>
        <v>2872.8075763421384</v>
      </c>
      <c r="AK20">
        <f t="shared" si="24"/>
        <v>1576.6474793079237</v>
      </c>
      <c r="AL20">
        <f t="shared" si="8"/>
        <v>-3279.357755091221</v>
      </c>
      <c r="AN20">
        <f t="shared" si="9"/>
        <v>2012.0682625002237</v>
      </c>
      <c r="AO20">
        <f t="shared" si="9"/>
        <v>-100.60341312501119</v>
      </c>
      <c r="AP20">
        <f t="shared" si="9"/>
        <v>-2.3005835675484692</v>
      </c>
      <c r="AQ20">
        <f t="shared" si="9"/>
        <v>-4128.9203648908033</v>
      </c>
      <c r="AR20">
        <f t="shared" si="9"/>
        <v>-2219.7560990831394</v>
      </c>
      <c r="AS20">
        <f t="shared" si="9"/>
        <v>825.08559790906509</v>
      </c>
      <c r="AT20">
        <f t="shared" si="9"/>
        <v>452.82153210308536</v>
      </c>
      <c r="AU20">
        <f t="shared" si="9"/>
        <v>-941.84896907098891</v>
      </c>
      <c r="AW20">
        <v>17</v>
      </c>
      <c r="AX20">
        <f>(R20*SUMPRODUCT(K21:$K$23, X21:$X$23)-$AZ$3*SUMPRODUCT(K20:$K$22, W21:$W$23))/Z20</f>
        <v>13883.171256959364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10932.379782254058</v>
      </c>
      <c r="P21">
        <f t="shared" si="22"/>
        <v>546.61898911270293</v>
      </c>
      <c r="Q21" s="4">
        <f t="shared" si="23"/>
        <v>12.5</v>
      </c>
      <c r="R21">
        <f t="shared" si="0"/>
        <v>500000</v>
      </c>
      <c r="S21">
        <f t="shared" si="1"/>
        <v>9847.685970915938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8896.6030255410806</v>
      </c>
      <c r="AC21">
        <f t="shared" si="2"/>
        <v>5946.2267066247077</v>
      </c>
      <c r="AE21">
        <f t="shared" si="3"/>
        <v>6601.186189343608</v>
      </c>
      <c r="AF21">
        <f t="shared" si="4"/>
        <v>-330.05930946718041</v>
      </c>
      <c r="AG21">
        <f t="shared" si="4"/>
        <v>-7.5477461458791399</v>
      </c>
      <c r="AH21">
        <f t="shared" si="5"/>
        <v>-15295.669830809235</v>
      </c>
      <c r="AI21">
        <f t="shared" si="6"/>
        <v>-9032.0906970786855</v>
      </c>
      <c r="AJ21">
        <f t="shared" si="7"/>
        <v>2950.3763189163728</v>
      </c>
      <c r="AK21">
        <f t="shared" si="24"/>
        <v>1297.932983466387</v>
      </c>
      <c r="AL21">
        <f t="shared" si="8"/>
        <v>-4783.7813946959259</v>
      </c>
      <c r="AN21">
        <f t="shared" si="9"/>
        <v>1746.4486398188296</v>
      </c>
      <c r="AO21">
        <f t="shared" si="9"/>
        <v>-87.322431990941482</v>
      </c>
      <c r="AP21">
        <f t="shared" si="9"/>
        <v>-1.9968761086375553</v>
      </c>
      <c r="AQ21">
        <f t="shared" si="9"/>
        <v>-4046.7123642502384</v>
      </c>
      <c r="AR21">
        <f t="shared" si="9"/>
        <v>-2389.5830325309876</v>
      </c>
      <c r="AS21">
        <f t="shared" si="9"/>
        <v>780.56891009122467</v>
      </c>
      <c r="AT21">
        <f t="shared" si="9"/>
        <v>343.38878324779756</v>
      </c>
      <c r="AU21">
        <f t="shared" si="9"/>
        <v>-1265.6253391919656</v>
      </c>
      <c r="AW21">
        <v>18</v>
      </c>
      <c r="AX21">
        <f>(R21*SUMPRODUCT(K22:$K$23, X22:$X$23)-$AZ$3*SUMPRODUCT(K21:$K$22, W22:$W$23))/Z21</f>
        <v>9847.685970915938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10932.379782254058</v>
      </c>
      <c r="P22">
        <f t="shared" si="22"/>
        <v>546.61898911270293</v>
      </c>
      <c r="Q22" s="4">
        <f t="shared" si="23"/>
        <v>12.5</v>
      </c>
      <c r="R22">
        <f t="shared" si="0"/>
        <v>500000</v>
      </c>
      <c r="S22">
        <f t="shared" si="1"/>
        <v>5238.5491044469036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5946.2267066247077</v>
      </c>
      <c r="AC22">
        <f t="shared" si="2"/>
        <v>2962.3207250385262</v>
      </c>
      <c r="AE22">
        <f t="shared" si="3"/>
        <v>6182.0963318778822</v>
      </c>
      <c r="AF22">
        <f t="shared" si="4"/>
        <v>-309.10481659389416</v>
      </c>
      <c r="AG22">
        <f t="shared" si="4"/>
        <v>-7.0685619862851654</v>
      </c>
      <c r="AH22">
        <f t="shared" si="5"/>
        <v>-16148.267925407332</v>
      </c>
      <c r="AI22">
        <f t="shared" si="6"/>
        <v>-10282.344972109629</v>
      </c>
      <c r="AJ22">
        <f t="shared" si="7"/>
        <v>2983.9059815861815</v>
      </c>
      <c r="AK22">
        <f t="shared" si="24"/>
        <v>1011.394141685171</v>
      </c>
      <c r="AL22">
        <f t="shared" si="8"/>
        <v>-6287.0448488382763</v>
      </c>
      <c r="AN22">
        <f t="shared" si="9"/>
        <v>1506.645125759391</v>
      </c>
      <c r="AO22">
        <f t="shared" si="9"/>
        <v>-75.332256287969571</v>
      </c>
      <c r="AP22">
        <f t="shared" si="9"/>
        <v>-1.7226865922242369</v>
      </c>
      <c r="AQ22">
        <f t="shared" si="9"/>
        <v>-3935.5111685684856</v>
      </c>
      <c r="AR22">
        <f t="shared" si="9"/>
        <v>-2505.920985689288</v>
      </c>
      <c r="AS22">
        <f t="shared" si="9"/>
        <v>727.210829714699</v>
      </c>
      <c r="AT22">
        <f t="shared" si="9"/>
        <v>246.4879180115737</v>
      </c>
      <c r="AU22">
        <f t="shared" si="9"/>
        <v>-1532.2222379630155</v>
      </c>
      <c r="AW22">
        <v>19</v>
      </c>
      <c r="AX22">
        <f>(R22*SUMPRODUCT(K23:$K$23, X23:$X$23)-$AZ$3*SUMPRODUCT(K22:$K$22, W23:$W$23))/Z22</f>
        <v>5238.5491044469036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10932.379782254058</v>
      </c>
      <c r="P23">
        <f t="shared" si="22"/>
        <v>546.61898911270293</v>
      </c>
      <c r="Q23" s="4">
        <f t="shared" si="23"/>
        <v>12.5</v>
      </c>
      <c r="R23">
        <f t="shared" si="0"/>
        <v>500000</v>
      </c>
      <c r="S23">
        <f t="shared" si="1"/>
        <v>5630.4371890011644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2962.3207250385262</v>
      </c>
      <c r="AC23">
        <f t="shared" si="2"/>
        <v>2962.3207250385267</v>
      </c>
      <c r="AE23">
        <f t="shared" si="3"/>
        <v>5751.8118248839728</v>
      </c>
      <c r="AF23">
        <f t="shared" si="4"/>
        <v>-287.59059124419861</v>
      </c>
      <c r="AG23">
        <f t="shared" si="4"/>
        <v>-6.5765779494559116</v>
      </c>
      <c r="AH23">
        <f t="shared" si="5"/>
        <v>-16851.936678656093</v>
      </c>
      <c r="AI23">
        <f t="shared" si="6"/>
        <v>-11394.292022965776</v>
      </c>
      <c r="AJ23">
        <f t="shared" si="7"/>
        <v>0</v>
      </c>
      <c r="AK23">
        <f t="shared" si="24"/>
        <v>721.07604848801952</v>
      </c>
      <c r="AL23">
        <f t="shared" si="8"/>
        <v>-10673.215974477756</v>
      </c>
      <c r="AN23">
        <f t="shared" si="9"/>
        <v>1291.2824217188238</v>
      </c>
      <c r="AO23">
        <f t="shared" si="9"/>
        <v>-64.564121085941181</v>
      </c>
      <c r="AP23">
        <f t="shared" si="9"/>
        <v>-1.4764425123325993</v>
      </c>
      <c r="AQ23">
        <f t="shared" si="9"/>
        <v>-3783.2617386620209</v>
      </c>
      <c r="AR23">
        <f t="shared" si="9"/>
        <v>-2558.0198805414711</v>
      </c>
      <c r="AS23">
        <f t="shared" si="9"/>
        <v>0</v>
      </c>
      <c r="AT23">
        <f t="shared" si="9"/>
        <v>161.88165650809214</v>
      </c>
      <c r="AU23">
        <f t="shared" si="9"/>
        <v>-2396.1382240333792</v>
      </c>
      <c r="AW23">
        <v>20</v>
      </c>
      <c r="AX23">
        <f>(R23*SUMPRODUCT(K$23:$K24, X$23:$X24)-$AZ$3*SUMPRODUCT(K$22:$K23, W$23:$W24))/Z23</f>
        <v>5630.4371890011644</v>
      </c>
    </row>
    <row r="25" spans="5:50" x14ac:dyDescent="0.25">
      <c r="AN25" s="8">
        <f t="shared" ref="AN25:AU25" si="25">SUM(AN3:AN23)</f>
        <v>95740.916380013179</v>
      </c>
      <c r="AO25" s="8">
        <f t="shared" si="25"/>
        <v>-12986.330655691205</v>
      </c>
      <c r="AP25" s="8">
        <f t="shared" si="25"/>
        <v>-721.92640723501722</v>
      </c>
      <c r="AQ25" s="8">
        <f t="shared" si="25"/>
        <v>-56983.988092615429</v>
      </c>
      <c r="AR25" s="8">
        <f t="shared" si="25"/>
        <v>25048.671224471524</v>
      </c>
      <c r="AS25" s="8">
        <f t="shared" si="25"/>
        <v>-11533.277569466705</v>
      </c>
      <c r="AT25" s="8">
        <f t="shared" si="25"/>
        <v>17123.238315516151</v>
      </c>
      <c r="AU25" s="9">
        <f t="shared" si="25"/>
        <v>30638.631970520972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39780.863799392449</v>
      </c>
      <c r="K3">
        <v>1</v>
      </c>
      <c r="L3" s="2">
        <v>0</v>
      </c>
      <c r="O3">
        <f>$C$3</f>
        <v>39780.863799392449</v>
      </c>
      <c r="P3">
        <f>O3*B5</f>
        <v>31824.69103951396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39780.863799392449</v>
      </c>
      <c r="AF3">
        <f t="shared" ref="AF3:AG23" si="4">-$Z3*P3</f>
        <v>-31824.69103951396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7331.2157891784891</v>
      </c>
      <c r="AJ3">
        <f t="shared" ref="AJ3:AJ23" si="7">AB3-AC3</f>
        <v>0</v>
      </c>
      <c r="AL3">
        <f t="shared" ref="AL3:AL23" si="8">SUM(AI3:AK3)</f>
        <v>7331.2157891784891</v>
      </c>
      <c r="AN3">
        <f t="shared" ref="AN3:AU23" si="9">AE3*$K3</f>
        <v>39780.863799392449</v>
      </c>
      <c r="AO3">
        <f t="shared" si="9"/>
        <v>-31824.69103951396</v>
      </c>
      <c r="AP3">
        <f t="shared" si="9"/>
        <v>-624.95697070000006</v>
      </c>
      <c r="AQ3">
        <f t="shared" si="9"/>
        <v>0</v>
      </c>
      <c r="AR3">
        <f t="shared" si="9"/>
        <v>7331.2157891784891</v>
      </c>
      <c r="AS3">
        <f t="shared" si="9"/>
        <v>0</v>
      </c>
      <c r="AT3">
        <f t="shared" si="9"/>
        <v>0</v>
      </c>
      <c r="AU3">
        <f t="shared" si="9"/>
        <v>7331.2157891784891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20844.046796547886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12914.734038154085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12557.442987560149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-12557.442987560149</v>
      </c>
      <c r="AK4">
        <f>H4*SUM(AB4, AE4:AF4)</f>
        <v>0</v>
      </c>
      <c r="AL4">
        <f t="shared" si="8"/>
        <v>-21390.133987560148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-8286.6038089877093</v>
      </c>
      <c r="AR4">
        <f t="shared" si="9"/>
        <v>-8286.6038089877093</v>
      </c>
      <c r="AS4">
        <f t="shared" si="9"/>
        <v>-11781.070445220141</v>
      </c>
      <c r="AT4">
        <f t="shared" si="9"/>
        <v>0</v>
      </c>
      <c r="AU4">
        <f t="shared" si="9"/>
        <v>-20067.67425420785</v>
      </c>
      <c r="AW4">
        <v>1</v>
      </c>
      <c r="AX4">
        <f>(R4*SUMPRODUCT(K5:$K$23, X5:$X$23)-$AZ$3*SUMPRODUCT(K4:$K$22, W5:$W$23))/Z4</f>
        <v>12914.734038154085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39780.863799392449</v>
      </c>
      <c r="P5">
        <f t="shared" ref="P5:P23" si="22">O5*$C$5</f>
        <v>1989.0431899696225</v>
      </c>
      <c r="Q5" s="4">
        <f t="shared" ref="Q5:Q23" si="23">$C$8</f>
        <v>12.5</v>
      </c>
      <c r="R5">
        <f t="shared" si="0"/>
        <v>500000</v>
      </c>
      <c r="S5">
        <f t="shared" si="1"/>
        <v>24146.919071180764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12557.442987560149</v>
      </c>
      <c r="AC5">
        <f t="shared" si="2"/>
        <v>22750.79150256599</v>
      </c>
      <c r="AE5">
        <f t="shared" si="3"/>
        <v>37480.812165893294</v>
      </c>
      <c r="AF5">
        <f t="shared" si="4"/>
        <v>-1874.0406082946645</v>
      </c>
      <c r="AG5">
        <f t="shared" si="4"/>
        <v>-11.777274481425952</v>
      </c>
      <c r="AH5">
        <f t="shared" si="5"/>
        <v>-10214.65665296191</v>
      </c>
      <c r="AI5">
        <f t="shared" si="6"/>
        <v>25380.337630155293</v>
      </c>
      <c r="AJ5">
        <f t="shared" si="7"/>
        <v>-10193.34851500584</v>
      </c>
      <c r="AK5">
        <f>H5*SUM(AB5, AE5:AF5)</f>
        <v>4161.3881367017184</v>
      </c>
      <c r="AL5">
        <f t="shared" si="8"/>
        <v>19348.377251851169</v>
      </c>
      <c r="AN5">
        <f t="shared" si="9"/>
        <v>32367.024297171763</v>
      </c>
      <c r="AO5">
        <f t="shared" si="9"/>
        <v>-1618.351214858588</v>
      </c>
      <c r="AP5">
        <f t="shared" si="9"/>
        <v>-10.170412732989123</v>
      </c>
      <c r="AQ5">
        <f t="shared" si="9"/>
        <v>-8820.9945561035747</v>
      </c>
      <c r="AR5">
        <f t="shared" si="9"/>
        <v>21917.508113476611</v>
      </c>
      <c r="AS5">
        <f t="shared" si="9"/>
        <v>-8802.5936469690805</v>
      </c>
      <c r="AT5">
        <f t="shared" si="9"/>
        <v>3593.6187917815014</v>
      </c>
      <c r="AU5">
        <f t="shared" si="9"/>
        <v>16708.53325828903</v>
      </c>
      <c r="AW5">
        <v>2</v>
      </c>
      <c r="AX5">
        <f>(R5*SUMPRODUCT(K6:$K$23, X6:$X$23)-$AZ$3*SUMPRODUCT(K5:$K$22, W6:$W$23))/Z5</f>
        <v>24146.919071180764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39780.863799392449</v>
      </c>
      <c r="P6">
        <f t="shared" si="22"/>
        <v>1989.0431899696225</v>
      </c>
      <c r="Q6" s="4">
        <f t="shared" si="23"/>
        <v>12.5</v>
      </c>
      <c r="R6">
        <f t="shared" si="0"/>
        <v>500000</v>
      </c>
      <c r="S6">
        <f t="shared" si="1"/>
        <v>33771.827218815532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22750.79150256599</v>
      </c>
      <c r="AC6">
        <f t="shared" si="2"/>
        <v>30721.467303722704</v>
      </c>
      <c r="AE6">
        <f t="shared" si="3"/>
        <v>36187.751956932596</v>
      </c>
      <c r="AF6">
        <f t="shared" si="4"/>
        <v>-1809.3875978466299</v>
      </c>
      <c r="AG6">
        <f t="shared" si="4"/>
        <v>-11.370967250554422</v>
      </c>
      <c r="AH6">
        <f t="shared" si="5"/>
        <v>-11541.379442290825</v>
      </c>
      <c r="AI6">
        <f t="shared" si="6"/>
        <v>22825.613949544582</v>
      </c>
      <c r="AJ6">
        <f t="shared" si="7"/>
        <v>-7970.6758011567144</v>
      </c>
      <c r="AK6">
        <f>H6*SUM(AB6, AE6:AF6)</f>
        <v>6215.6521577477333</v>
      </c>
      <c r="AL6">
        <f t="shared" si="8"/>
        <v>21070.5903061356</v>
      </c>
      <c r="AN6">
        <f t="shared" si="9"/>
        <v>28183.970035399856</v>
      </c>
      <c r="AO6">
        <f t="shared" si="9"/>
        <v>-1409.1985017699928</v>
      </c>
      <c r="AP6">
        <f t="shared" si="9"/>
        <v>-8.8560074315902284</v>
      </c>
      <c r="AQ6">
        <f t="shared" si="9"/>
        <v>-8988.7289145737959</v>
      </c>
      <c r="AR6">
        <f t="shared" si="9"/>
        <v>17777.186611624475</v>
      </c>
      <c r="AS6">
        <f t="shared" si="9"/>
        <v>-6207.7712981187715</v>
      </c>
      <c r="AT6">
        <f t="shared" si="9"/>
        <v>4840.9128694403598</v>
      </c>
      <c r="AU6">
        <f t="shared" si="9"/>
        <v>16410.328182946061</v>
      </c>
      <c r="AW6">
        <v>3</v>
      </c>
      <c r="AX6">
        <f>(R6*SUMPRODUCT(K7:$K$23, X7:$X$23)-$AZ$3*SUMPRODUCT(K6:$K$22, W7:$W$23))/Z6</f>
        <v>33771.827218815532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39780.863799392449</v>
      </c>
      <c r="P7">
        <f t="shared" si="22"/>
        <v>1989.0431899696225</v>
      </c>
      <c r="Q7" s="4">
        <f t="shared" si="23"/>
        <v>12.5</v>
      </c>
      <c r="R7">
        <f t="shared" si="0"/>
        <v>500000</v>
      </c>
      <c r="S7">
        <f t="shared" si="1"/>
        <v>41645.827031168097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30721.467303722704</v>
      </c>
      <c r="AC7">
        <f t="shared" si="2"/>
        <v>36435.85712254385</v>
      </c>
      <c r="AE7">
        <f t="shared" si="3"/>
        <v>34804.204236867699</v>
      </c>
      <c r="AF7">
        <f t="shared" si="4"/>
        <v>-1740.210211843385</v>
      </c>
      <c r="AG7">
        <f t="shared" si="4"/>
        <v>-10.936226904341142</v>
      </c>
      <c r="AH7">
        <f t="shared" si="5"/>
        <v>-12841.22694830945</v>
      </c>
      <c r="AI7">
        <f t="shared" si="6"/>
        <v>20211.830849810525</v>
      </c>
      <c r="AJ7">
        <f t="shared" si="7"/>
        <v>-5714.389818821146</v>
      </c>
      <c r="AK7">
        <f>H7*SUM(AB7, AE7:AF7)</f>
        <v>6678.3378011198129</v>
      </c>
      <c r="AL7">
        <f t="shared" si="8"/>
        <v>21175.778832109194</v>
      </c>
      <c r="AN7">
        <f t="shared" si="9"/>
        <v>24537.364710416416</v>
      </c>
      <c r="AO7">
        <f t="shared" si="9"/>
        <v>-1226.8682355208207</v>
      </c>
      <c r="AP7">
        <f t="shared" si="9"/>
        <v>-7.7101658834489548</v>
      </c>
      <c r="AQ7">
        <f t="shared" si="9"/>
        <v>-9053.2128479502899</v>
      </c>
      <c r="AR7">
        <f t="shared" si="9"/>
        <v>14249.573461061857</v>
      </c>
      <c r="AS7">
        <f t="shared" si="9"/>
        <v>-4028.7106157530116</v>
      </c>
      <c r="AT7">
        <f t="shared" si="9"/>
        <v>4708.3050418332186</v>
      </c>
      <c r="AU7">
        <f t="shared" si="9"/>
        <v>14929.167887142065</v>
      </c>
      <c r="AW7">
        <v>4</v>
      </c>
      <c r="AX7">
        <f>(R7*SUMPRODUCT(K8:$K$23, X8:$X$23)-$AZ$3*SUMPRODUCT(K7:$K$22, W8:$W$23))/Z7</f>
        <v>41645.827031168097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39780.863799392449</v>
      </c>
      <c r="P8">
        <f t="shared" si="22"/>
        <v>1989.0431899696225</v>
      </c>
      <c r="Q8" s="4">
        <f t="shared" si="23"/>
        <v>12.5</v>
      </c>
      <c r="R8">
        <f t="shared" si="0"/>
        <v>500000</v>
      </c>
      <c r="S8">
        <f t="shared" si="1"/>
        <v>47731.068494084662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36435.85712254385</v>
      </c>
      <c r="AC8">
        <f t="shared" si="2"/>
        <v>39991.477761561458</v>
      </c>
      <c r="AE8">
        <f t="shared" si="3"/>
        <v>33330.398421025689</v>
      </c>
      <c r="AF8">
        <f t="shared" si="4"/>
        <v>-1666.5199210512844</v>
      </c>
      <c r="AG8">
        <f t="shared" si="4"/>
        <v>-10.473125529998773</v>
      </c>
      <c r="AH8">
        <f t="shared" si="5"/>
        <v>-14149.564211958255</v>
      </c>
      <c r="AI8">
        <f t="shared" si="6"/>
        <v>17503.841162486151</v>
      </c>
      <c r="AJ8">
        <f t="shared" si="7"/>
        <v>-3555.6206390176085</v>
      </c>
      <c r="AK8">
        <f t="shared" ref="AK8:AK23" si="24">H8*SUM(AB8:AB8, AE8:AF8)</f>
        <v>4937.2308326325747</v>
      </c>
      <c r="AL8">
        <f t="shared" si="8"/>
        <v>18885.451356101119</v>
      </c>
      <c r="AN8">
        <f t="shared" si="9"/>
        <v>21909.85048145783</v>
      </c>
      <c r="AO8">
        <f t="shared" si="9"/>
        <v>-1095.4925240728915</v>
      </c>
      <c r="AP8">
        <f t="shared" si="9"/>
        <v>-6.8845445991146521</v>
      </c>
      <c r="AQ8">
        <f t="shared" si="9"/>
        <v>-9301.2640396829629</v>
      </c>
      <c r="AR8">
        <f t="shared" si="9"/>
        <v>11506.209373102862</v>
      </c>
      <c r="AS8">
        <f t="shared" si="9"/>
        <v>-2337.2992901434391</v>
      </c>
      <c r="AT8">
        <f t="shared" si="9"/>
        <v>3245.5054382783578</v>
      </c>
      <c r="AU8">
        <f t="shared" si="9"/>
        <v>12414.415521237781</v>
      </c>
      <c r="AW8">
        <v>5</v>
      </c>
      <c r="AX8">
        <f>(R8*SUMPRODUCT(K9:$K$23, X9:$X$23)-$AZ$3*SUMPRODUCT(K8:$K$22, W9:$W$23))/Z8</f>
        <v>47731.068494084662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39780.863799392449</v>
      </c>
      <c r="P9">
        <f t="shared" si="22"/>
        <v>1989.0431899696225</v>
      </c>
      <c r="Q9" s="4">
        <f t="shared" si="23"/>
        <v>12.5</v>
      </c>
      <c r="R9">
        <f t="shared" si="0"/>
        <v>500000</v>
      </c>
      <c r="S9">
        <f t="shared" si="1"/>
        <v>52262.526176608306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39991.477761561458</v>
      </c>
      <c r="AC9">
        <f t="shared" si="2"/>
        <v>41718.490069365056</v>
      </c>
      <c r="AE9">
        <f t="shared" si="3"/>
        <v>31755.020141152712</v>
      </c>
      <c r="AF9">
        <f t="shared" si="4"/>
        <v>-1587.7510070576357</v>
      </c>
      <c r="AG9">
        <f t="shared" si="4"/>
        <v>-9.9781079105293617</v>
      </c>
      <c r="AH9">
        <f t="shared" si="5"/>
        <v>-15611.454566776985</v>
      </c>
      <c r="AI9">
        <f t="shared" si="6"/>
        <v>14545.836459407561</v>
      </c>
      <c r="AJ9">
        <f t="shared" si="7"/>
        <v>-1727.0123078035977</v>
      </c>
      <c r="AK9">
        <f t="shared" si="24"/>
        <v>3662.286587953271</v>
      </c>
      <c r="AL9">
        <f t="shared" si="8"/>
        <v>16481.110739557233</v>
      </c>
      <c r="AN9">
        <f t="shared" si="9"/>
        <v>19838.690576342884</v>
      </c>
      <c r="AO9">
        <f t="shared" si="9"/>
        <v>-991.93452881714416</v>
      </c>
      <c r="AP9">
        <f t="shared" si="9"/>
        <v>-6.2337417672683459</v>
      </c>
      <c r="AQ9">
        <f t="shared" si="9"/>
        <v>-9753.1292759457556</v>
      </c>
      <c r="AR9">
        <f t="shared" si="9"/>
        <v>9087.3930298127143</v>
      </c>
      <c r="AS9">
        <f t="shared" si="9"/>
        <v>-1078.9368938755679</v>
      </c>
      <c r="AT9">
        <f t="shared" si="9"/>
        <v>2287.9837612239066</v>
      </c>
      <c r="AU9">
        <f t="shared" si="9"/>
        <v>10296.439897161052</v>
      </c>
      <c r="AW9">
        <v>6</v>
      </c>
      <c r="AX9">
        <f>(R9*SUMPRODUCT(K10:$K$23, X10:$X$23)-$AZ$3*SUMPRODUCT(K9:$K$22, W10:$W$23))/Z9</f>
        <v>52262.526176608306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39780.863799392449</v>
      </c>
      <c r="P10">
        <f t="shared" si="22"/>
        <v>1989.0431899696225</v>
      </c>
      <c r="Q10" s="4">
        <f t="shared" si="23"/>
        <v>12.5</v>
      </c>
      <c r="R10">
        <f t="shared" si="0"/>
        <v>500000</v>
      </c>
      <c r="S10">
        <f t="shared" si="1"/>
        <v>55586.503304775644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41718.490069365056</v>
      </c>
      <c r="AC10">
        <f t="shared" si="2"/>
        <v>42041.792826477242</v>
      </c>
      <c r="AE10">
        <f t="shared" si="3"/>
        <v>30087.498491179216</v>
      </c>
      <c r="AF10">
        <f t="shared" si="4"/>
        <v>-1504.3749245589609</v>
      </c>
      <c r="AG10">
        <f t="shared" si="4"/>
        <v>-9.4541368693327374</v>
      </c>
      <c r="AH10">
        <f t="shared" si="5"/>
        <v>-16967.598483653223</v>
      </c>
      <c r="AI10">
        <f t="shared" si="6"/>
        <v>11606.070946097701</v>
      </c>
      <c r="AJ10">
        <f t="shared" si="7"/>
        <v>-323.30275711218565</v>
      </c>
      <c r="AK10">
        <f t="shared" si="24"/>
        <v>3690.8347158892293</v>
      </c>
      <c r="AL10">
        <f t="shared" si="8"/>
        <v>14973.602904874744</v>
      </c>
      <c r="AN10">
        <f t="shared" si="9"/>
        <v>17859.306401065816</v>
      </c>
      <c r="AO10">
        <f t="shared" si="9"/>
        <v>-892.96532005329084</v>
      </c>
      <c r="AP10">
        <f t="shared" si="9"/>
        <v>-5.6117768366993603</v>
      </c>
      <c r="AQ10">
        <f t="shared" si="9"/>
        <v>-10071.609652050738</v>
      </c>
      <c r="AR10">
        <f t="shared" si="9"/>
        <v>6889.1196521250877</v>
      </c>
      <c r="AS10">
        <f t="shared" si="9"/>
        <v>-191.90571796019009</v>
      </c>
      <c r="AT10">
        <f t="shared" si="9"/>
        <v>2190.8018736114282</v>
      </c>
      <c r="AU10">
        <f t="shared" si="9"/>
        <v>8888.0158077763244</v>
      </c>
      <c r="AW10">
        <v>7</v>
      </c>
      <c r="AX10">
        <f>(R10*SUMPRODUCT(K11:$K$23, X11:$X$23)-$AZ$3*SUMPRODUCT(K10:$K$22, W11:$W$23))/Z10</f>
        <v>55586.503304775644</v>
      </c>
    </row>
    <row r="11" spans="1:52" x14ac:dyDescent="0.25">
      <c r="A11" t="s">
        <v>33</v>
      </c>
      <c r="C11" s="7">
        <f>AU25</f>
        <v>87352.807772245127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39780.863799392449</v>
      </c>
      <c r="P11">
        <f t="shared" si="22"/>
        <v>1989.0431899696225</v>
      </c>
      <c r="Q11" s="4">
        <f t="shared" si="23"/>
        <v>12.5</v>
      </c>
      <c r="R11">
        <f t="shared" si="0"/>
        <v>500000</v>
      </c>
      <c r="S11">
        <f t="shared" si="1"/>
        <v>57823.52223511484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42041.792826477242</v>
      </c>
      <c r="AC11">
        <f t="shared" si="2"/>
        <v>41208.628018234587</v>
      </c>
      <c r="AE11">
        <f t="shared" si="3"/>
        <v>28350.3106553703</v>
      </c>
      <c r="AF11">
        <f t="shared" si="4"/>
        <v>-1417.5155327685152</v>
      </c>
      <c r="AG11">
        <f t="shared" si="4"/>
        <v>-8.9082752194420927</v>
      </c>
      <c r="AH11">
        <f t="shared" si="5"/>
        <v>-18052.811247892732</v>
      </c>
      <c r="AI11">
        <f t="shared" si="6"/>
        <v>8871.0755994896099</v>
      </c>
      <c r="AJ11">
        <f t="shared" si="7"/>
        <v>833.16480824265454</v>
      </c>
      <c r="AK11">
        <f t="shared" si="24"/>
        <v>3552.19127937757</v>
      </c>
      <c r="AL11">
        <f t="shared" si="8"/>
        <v>13256.431687109834</v>
      </c>
      <c r="AN11">
        <f t="shared" si="9"/>
        <v>16003.945061973713</v>
      </c>
      <c r="AO11">
        <f t="shared" si="9"/>
        <v>-800.19725309868568</v>
      </c>
      <c r="AP11">
        <f t="shared" si="9"/>
        <v>-5.028782539350658</v>
      </c>
      <c r="AQ11">
        <f t="shared" si="9"/>
        <v>-10190.935927918235</v>
      </c>
      <c r="AR11">
        <f t="shared" si="9"/>
        <v>5007.7830984174398</v>
      </c>
      <c r="AS11">
        <f t="shared" si="9"/>
        <v>470.32725604929158</v>
      </c>
      <c r="AT11">
        <f t="shared" si="9"/>
        <v>2005.2363720399665</v>
      </c>
      <c r="AU11">
        <f t="shared" si="9"/>
        <v>7483.3467265066975</v>
      </c>
      <c r="AW11">
        <v>8</v>
      </c>
      <c r="AX11">
        <f>(R11*SUMPRODUCT(K12:$K$23, X12:$X$23)-$AZ$3*SUMPRODUCT(K11:$K$22, W12:$W$23))/Z11</f>
        <v>57823.52223511484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39780.863799392449</v>
      </c>
      <c r="P12">
        <f t="shared" si="22"/>
        <v>1989.0431899696225</v>
      </c>
      <c r="Q12" s="4">
        <f t="shared" si="23"/>
        <v>12.5</v>
      </c>
      <c r="R12">
        <f t="shared" si="0"/>
        <v>500000</v>
      </c>
      <c r="S12">
        <f t="shared" si="1"/>
        <v>58982.736073861357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41208.628018234587</v>
      </c>
      <c r="AC12">
        <f t="shared" si="2"/>
        <v>39366.092928916027</v>
      </c>
      <c r="AE12">
        <f t="shared" si="3"/>
        <v>26550.432980226342</v>
      </c>
      <c r="AF12">
        <f t="shared" si="4"/>
        <v>-1327.5216490113171</v>
      </c>
      <c r="AG12">
        <f t="shared" si="4"/>
        <v>-8.3427150784467852</v>
      </c>
      <c r="AH12">
        <f t="shared" si="5"/>
        <v>-19059.095552035433</v>
      </c>
      <c r="AI12">
        <f t="shared" si="6"/>
        <v>6155.4730641011447</v>
      </c>
      <c r="AJ12">
        <f t="shared" si="7"/>
        <v>1842.5350893185605</v>
      </c>
      <c r="AK12">
        <f t="shared" si="24"/>
        <v>3447.7968922364348</v>
      </c>
      <c r="AL12">
        <f t="shared" si="8"/>
        <v>11445.80504565614</v>
      </c>
      <c r="AN12">
        <f t="shared" si="9"/>
        <v>14248.409310405075</v>
      </c>
      <c r="AO12">
        <f t="shared" si="9"/>
        <v>-712.42046552025374</v>
      </c>
      <c r="AP12">
        <f t="shared" si="9"/>
        <v>-4.4771555810908144</v>
      </c>
      <c r="AQ12">
        <f t="shared" si="9"/>
        <v>-10228.1493757096</v>
      </c>
      <c r="AR12">
        <f t="shared" si="9"/>
        <v>3303.3623135941311</v>
      </c>
      <c r="AS12">
        <f t="shared" si="9"/>
        <v>988.80474532927246</v>
      </c>
      <c r="AT12">
        <f t="shared" si="9"/>
        <v>1850.2757140086576</v>
      </c>
      <c r="AU12">
        <f t="shared" si="9"/>
        <v>6142.4427729320605</v>
      </c>
      <c r="AW12">
        <v>9</v>
      </c>
      <c r="AX12">
        <f>(R12*SUMPRODUCT(K13:$K$23, X13:$X$23)-$AZ$3*SUMPRODUCT(K12:$K$22, W13:$W$23))/Z12</f>
        <v>58982.736073861357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39780.863799392449</v>
      </c>
      <c r="P13">
        <f t="shared" si="22"/>
        <v>1989.0431899696225</v>
      </c>
      <c r="Q13" s="4">
        <f t="shared" si="23"/>
        <v>12.5</v>
      </c>
      <c r="R13">
        <f t="shared" si="0"/>
        <v>500000</v>
      </c>
      <c r="S13">
        <f t="shared" si="1"/>
        <v>59073.844594074333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39366.092928916027</v>
      </c>
      <c r="AC13">
        <f t="shared" si="2"/>
        <v>36682.720443333499</v>
      </c>
      <c r="AE13">
        <f t="shared" si="3"/>
        <v>24702.477310810027</v>
      </c>
      <c r="AF13">
        <f t="shared" si="4"/>
        <v>-1235.1238655405014</v>
      </c>
      <c r="AG13">
        <f t="shared" si="4"/>
        <v>-7.7620478012305298</v>
      </c>
      <c r="AH13">
        <f t="shared" si="5"/>
        <v>-19889.605057271518</v>
      </c>
      <c r="AI13">
        <f t="shared" si="6"/>
        <v>3569.9863401967741</v>
      </c>
      <c r="AJ13">
        <f t="shared" si="7"/>
        <v>2683.3724855825276</v>
      </c>
      <c r="AK13">
        <f t="shared" si="24"/>
        <v>3248.489177545393</v>
      </c>
      <c r="AL13">
        <f t="shared" si="8"/>
        <v>9501.8480033246942</v>
      </c>
      <c r="AN13">
        <f t="shared" si="9"/>
        <v>12605.016246438065</v>
      </c>
      <c r="AO13">
        <f t="shared" si="9"/>
        <v>-630.25081232190325</v>
      </c>
      <c r="AP13">
        <f t="shared" si="9"/>
        <v>-3.9607662587478099</v>
      </c>
      <c r="AQ13">
        <f t="shared" si="9"/>
        <v>-10149.135721397131</v>
      </c>
      <c r="AR13">
        <f t="shared" si="9"/>
        <v>1821.6689464602814</v>
      </c>
      <c r="AS13">
        <f t="shared" si="9"/>
        <v>1369.253510505644</v>
      </c>
      <c r="AT13">
        <f t="shared" si="9"/>
        <v>1657.6175071080427</v>
      </c>
      <c r="AU13">
        <f t="shared" si="9"/>
        <v>4848.5399640739679</v>
      </c>
      <c r="AW13">
        <v>10</v>
      </c>
      <c r="AX13">
        <f>(R13*SUMPRODUCT(K14:$K$23, X14:$X$23)-$AZ$3*SUMPRODUCT(K13:$K$22, W14:$W$23))/Z13</f>
        <v>59073.844594074333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39780.863799392449</v>
      </c>
      <c r="P14">
        <f t="shared" si="22"/>
        <v>1989.0431899696225</v>
      </c>
      <c r="Q14" s="4">
        <f t="shared" si="23"/>
        <v>12.5</v>
      </c>
      <c r="R14">
        <f t="shared" si="0"/>
        <v>500000</v>
      </c>
      <c r="S14">
        <f t="shared" si="1"/>
        <v>58578.038804341879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36682.720443333499</v>
      </c>
      <c r="AC14">
        <f t="shared" si="2"/>
        <v>33595.462292747718</v>
      </c>
      <c r="AE14">
        <f t="shared" si="3"/>
        <v>22814.9753222254</v>
      </c>
      <c r="AF14">
        <f t="shared" si="4"/>
        <v>-1140.74876611127</v>
      </c>
      <c r="AG14">
        <f t="shared" si="4"/>
        <v>-7.1689542229641825</v>
      </c>
      <c r="AH14">
        <f t="shared" si="5"/>
        <v>-20618.924010161703</v>
      </c>
      <c r="AI14">
        <f t="shared" si="6"/>
        <v>1048.1335917294637</v>
      </c>
      <c r="AJ14">
        <f t="shared" si="7"/>
        <v>3087.2581505857816</v>
      </c>
      <c r="AK14">
        <f t="shared" si="24"/>
        <v>4993.7206686367335</v>
      </c>
      <c r="AL14">
        <f t="shared" si="8"/>
        <v>9129.1124109519787</v>
      </c>
      <c r="AN14">
        <f t="shared" si="9"/>
        <v>10724.184350141808</v>
      </c>
      <c r="AO14">
        <f t="shared" si="9"/>
        <v>-536.20921750709044</v>
      </c>
      <c r="AP14">
        <f t="shared" si="9"/>
        <v>-3.3697685664336903</v>
      </c>
      <c r="AQ14">
        <f t="shared" si="9"/>
        <v>-9691.9299303879707</v>
      </c>
      <c r="AR14">
        <f t="shared" si="9"/>
        <v>492.67543368031295</v>
      </c>
      <c r="AS14">
        <f t="shared" si="9"/>
        <v>1451.1663973226841</v>
      </c>
      <c r="AT14">
        <f t="shared" si="9"/>
        <v>2347.2995384485062</v>
      </c>
      <c r="AU14">
        <f t="shared" si="9"/>
        <v>4291.1413694515031</v>
      </c>
      <c r="AW14">
        <v>11</v>
      </c>
      <c r="AX14">
        <f>(R14*SUMPRODUCT(K15:$K$23, X15:$X$23)-$AZ$3*SUMPRODUCT(K14:$K$22, W15:$W$23))/Z14</f>
        <v>58578.038804341879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39780.863799392449</v>
      </c>
      <c r="P15">
        <f t="shared" si="22"/>
        <v>1989.0431899696225</v>
      </c>
      <c r="Q15" s="4">
        <f t="shared" si="23"/>
        <v>12.5</v>
      </c>
      <c r="R15">
        <f t="shared" si="0"/>
        <v>500000</v>
      </c>
      <c r="S15">
        <f t="shared" si="1"/>
        <v>57110.522353257627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33595.462292747718</v>
      </c>
      <c r="AC15">
        <f t="shared" si="2"/>
        <v>29993.941555490688</v>
      </c>
      <c r="AE15">
        <f t="shared" si="3"/>
        <v>20892.558055159378</v>
      </c>
      <c r="AF15">
        <f t="shared" si="4"/>
        <v>-1044.627902757969</v>
      </c>
      <c r="AG15">
        <f t="shared" si="4"/>
        <v>-6.5648895158852918</v>
      </c>
      <c r="AH15">
        <f t="shared" si="5"/>
        <v>-21295.006593970018</v>
      </c>
      <c r="AI15">
        <f t="shared" si="6"/>
        <v>-1453.6413310844946</v>
      </c>
      <c r="AJ15">
        <f t="shared" si="7"/>
        <v>3601.5207372570294</v>
      </c>
      <c r="AK15">
        <f t="shared" si="24"/>
        <v>4573.2579783163019</v>
      </c>
      <c r="AL15">
        <f t="shared" si="8"/>
        <v>6721.1373844888367</v>
      </c>
      <c r="AN15">
        <f t="shared" si="9"/>
        <v>9046.430522899529</v>
      </c>
      <c r="AO15">
        <f t="shared" si="9"/>
        <v>-452.32152614497653</v>
      </c>
      <c r="AP15">
        <f t="shared" si="9"/>
        <v>-2.8425823558404262</v>
      </c>
      <c r="AQ15">
        <f t="shared" si="9"/>
        <v>-9220.6898326394312</v>
      </c>
      <c r="AR15">
        <f t="shared" si="9"/>
        <v>-629.42341824071843</v>
      </c>
      <c r="AS15">
        <f t="shared" si="9"/>
        <v>1559.4503574124001</v>
      </c>
      <c r="AT15">
        <f t="shared" si="9"/>
        <v>1980.2103914181889</v>
      </c>
      <c r="AU15">
        <f t="shared" si="9"/>
        <v>2910.2373305898705</v>
      </c>
      <c r="AW15">
        <v>12</v>
      </c>
      <c r="AX15">
        <f>(R15*SUMPRODUCT(K16:$K$23, X16:$X$23)-$AZ$3*SUMPRODUCT(K15:$K$22, W16:$W$23))/Z15</f>
        <v>57110.522353257627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39780.863799392449</v>
      </c>
      <c r="P16">
        <f t="shared" si="22"/>
        <v>1989.0431899696225</v>
      </c>
      <c r="Q16" s="4">
        <f t="shared" si="23"/>
        <v>12.5</v>
      </c>
      <c r="R16">
        <f t="shared" si="0"/>
        <v>500000</v>
      </c>
      <c r="S16">
        <f t="shared" si="1"/>
        <v>54721.748566575836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29993.941555490688</v>
      </c>
      <c r="AC16">
        <f t="shared" si="2"/>
        <v>26076.470244088789</v>
      </c>
      <c r="AE16">
        <f t="shared" si="3"/>
        <v>18956.713524732255</v>
      </c>
      <c r="AF16">
        <f t="shared" si="4"/>
        <v>-947.83567623661281</v>
      </c>
      <c r="AG16">
        <f t="shared" si="4"/>
        <v>-5.9566056748816028</v>
      </c>
      <c r="AH16">
        <f t="shared" si="5"/>
        <v>-21705.397833793446</v>
      </c>
      <c r="AI16">
        <f t="shared" si="6"/>
        <v>-3702.4765909726848</v>
      </c>
      <c r="AJ16">
        <f t="shared" si="7"/>
        <v>3917.4713114018996</v>
      </c>
      <c r="AK16">
        <f t="shared" si="24"/>
        <v>4107.6972620379192</v>
      </c>
      <c r="AL16">
        <f t="shared" si="8"/>
        <v>4322.691982467134</v>
      </c>
      <c r="AN16">
        <f t="shared" si="9"/>
        <v>7561.1882093163504</v>
      </c>
      <c r="AO16">
        <f t="shared" si="9"/>
        <v>-378.05941046581756</v>
      </c>
      <c r="AP16">
        <f t="shared" si="9"/>
        <v>-2.3758873887976724</v>
      </c>
      <c r="AQ16">
        <f t="shared" si="9"/>
        <v>-8657.5448832562179</v>
      </c>
      <c r="AR16">
        <f t="shared" si="9"/>
        <v>-1476.7919717944815</v>
      </c>
      <c r="AS16">
        <f t="shared" si="9"/>
        <v>1562.5460526932486</v>
      </c>
      <c r="AT16">
        <f t="shared" si="9"/>
        <v>1638.4207138352506</v>
      </c>
      <c r="AU16">
        <f t="shared" si="9"/>
        <v>1724.174794734018</v>
      </c>
      <c r="AW16">
        <v>13</v>
      </c>
      <c r="AX16">
        <f>(R16*SUMPRODUCT(K17:$K$23, X17:$X$23)-$AZ$3*SUMPRODUCT(K16:$K$22, W17:$W$23))/Z16</f>
        <v>54721.748566575836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39780.863799392449</v>
      </c>
      <c r="P17">
        <f t="shared" si="22"/>
        <v>1989.0431899696225</v>
      </c>
      <c r="Q17" s="4">
        <f t="shared" si="23"/>
        <v>12.5</v>
      </c>
      <c r="R17">
        <f t="shared" si="0"/>
        <v>500000</v>
      </c>
      <c r="S17">
        <f t="shared" si="1"/>
        <v>51436.900772266366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26076.470244088789</v>
      </c>
      <c r="AC17">
        <f t="shared" si="2"/>
        <v>22021.413536397195</v>
      </c>
      <c r="AE17">
        <f t="shared" si="3"/>
        <v>17031.174884351709</v>
      </c>
      <c r="AF17">
        <f t="shared" si="4"/>
        <v>-851.55874421758551</v>
      </c>
      <c r="AG17">
        <f t="shared" si="4"/>
        <v>-5.3515601654091718</v>
      </c>
      <c r="AH17">
        <f t="shared" si="5"/>
        <v>-21819.178108944616</v>
      </c>
      <c r="AI17">
        <f t="shared" si="6"/>
        <v>-5644.9135289759015</v>
      </c>
      <c r="AJ17">
        <f t="shared" si="7"/>
        <v>4055.0567076915941</v>
      </c>
      <c r="AK17">
        <f t="shared" si="24"/>
        <v>3615.9378240707238</v>
      </c>
      <c r="AL17">
        <f t="shared" si="8"/>
        <v>2026.0810027864163</v>
      </c>
      <c r="AN17">
        <f t="shared" si="9"/>
        <v>6257.6746113377567</v>
      </c>
      <c r="AO17">
        <f t="shared" si="9"/>
        <v>-312.88373056688783</v>
      </c>
      <c r="AP17">
        <f t="shared" si="9"/>
        <v>-1.9662954790568572</v>
      </c>
      <c r="AQ17">
        <f t="shared" si="9"/>
        <v>-8016.9053409257249</v>
      </c>
      <c r="AR17">
        <f t="shared" si="9"/>
        <v>-2074.0807556339132</v>
      </c>
      <c r="AS17">
        <f t="shared" si="9"/>
        <v>1489.9280630704689</v>
      </c>
      <c r="AT17">
        <f t="shared" si="9"/>
        <v>1328.5849315453477</v>
      </c>
      <c r="AU17">
        <f t="shared" si="9"/>
        <v>744.4322389819032</v>
      </c>
      <c r="AW17">
        <v>14</v>
      </c>
      <c r="AX17">
        <f>(R17*SUMPRODUCT(K18:$K$23, X18:$X$23)-$AZ$3*SUMPRODUCT(K17:$K$22, W18:$W$23))/Z17</f>
        <v>51436.900772266366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39780.863799392449</v>
      </c>
      <c r="P18">
        <f t="shared" si="22"/>
        <v>1989.0431899696225</v>
      </c>
      <c r="Q18" s="4">
        <f t="shared" si="23"/>
        <v>12.5</v>
      </c>
      <c r="R18">
        <f t="shared" si="0"/>
        <v>500000</v>
      </c>
      <c r="S18">
        <f t="shared" si="1"/>
        <v>47162.533441617583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22021.413536397195</v>
      </c>
      <c r="AC18">
        <f t="shared" si="2"/>
        <v>17937.677728823524</v>
      </c>
      <c r="AE18">
        <f t="shared" si="3"/>
        <v>15130.152316585343</v>
      </c>
      <c r="AF18">
        <f t="shared" si="4"/>
        <v>-756.50761582926714</v>
      </c>
      <c r="AG18">
        <f t="shared" si="4"/>
        <v>-4.7542181313872129</v>
      </c>
      <c r="AH18">
        <f t="shared" si="5"/>
        <v>-21753.057294714697</v>
      </c>
      <c r="AI18">
        <f t="shared" si="6"/>
        <v>-7384.1668120900085</v>
      </c>
      <c r="AJ18">
        <f t="shared" si="7"/>
        <v>4083.7358075736702</v>
      </c>
      <c r="AK18">
        <f t="shared" si="24"/>
        <v>3114.3979234696803</v>
      </c>
      <c r="AL18">
        <f t="shared" si="8"/>
        <v>-186.03308104665803</v>
      </c>
      <c r="AN18">
        <f t="shared" si="9"/>
        <v>5120.9794766687528</v>
      </c>
      <c r="AO18">
        <f t="shared" si="9"/>
        <v>-256.04897383343763</v>
      </c>
      <c r="AP18">
        <f t="shared" si="9"/>
        <v>-1.6091215057863333</v>
      </c>
      <c r="AQ18">
        <f t="shared" si="9"/>
        <v>-7362.5802060778042</v>
      </c>
      <c r="AR18">
        <f t="shared" si="9"/>
        <v>-2499.2588247482745</v>
      </c>
      <c r="AS18">
        <f t="shared" si="9"/>
        <v>1382.1888121904751</v>
      </c>
      <c r="AT18">
        <f t="shared" si="9"/>
        <v>1054.104910152512</v>
      </c>
      <c r="AU18">
        <f t="shared" si="9"/>
        <v>-62.965102405287269</v>
      </c>
      <c r="AW18">
        <v>15</v>
      </c>
      <c r="AX18">
        <f>(R18*SUMPRODUCT(K19:$K$23, X19:$X$23)-$AZ$3*SUMPRODUCT(K18:$K$22, W19:$W$23))/Z18</f>
        <v>47162.533441617583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39780.863799392449</v>
      </c>
      <c r="P19">
        <f t="shared" si="22"/>
        <v>1989.0431899696225</v>
      </c>
      <c r="Q19" s="4">
        <f t="shared" si="23"/>
        <v>12.5</v>
      </c>
      <c r="R19">
        <f t="shared" si="0"/>
        <v>500000</v>
      </c>
      <c r="S19">
        <f t="shared" si="1"/>
        <v>41742.077761026892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17937.677728823524</v>
      </c>
      <c r="AC19">
        <f t="shared" si="2"/>
        <v>13924.158143471923</v>
      </c>
      <c r="AE19">
        <f t="shared" si="3"/>
        <v>13269.944102874264</v>
      </c>
      <c r="AF19">
        <f t="shared" si="4"/>
        <v>-663.49720514371324</v>
      </c>
      <c r="AG19">
        <f t="shared" si="4"/>
        <v>-4.1697008421536994</v>
      </c>
      <c r="AH19">
        <f t="shared" si="5"/>
        <v>-21479.00431678566</v>
      </c>
      <c r="AI19">
        <f t="shared" si="6"/>
        <v>-8876.727119897263</v>
      </c>
      <c r="AJ19">
        <f t="shared" si="7"/>
        <v>4013.5195853516016</v>
      </c>
      <c r="AK19">
        <f t="shared" si="24"/>
        <v>2613.7218325434856</v>
      </c>
      <c r="AL19">
        <f t="shared" si="8"/>
        <v>-2249.4857020021759</v>
      </c>
      <c r="AN19">
        <f t="shared" si="9"/>
        <v>4137.3303170509444</v>
      </c>
      <c r="AO19">
        <f t="shared" si="9"/>
        <v>-206.86651585254722</v>
      </c>
      <c r="AP19">
        <f t="shared" si="9"/>
        <v>-1.3000378579996206</v>
      </c>
      <c r="AQ19">
        <f t="shared" si="9"/>
        <v>-6696.7679027869563</v>
      </c>
      <c r="AR19">
        <f t="shared" si="9"/>
        <v>-2767.6041394465583</v>
      </c>
      <c r="AS19">
        <f t="shared" si="9"/>
        <v>1251.3433462734952</v>
      </c>
      <c r="AT19">
        <f t="shared" si="9"/>
        <v>814.91153951265278</v>
      </c>
      <c r="AU19">
        <f t="shared" si="9"/>
        <v>-701.34925366041034</v>
      </c>
      <c r="AW19">
        <v>16</v>
      </c>
      <c r="AX19">
        <f>(R19*SUMPRODUCT(K20:$K$23, X20:$X$23)-$AZ$3*SUMPRODUCT(K19:$K$22, W20:$W$23))/Z19</f>
        <v>41742.077761026892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39780.863799392449</v>
      </c>
      <c r="P20">
        <f t="shared" si="22"/>
        <v>1989.0431899696225</v>
      </c>
      <c r="Q20" s="4">
        <f t="shared" si="23"/>
        <v>12.5</v>
      </c>
      <c r="R20">
        <f t="shared" si="0"/>
        <v>500000</v>
      </c>
      <c r="S20">
        <f t="shared" si="1"/>
        <v>34903.495490563124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13924.158143471923</v>
      </c>
      <c r="AC20">
        <f t="shared" si="2"/>
        <v>10060.563313168503</v>
      </c>
      <c r="AE20">
        <f t="shared" si="3"/>
        <v>11466.413128006843</v>
      </c>
      <c r="AF20">
        <f t="shared" si="4"/>
        <v>-573.32065640034216</v>
      </c>
      <c r="AG20">
        <f t="shared" si="4"/>
        <v>-3.6029927560867732</v>
      </c>
      <c r="AH20">
        <f t="shared" si="5"/>
        <v>-21000.443105815568</v>
      </c>
      <c r="AI20">
        <f t="shared" si="6"/>
        <v>-10110.953626965153</v>
      </c>
      <c r="AJ20">
        <f t="shared" si="7"/>
        <v>3863.5948303034202</v>
      </c>
      <c r="AK20">
        <f t="shared" si="24"/>
        <v>2123.6617696334911</v>
      </c>
      <c r="AL20">
        <f t="shared" si="8"/>
        <v>-4123.6970270282418</v>
      </c>
      <c r="AN20">
        <f t="shared" si="9"/>
        <v>3293.2147664550521</v>
      </c>
      <c r="AO20">
        <f t="shared" si="9"/>
        <v>-164.66073832275259</v>
      </c>
      <c r="AP20">
        <f t="shared" si="9"/>
        <v>-1.0347986606896364</v>
      </c>
      <c r="AQ20">
        <f t="shared" si="9"/>
        <v>-6031.4388262576604</v>
      </c>
      <c r="AR20">
        <f t="shared" si="9"/>
        <v>-2903.9195967860501</v>
      </c>
      <c r="AS20">
        <f t="shared" si="9"/>
        <v>1109.6449608707164</v>
      </c>
      <c r="AT20">
        <f t="shared" si="9"/>
        <v>609.92694233482234</v>
      </c>
      <c r="AU20">
        <f t="shared" si="9"/>
        <v>-1184.3476935805115</v>
      </c>
      <c r="AW20">
        <v>17</v>
      </c>
      <c r="AX20">
        <f>(R20*SUMPRODUCT(K21:$K$23, X21:$X$23)-$AZ$3*SUMPRODUCT(K20:$K$22, W21:$W$23))/Z20</f>
        <v>34903.495490563124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39780.863799392449</v>
      </c>
      <c r="P21">
        <f t="shared" si="22"/>
        <v>1989.0431899696225</v>
      </c>
      <c r="Q21" s="4">
        <f t="shared" si="23"/>
        <v>12.5</v>
      </c>
      <c r="R21">
        <f t="shared" si="0"/>
        <v>500000</v>
      </c>
      <c r="S21">
        <f t="shared" si="1"/>
        <v>26209.659990750104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10060.563313168503</v>
      </c>
      <c r="AC21">
        <f t="shared" si="2"/>
        <v>6414.8924804388698</v>
      </c>
      <c r="AE21">
        <f t="shared" si="3"/>
        <v>9736.4851029027832</v>
      </c>
      <c r="AF21">
        <f t="shared" si="4"/>
        <v>-486.82425514513915</v>
      </c>
      <c r="AG21">
        <f t="shared" si="4"/>
        <v>-3.0594122943138187</v>
      </c>
      <c r="AH21">
        <f t="shared" si="5"/>
        <v>-20302.021368483463</v>
      </c>
      <c r="AI21">
        <f t="shared" si="6"/>
        <v>-11055.419933020132</v>
      </c>
      <c r="AJ21">
        <f t="shared" si="7"/>
        <v>3645.6708327296328</v>
      </c>
      <c r="AK21">
        <f t="shared" si="24"/>
        <v>1652.4145018987724</v>
      </c>
      <c r="AL21">
        <f t="shared" si="8"/>
        <v>-5757.3345983917261</v>
      </c>
      <c r="AN21">
        <f t="shared" si="9"/>
        <v>2575.9417590782559</v>
      </c>
      <c r="AO21">
        <f t="shared" si="9"/>
        <v>-128.79708795391278</v>
      </c>
      <c r="AP21">
        <f t="shared" si="9"/>
        <v>-0.80941610898278082</v>
      </c>
      <c r="AQ21">
        <f t="shared" si="9"/>
        <v>-5371.2221694032214</v>
      </c>
      <c r="AR21">
        <f t="shared" si="9"/>
        <v>-2924.8869143878605</v>
      </c>
      <c r="AS21">
        <f t="shared" si="9"/>
        <v>964.52011569165415</v>
      </c>
      <c r="AT21">
        <f t="shared" si="9"/>
        <v>437.17249846954797</v>
      </c>
      <c r="AU21">
        <f t="shared" si="9"/>
        <v>-1523.1943002266582</v>
      </c>
      <c r="AW21">
        <v>18</v>
      </c>
      <c r="AX21">
        <f>(R21*SUMPRODUCT(K22:$K$23, X22:$X$23)-$AZ$3*SUMPRODUCT(K21:$K$22, W22:$W$23))/Z21</f>
        <v>26209.659990750104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39780.863799392449</v>
      </c>
      <c r="P22">
        <f t="shared" si="22"/>
        <v>1989.0431899696225</v>
      </c>
      <c r="Q22" s="4">
        <f t="shared" si="23"/>
        <v>12.5</v>
      </c>
      <c r="R22">
        <f t="shared" si="0"/>
        <v>500000</v>
      </c>
      <c r="S22">
        <f t="shared" si="1"/>
        <v>14974.553962347392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6414.8924804388698</v>
      </c>
      <c r="AC22">
        <f t="shared" si="2"/>
        <v>3048.9143617968266</v>
      </c>
      <c r="AE22">
        <f t="shared" si="3"/>
        <v>8099.6367082200613</v>
      </c>
      <c r="AF22">
        <f t="shared" si="4"/>
        <v>-404.98183541100309</v>
      </c>
      <c r="AG22">
        <f t="shared" si="4"/>
        <v>-2.5450794473270597</v>
      </c>
      <c r="AH22">
        <f t="shared" si="5"/>
        <v>-19349.548961744851</v>
      </c>
      <c r="AI22">
        <f t="shared" si="6"/>
        <v>-11657.43916838312</v>
      </c>
      <c r="AJ22">
        <f t="shared" si="7"/>
        <v>3365.9781186420432</v>
      </c>
      <c r="AK22">
        <f t="shared" si="24"/>
        <v>1207.3821861121319</v>
      </c>
      <c r="AL22">
        <f t="shared" si="8"/>
        <v>-7084.0788636289435</v>
      </c>
      <c r="AN22">
        <f t="shared" si="9"/>
        <v>1973.9708849141648</v>
      </c>
      <c r="AO22">
        <f t="shared" si="9"/>
        <v>-98.698544245708248</v>
      </c>
      <c r="AP22">
        <f t="shared" si="9"/>
        <v>-0.62026395871785722</v>
      </c>
      <c r="AQ22">
        <f t="shared" si="9"/>
        <v>-4715.6986989233865</v>
      </c>
      <c r="AR22">
        <f t="shared" si="9"/>
        <v>-2841.0466222136474</v>
      </c>
      <c r="AS22">
        <f t="shared" si="9"/>
        <v>820.32602755064545</v>
      </c>
      <c r="AT22">
        <f t="shared" si="9"/>
        <v>294.25236812542363</v>
      </c>
      <c r="AU22">
        <f t="shared" si="9"/>
        <v>-1726.4682265375782</v>
      </c>
      <c r="AW22">
        <v>19</v>
      </c>
      <c r="AX22">
        <f>(R22*SUMPRODUCT(K23:$K$23, X23:$X$23)-$AZ$3*SUMPRODUCT(K22:$K$22, W23:$W$23))/Z22</f>
        <v>14974.553962347392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39780.863799392449</v>
      </c>
      <c r="P23">
        <f t="shared" si="22"/>
        <v>1989.0431899696225</v>
      </c>
      <c r="Q23" s="4">
        <f t="shared" si="23"/>
        <v>12.5</v>
      </c>
      <c r="R23">
        <f t="shared" si="0"/>
        <v>500000</v>
      </c>
      <c r="S23">
        <f t="shared" si="1"/>
        <v>18456.546838771712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3048.9143617968266</v>
      </c>
      <c r="AC23">
        <f t="shared" si="2"/>
        <v>3048.9143617968266</v>
      </c>
      <c r="AE23">
        <f t="shared" si="3"/>
        <v>6571.5676947683505</v>
      </c>
      <c r="AF23">
        <f t="shared" si="4"/>
        <v>-328.57838473841753</v>
      </c>
      <c r="AG23">
        <f t="shared" si="4"/>
        <v>-2.0649274133122</v>
      </c>
      <c r="AH23">
        <f t="shared" si="5"/>
        <v>-18188.049581663556</v>
      </c>
      <c r="AI23">
        <f t="shared" si="6"/>
        <v>-11947.125199046935</v>
      </c>
      <c r="AJ23">
        <f t="shared" si="7"/>
        <v>0</v>
      </c>
      <c r="AK23">
        <f t="shared" si="24"/>
        <v>795.12678100555956</v>
      </c>
      <c r="AL23">
        <f t="shared" si="8"/>
        <v>-11151.998418041376</v>
      </c>
      <c r="AN23">
        <f t="shared" si="9"/>
        <v>1475.3177095742071</v>
      </c>
      <c r="AO23">
        <f t="shared" si="9"/>
        <v>-73.765885478710359</v>
      </c>
      <c r="AP23">
        <f t="shared" si="9"/>
        <v>-0.46357644375633789</v>
      </c>
      <c r="AQ23">
        <f t="shared" si="9"/>
        <v>-4083.2192403349914</v>
      </c>
      <c r="AR23">
        <f t="shared" si="9"/>
        <v>-2682.130992683251</v>
      </c>
      <c r="AS23">
        <f t="shared" si="9"/>
        <v>0</v>
      </c>
      <c r="AT23">
        <f t="shared" si="9"/>
        <v>178.5060545458758</v>
      </c>
      <c r="AU23">
        <f t="shared" si="9"/>
        <v>-2503.624938137375</v>
      </c>
      <c r="AW23">
        <v>20</v>
      </c>
      <c r="AX23">
        <f>(R23*SUMPRODUCT(K$23:$K24, X$23:$X24)-$AZ$3*SUMPRODUCT(K$22:$K23, W$23:$W24))/Z23</f>
        <v>18456.546838771712</v>
      </c>
    </row>
    <row r="25" spans="5:50" x14ac:dyDescent="0.25">
      <c r="AN25" s="8">
        <f t="shared" ref="AN25:AU25" si="25">SUM(AN3:AN23)</f>
        <v>279500.67352750059</v>
      </c>
      <c r="AO25" s="8">
        <f t="shared" si="25"/>
        <v>-43810.681525919368</v>
      </c>
      <c r="AP25" s="8">
        <f t="shared" si="25"/>
        <v>-700.28207265636127</v>
      </c>
      <c r="AQ25" s="8">
        <f t="shared" si="25"/>
        <v>-164691.7611513132</v>
      </c>
      <c r="AR25" s="8">
        <f t="shared" si="25"/>
        <v>70297.948777611789</v>
      </c>
      <c r="AS25" s="8">
        <f t="shared" si="25"/>
        <v>-20008.788263080205</v>
      </c>
      <c r="AT25" s="8">
        <f t="shared" si="25"/>
        <v>37063.647257713565</v>
      </c>
      <c r="AU25" s="9">
        <f t="shared" si="25"/>
        <v>87352.807772245127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2302.8067195304379</v>
      </c>
      <c r="K3">
        <v>1</v>
      </c>
      <c r="L3" s="2">
        <v>0</v>
      </c>
      <c r="O3">
        <f>$C$3</f>
        <v>2302.8067195304379</v>
      </c>
      <c r="P3">
        <f>O3*B5</f>
        <v>1842.2453756243503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2302.8067195304379</v>
      </c>
      <c r="AF3">
        <f t="shared" ref="AF3:AG23" si="4">-$Z3*P3</f>
        <v>-1842.2453756243503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-164.39562679391247</v>
      </c>
      <c r="AJ3">
        <f t="shared" ref="AJ3:AJ23" si="7">AB3-AC3</f>
        <v>0</v>
      </c>
      <c r="AL3">
        <f t="shared" ref="AL3:AL23" si="8">SUM(AI3:AK3)</f>
        <v>-164.39562679391247</v>
      </c>
      <c r="AN3">
        <f t="shared" ref="AN3:AU23" si="9">AE3*$K3</f>
        <v>2302.8067195304379</v>
      </c>
      <c r="AO3">
        <f t="shared" si="9"/>
        <v>-1842.2453756243503</v>
      </c>
      <c r="AP3">
        <f t="shared" si="9"/>
        <v>-624.95697070000006</v>
      </c>
      <c r="AQ3">
        <f t="shared" si="9"/>
        <v>0</v>
      </c>
      <c r="AR3">
        <f t="shared" si="9"/>
        <v>-164.39562679391247</v>
      </c>
      <c r="AS3">
        <f t="shared" si="9"/>
        <v>0</v>
      </c>
      <c r="AT3">
        <f t="shared" si="9"/>
        <v>0</v>
      </c>
      <c r="AU3">
        <f t="shared" si="9"/>
        <v>-164.39562679391247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1194.0508633667246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214.24953420958269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211.88274252986957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-211.88274252986957</v>
      </c>
      <c r="AK4">
        <f>G4*MAX(0, SUM(AB4, AE4:AF4))</f>
        <v>0</v>
      </c>
      <c r="AL4">
        <f t="shared" si="8"/>
        <v>-1258.7757425298694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-982.16812083685124</v>
      </c>
      <c r="AR4">
        <f t="shared" si="9"/>
        <v>-982.16812083685124</v>
      </c>
      <c r="AS4">
        <f t="shared" si="9"/>
        <v>-198.78294636445216</v>
      </c>
      <c r="AT4">
        <f t="shared" si="9"/>
        <v>0</v>
      </c>
      <c r="AU4">
        <f t="shared" si="9"/>
        <v>-1180.9510672013034</v>
      </c>
      <c r="AW4">
        <v>1</v>
      </c>
      <c r="AX4">
        <f>(R4*SUMPRODUCT(K5:$K$23, X5:$X$23)-$AZ$3*SUMPRODUCT(K4:$K$22, W5:$W$23))/Z4</f>
        <v>214.24953420958269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2302.8067195304379</v>
      </c>
      <c r="P5">
        <f t="shared" ref="P5:P23" si="22">O5*$C$5</f>
        <v>115.1403359765219</v>
      </c>
      <c r="Q5" s="4">
        <f t="shared" ref="Q5:Q23" si="23">$C$8</f>
        <v>12.5</v>
      </c>
      <c r="R5">
        <f t="shared" si="0"/>
        <v>1000000</v>
      </c>
      <c r="S5">
        <f t="shared" si="1"/>
        <v>425.78166946096877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211.88274252986957</v>
      </c>
      <c r="AC5">
        <f t="shared" si="2"/>
        <v>416.42194281908087</v>
      </c>
      <c r="AE5">
        <f t="shared" si="3"/>
        <v>2252.1853730755893</v>
      </c>
      <c r="AF5">
        <f t="shared" si="4"/>
        <v>-112.60926865377947</v>
      </c>
      <c r="AG5">
        <f t="shared" si="4"/>
        <v>-12.225219305068453</v>
      </c>
      <c r="AH5">
        <f t="shared" si="5"/>
        <v>-1046.0315245236118</v>
      </c>
      <c r="AI5">
        <f t="shared" si="6"/>
        <v>1081.3193605931294</v>
      </c>
      <c r="AJ5">
        <f t="shared" si="7"/>
        <v>-204.53920028921129</v>
      </c>
      <c r="AK5">
        <f>G5*SUM(AB5, AE5:AF5)</f>
        <v>96.409812725018853</v>
      </c>
      <c r="AL5">
        <f t="shared" si="8"/>
        <v>973.18997302893695</v>
      </c>
      <c r="AN5">
        <f t="shared" si="9"/>
        <v>1944.9028577456143</v>
      </c>
      <c r="AO5">
        <f t="shared" si="9"/>
        <v>-97.245142887280721</v>
      </c>
      <c r="AP5">
        <f t="shared" si="9"/>
        <v>-10.55724109002837</v>
      </c>
      <c r="AQ5">
        <f t="shared" si="9"/>
        <v>-903.31361070858588</v>
      </c>
      <c r="AR5">
        <f t="shared" si="9"/>
        <v>933.78686305971917</v>
      </c>
      <c r="AS5">
        <f t="shared" si="9"/>
        <v>-176.63238555725141</v>
      </c>
      <c r="AT5">
        <f t="shared" si="9"/>
        <v>83.255900036127002</v>
      </c>
      <c r="AU5">
        <f t="shared" si="9"/>
        <v>840.41037753859473</v>
      </c>
      <c r="AW5">
        <v>2</v>
      </c>
      <c r="AX5">
        <f>(R5*SUMPRODUCT(K6:$K$23, X6:$X$23)-$AZ$3*SUMPRODUCT(K5:$K$22, W6:$W$23))/Z5</f>
        <v>425.78166946096877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2302.8067195304379</v>
      </c>
      <c r="P6">
        <f t="shared" si="22"/>
        <v>115.1403359765219</v>
      </c>
      <c r="Q6" s="4">
        <f t="shared" si="23"/>
        <v>12.5</v>
      </c>
      <c r="R6">
        <f t="shared" si="0"/>
        <v>1000000</v>
      </c>
      <c r="S6">
        <f t="shared" si="1"/>
        <v>629.5765131201797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416.42194281908087</v>
      </c>
      <c r="AC6">
        <f t="shared" si="2"/>
        <v>608.9199021900622</v>
      </c>
      <c r="AE6">
        <f t="shared" si="3"/>
        <v>2227.2508792770386</v>
      </c>
      <c r="AF6">
        <f t="shared" si="4"/>
        <v>-111.36254396385192</v>
      </c>
      <c r="AG6">
        <f t="shared" si="4"/>
        <v>-12.089870919188531</v>
      </c>
      <c r="AH6">
        <f t="shared" si="5"/>
        <v>-1047.6954263391001</v>
      </c>
      <c r="AI6">
        <f t="shared" si="6"/>
        <v>1056.1030380548984</v>
      </c>
      <c r="AJ6">
        <f t="shared" si="7"/>
        <v>-192.49795937098133</v>
      </c>
      <c r="AK6">
        <f>G6*SUM(AB6, AE6:AF6)</f>
        <v>148.14015127073768</v>
      </c>
      <c r="AL6">
        <f t="shared" si="8"/>
        <v>1011.7452299546547</v>
      </c>
      <c r="AN6">
        <f t="shared" si="9"/>
        <v>1734.6413813593213</v>
      </c>
      <c r="AO6">
        <f t="shared" si="9"/>
        <v>-86.732069067966052</v>
      </c>
      <c r="AP6">
        <f t="shared" si="9"/>
        <v>-9.4159084577505787</v>
      </c>
      <c r="AQ6">
        <f t="shared" si="9"/>
        <v>-815.972667694542</v>
      </c>
      <c r="AR6">
        <f t="shared" si="9"/>
        <v>822.52073613906293</v>
      </c>
      <c r="AS6">
        <f t="shared" si="9"/>
        <v>-149.92245788697036</v>
      </c>
      <c r="AT6">
        <f t="shared" si="9"/>
        <v>115.37543391540301</v>
      </c>
      <c r="AU6">
        <f t="shared" si="9"/>
        <v>787.97371216749548</v>
      </c>
      <c r="AW6">
        <v>3</v>
      </c>
      <c r="AX6">
        <f>(R6*SUMPRODUCT(K7:$K$23, X7:$X$23)-$AZ$3*SUMPRODUCT(K6:$K$22, W7:$W$23))/Z6</f>
        <v>629.5765131201797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2302.8067195304379</v>
      </c>
      <c r="P7">
        <f t="shared" si="22"/>
        <v>115.1403359765219</v>
      </c>
      <c r="Q7" s="4">
        <f t="shared" si="23"/>
        <v>12.5</v>
      </c>
      <c r="R7">
        <f t="shared" si="0"/>
        <v>1000000</v>
      </c>
      <c r="S7">
        <f t="shared" si="1"/>
        <v>803.0247370711246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608.9199021900622</v>
      </c>
      <c r="AC7">
        <f t="shared" si="2"/>
        <v>768.06724345363637</v>
      </c>
      <c r="AE7">
        <f t="shared" si="3"/>
        <v>2202.5603043404108</v>
      </c>
      <c r="AF7">
        <f t="shared" si="4"/>
        <v>-110.12801521702053</v>
      </c>
      <c r="AG7">
        <f t="shared" si="4"/>
        <v>-11.955846563566197</v>
      </c>
      <c r="AH7">
        <f t="shared" si="5"/>
        <v>-1050.0517144358537</v>
      </c>
      <c r="AI7">
        <f t="shared" si="6"/>
        <v>1030.42472812397</v>
      </c>
      <c r="AJ7">
        <f t="shared" si="7"/>
        <v>-159.14734126357416</v>
      </c>
      <c r="AK7">
        <f>G7*SUM(AB7, AE7:AF7)</f>
        <v>132.63639259349051</v>
      </c>
      <c r="AL7">
        <f t="shared" si="8"/>
        <v>1003.9137794538864</v>
      </c>
      <c r="AN7">
        <f t="shared" si="9"/>
        <v>1552.8303740683475</v>
      </c>
      <c r="AO7">
        <f t="shared" si="9"/>
        <v>-77.641518703417375</v>
      </c>
      <c r="AP7">
        <f t="shared" si="9"/>
        <v>-8.4290094827464657</v>
      </c>
      <c r="AQ7">
        <f t="shared" si="9"/>
        <v>-740.29854860515582</v>
      </c>
      <c r="AR7">
        <f t="shared" si="9"/>
        <v>726.4612972770276</v>
      </c>
      <c r="AS7">
        <f t="shared" si="9"/>
        <v>-112.20070795759901</v>
      </c>
      <c r="AT7">
        <f t="shared" si="9"/>
        <v>93.510183907406969</v>
      </c>
      <c r="AU7">
        <f t="shared" si="9"/>
        <v>707.77077322683556</v>
      </c>
      <c r="AW7">
        <v>4</v>
      </c>
      <c r="AX7">
        <f>(R7*SUMPRODUCT(K8:$K$23, X8:$X$23)-$AZ$3*SUMPRODUCT(K7:$K$22, W8:$W$23))/Z7</f>
        <v>803.0247370711246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2302.8067195304379</v>
      </c>
      <c r="P8">
        <f t="shared" si="22"/>
        <v>115.1403359765219</v>
      </c>
      <c r="Q8" s="4">
        <f t="shared" si="23"/>
        <v>12.5</v>
      </c>
      <c r="R8">
        <f t="shared" si="0"/>
        <v>1000000</v>
      </c>
      <c r="S8">
        <f t="shared" si="1"/>
        <v>929.6392755127215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768.06724345363637</v>
      </c>
      <c r="AC8">
        <f t="shared" si="2"/>
        <v>879.29687758973705</v>
      </c>
      <c r="AE8">
        <f t="shared" si="3"/>
        <v>2178.103713463503</v>
      </c>
      <c r="AF8">
        <f t="shared" si="4"/>
        <v>-108.90518567317515</v>
      </c>
      <c r="AG8">
        <f t="shared" si="4"/>
        <v>-11.823092310519861</v>
      </c>
      <c r="AH8">
        <f t="shared" si="5"/>
        <v>-1055.6629928538916</v>
      </c>
      <c r="AI8">
        <f t="shared" si="6"/>
        <v>1001.7124426259163</v>
      </c>
      <c r="AJ8">
        <f t="shared" si="7"/>
        <v>-111.22963413610069</v>
      </c>
      <c r="AK8">
        <f t="shared" ref="AK8:AK23" si="24">G8*SUM(AB8:AB8, AE8:AF8)</f>
        <v>60.433760927496436</v>
      </c>
      <c r="AL8">
        <f t="shared" si="8"/>
        <v>950.91656941731208</v>
      </c>
      <c r="AN8">
        <f t="shared" si="9"/>
        <v>1431.7838656554786</v>
      </c>
      <c r="AO8">
        <f t="shared" si="9"/>
        <v>-71.589193282773934</v>
      </c>
      <c r="AP8">
        <f t="shared" si="9"/>
        <v>-7.7719498422963156</v>
      </c>
      <c r="AQ8">
        <f t="shared" si="9"/>
        <v>-693.94364987987694</v>
      </c>
      <c r="AR8">
        <f t="shared" si="9"/>
        <v>658.47907265053141</v>
      </c>
      <c r="AS8">
        <f t="shared" si="9"/>
        <v>-73.117177365989264</v>
      </c>
      <c r="AT8">
        <f t="shared" si="9"/>
        <v>39.726337778138941</v>
      </c>
      <c r="AU8">
        <f t="shared" si="9"/>
        <v>625.08823306268107</v>
      </c>
      <c r="AW8">
        <v>5</v>
      </c>
      <c r="AX8">
        <f>(R8*SUMPRODUCT(K9:$K$23, X9:$X$23)-$AZ$3*SUMPRODUCT(K8:$K$22, W9:$W$23))/Z8</f>
        <v>929.6392755127215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2302.8067195304379</v>
      </c>
      <c r="P9">
        <f t="shared" si="22"/>
        <v>115.1403359765219</v>
      </c>
      <c r="Q9" s="4">
        <f t="shared" si="23"/>
        <v>12.5</v>
      </c>
      <c r="R9">
        <f t="shared" si="0"/>
        <v>1000000</v>
      </c>
      <c r="S9">
        <f t="shared" si="1"/>
        <v>1018.8942749921396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879.29687758973705</v>
      </c>
      <c r="AC9">
        <f t="shared" si="2"/>
        <v>952.99069120609693</v>
      </c>
      <c r="AE9">
        <f t="shared" si="3"/>
        <v>2153.8577860556602</v>
      </c>
      <c r="AF9">
        <f t="shared" si="4"/>
        <v>-107.692889302783</v>
      </c>
      <c r="AG9">
        <f t="shared" si="4"/>
        <v>-11.691481572185801</v>
      </c>
      <c r="AH9">
        <f t="shared" si="5"/>
        <v>-1070.3852183089111</v>
      </c>
      <c r="AI9">
        <f t="shared" si="6"/>
        <v>964.08819687178038</v>
      </c>
      <c r="AJ9">
        <f t="shared" si="7"/>
        <v>-73.693813616359876</v>
      </c>
      <c r="AK9">
        <f t="shared" si="24"/>
        <v>17.260224468621423</v>
      </c>
      <c r="AL9">
        <f t="shared" si="8"/>
        <v>907.65460772404197</v>
      </c>
      <c r="AN9">
        <f t="shared" si="9"/>
        <v>1345.6051349698207</v>
      </c>
      <c r="AO9">
        <f t="shared" si="9"/>
        <v>-67.280256748491027</v>
      </c>
      <c r="AP9">
        <f t="shared" si="9"/>
        <v>-7.304158027883692</v>
      </c>
      <c r="AQ9">
        <f t="shared" si="9"/>
        <v>-668.71445992258407</v>
      </c>
      <c r="AR9">
        <f t="shared" si="9"/>
        <v>602.30626027086203</v>
      </c>
      <c r="AS9">
        <f t="shared" si="9"/>
        <v>-46.039610720668151</v>
      </c>
      <c r="AT9">
        <f t="shared" si="9"/>
        <v>10.783184863027229</v>
      </c>
      <c r="AU9">
        <f t="shared" si="9"/>
        <v>567.04983441322111</v>
      </c>
      <c r="AW9">
        <v>6</v>
      </c>
      <c r="AX9">
        <f>(R9*SUMPRODUCT(K10:$K$23, X10:$X$23)-$AZ$3*SUMPRODUCT(K9:$K$22, W10:$W$23))/Z9</f>
        <v>1018.8942749921396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2302.8067195304379</v>
      </c>
      <c r="P10">
        <f t="shared" si="22"/>
        <v>115.1403359765219</v>
      </c>
      <c r="Q10" s="4">
        <f t="shared" si="23"/>
        <v>12.5</v>
      </c>
      <c r="R10">
        <f t="shared" si="0"/>
        <v>1000000</v>
      </c>
      <c r="S10">
        <f t="shared" si="1"/>
        <v>1085.4460144275893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952.99069120609693</v>
      </c>
      <c r="AC10">
        <f t="shared" si="2"/>
        <v>1003.9025998164126</v>
      </c>
      <c r="AE10">
        <f t="shared" si="3"/>
        <v>2129.8098863354685</v>
      </c>
      <c r="AF10">
        <f t="shared" si="4"/>
        <v>-106.49049431677342</v>
      </c>
      <c r="AG10">
        <f t="shared" si="4"/>
        <v>-11.56094575953901</v>
      </c>
      <c r="AH10">
        <f t="shared" si="5"/>
        <v>-1089.6797539946447</v>
      </c>
      <c r="AI10">
        <f t="shared" si="6"/>
        <v>922.07869226451135</v>
      </c>
      <c r="AJ10">
        <f t="shared" si="7"/>
        <v>-50.911908610315663</v>
      </c>
      <c r="AK10">
        <f t="shared" si="24"/>
        <v>12.202871341221648</v>
      </c>
      <c r="AL10">
        <f t="shared" si="8"/>
        <v>883.36965499541736</v>
      </c>
      <c r="AN10">
        <f t="shared" si="9"/>
        <v>1264.2103612314468</v>
      </c>
      <c r="AO10">
        <f t="shared" si="9"/>
        <v>-63.210518061572344</v>
      </c>
      <c r="AP10">
        <f t="shared" si="9"/>
        <v>-6.8623342903113365</v>
      </c>
      <c r="AQ10">
        <f t="shared" si="9"/>
        <v>-646.81098733860381</v>
      </c>
      <c r="AR10">
        <f t="shared" si="9"/>
        <v>547.32652154095933</v>
      </c>
      <c r="AS10">
        <f t="shared" si="9"/>
        <v>-30.220238335907336</v>
      </c>
      <c r="AT10">
        <f t="shared" si="9"/>
        <v>7.2433678166882025</v>
      </c>
      <c r="AU10">
        <f t="shared" si="9"/>
        <v>524.34965102174021</v>
      </c>
      <c r="AW10">
        <v>7</v>
      </c>
      <c r="AX10">
        <f>(R10*SUMPRODUCT(K11:$K$23, X11:$X$23)-$AZ$3*SUMPRODUCT(K10:$K$22, W11:$W$23))/Z10</f>
        <v>1085.4460144275893</v>
      </c>
    </row>
    <row r="11" spans="1:52" x14ac:dyDescent="0.25">
      <c r="A11" t="s">
        <v>33</v>
      </c>
      <c r="C11" s="7">
        <f>AU25</f>
        <v>6338.2753979106865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2302.8067195304379</v>
      </c>
      <c r="P11">
        <f t="shared" si="22"/>
        <v>115.1403359765219</v>
      </c>
      <c r="Q11" s="4">
        <f t="shared" si="23"/>
        <v>12.5</v>
      </c>
      <c r="R11">
        <f t="shared" si="0"/>
        <v>1000000</v>
      </c>
      <c r="S11">
        <f t="shared" si="1"/>
        <v>1130.8737927748673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1003.9025998164126</v>
      </c>
      <c r="AC11">
        <f t="shared" si="2"/>
        <v>1034.2059803497923</v>
      </c>
      <c r="AE11">
        <f t="shared" si="3"/>
        <v>2105.9613337437972</v>
      </c>
      <c r="AF11">
        <f t="shared" si="4"/>
        <v>-105.29806668718986</v>
      </c>
      <c r="AG11">
        <f t="shared" si="4"/>
        <v>-11.431492034713733</v>
      </c>
      <c r="AH11">
        <f t="shared" si="5"/>
        <v>-1107.5413783908193</v>
      </c>
      <c r="AI11">
        <f t="shared" si="6"/>
        <v>881.69039663107424</v>
      </c>
      <c r="AJ11">
        <f t="shared" si="7"/>
        <v>-30.303380533379709</v>
      </c>
      <c r="AK11">
        <f t="shared" si="24"/>
        <v>7.2109580804952467</v>
      </c>
      <c r="AL11">
        <f t="shared" si="8"/>
        <v>858.59797417818982</v>
      </c>
      <c r="AN11">
        <f t="shared" si="9"/>
        <v>1188.8296356813375</v>
      </c>
      <c r="AO11">
        <f t="shared" si="9"/>
        <v>-59.44148178406688</v>
      </c>
      <c r="AP11">
        <f t="shared" si="9"/>
        <v>-6.453155759875008</v>
      </c>
      <c r="AQ11">
        <f t="shared" si="9"/>
        <v>-625.21471419120837</v>
      </c>
      <c r="AR11">
        <f t="shared" si="9"/>
        <v>497.72028394618729</v>
      </c>
      <c r="AS11">
        <f t="shared" si="9"/>
        <v>-17.106466420904127</v>
      </c>
      <c r="AT11">
        <f t="shared" si="9"/>
        <v>4.0706353580143508</v>
      </c>
      <c r="AU11">
        <f t="shared" si="9"/>
        <v>484.68445288329752</v>
      </c>
      <c r="AW11">
        <v>8</v>
      </c>
      <c r="AX11">
        <f>(R11*SUMPRODUCT(K12:$K$23, X12:$X$23)-$AZ$3*SUMPRODUCT(K11:$K$22, W12:$W$23))/Z11</f>
        <v>1130.8737927748673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2302.8067195304379</v>
      </c>
      <c r="P12">
        <f t="shared" si="22"/>
        <v>115.1403359765219</v>
      </c>
      <c r="Q12" s="4">
        <f t="shared" si="23"/>
        <v>12.5</v>
      </c>
      <c r="R12">
        <f t="shared" si="0"/>
        <v>1000000</v>
      </c>
      <c r="S12">
        <f t="shared" si="1"/>
        <v>1152.973475941583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1034.2059803497923</v>
      </c>
      <c r="AC12">
        <f t="shared" si="2"/>
        <v>1042.5659933564293</v>
      </c>
      <c r="AE12">
        <f t="shared" si="3"/>
        <v>2082.2924595853865</v>
      </c>
      <c r="AF12">
        <f t="shared" si="4"/>
        <v>-104.11462297926933</v>
      </c>
      <c r="AG12">
        <f t="shared" si="4"/>
        <v>-11.30301363291349</v>
      </c>
      <c r="AH12">
        <f t="shared" si="5"/>
        <v>-1133.0785162484717</v>
      </c>
      <c r="AI12">
        <f t="shared" si="6"/>
        <v>833.79630672473195</v>
      </c>
      <c r="AJ12">
        <f t="shared" si="7"/>
        <v>-8.3600130066370184</v>
      </c>
      <c r="AK12">
        <f t="shared" si="24"/>
        <v>6.9284827789985917</v>
      </c>
      <c r="AL12">
        <f t="shared" si="8"/>
        <v>832.36477649709354</v>
      </c>
      <c r="AN12">
        <f t="shared" si="9"/>
        <v>1117.4716167619265</v>
      </c>
      <c r="AO12">
        <f t="shared" si="9"/>
        <v>-55.873580838096331</v>
      </c>
      <c r="AP12">
        <f t="shared" si="9"/>
        <v>-6.0658131188588671</v>
      </c>
      <c r="AQ12">
        <f t="shared" si="9"/>
        <v>-608.07168351485996</v>
      </c>
      <c r="AR12">
        <f t="shared" si="9"/>
        <v>447.46053929011134</v>
      </c>
      <c r="AS12">
        <f t="shared" si="9"/>
        <v>-4.486438592078243</v>
      </c>
      <c r="AT12">
        <f t="shared" si="9"/>
        <v>3.7182014548985776</v>
      </c>
      <c r="AU12">
        <f t="shared" si="9"/>
        <v>446.69230215293169</v>
      </c>
      <c r="AW12">
        <v>9</v>
      </c>
      <c r="AX12">
        <f>(R12*SUMPRODUCT(K13:$K$23, X13:$X$23)-$AZ$3*SUMPRODUCT(K12:$K$22, W13:$W$23))/Z12</f>
        <v>1152.973475941583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2302.8067195304379</v>
      </c>
      <c r="P13">
        <f t="shared" si="22"/>
        <v>115.1403359765219</v>
      </c>
      <c r="Q13" s="4">
        <f t="shared" si="23"/>
        <v>12.5</v>
      </c>
      <c r="R13">
        <f t="shared" si="0"/>
        <v>1000000</v>
      </c>
      <c r="S13">
        <f t="shared" si="1"/>
        <v>1152.4567795107132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1042.5659933564293</v>
      </c>
      <c r="AC13">
        <f t="shared" si="2"/>
        <v>1030.3415281689481</v>
      </c>
      <c r="AE13">
        <f t="shared" si="3"/>
        <v>2058.7994592613327</v>
      </c>
      <c r="AF13">
        <f t="shared" si="4"/>
        <v>-102.93997296306665</v>
      </c>
      <c r="AG13">
        <f t="shared" si="4"/>
        <v>-11.175489902172183</v>
      </c>
      <c r="AH13">
        <f t="shared" si="5"/>
        <v>-1159.4875529737128</v>
      </c>
      <c r="AI13">
        <f t="shared" si="6"/>
        <v>785.19644342238121</v>
      </c>
      <c r="AJ13">
        <f t="shared" si="7"/>
        <v>12.224465187481201</v>
      </c>
      <c r="AK13">
        <f t="shared" si="24"/>
        <v>5.9968509593093904</v>
      </c>
      <c r="AL13">
        <f t="shared" si="8"/>
        <v>803.41775956917184</v>
      </c>
      <c r="AN13">
        <f t="shared" si="9"/>
        <v>1050.5505300389659</v>
      </c>
      <c r="AO13">
        <f t="shared" si="9"/>
        <v>-52.527526501948302</v>
      </c>
      <c r="AP13">
        <f t="shared" si="9"/>
        <v>-5.7025548493122242</v>
      </c>
      <c r="AQ13">
        <f t="shared" si="9"/>
        <v>-591.65561651505107</v>
      </c>
      <c r="AR13">
        <f t="shared" si="9"/>
        <v>400.66483217265437</v>
      </c>
      <c r="AS13">
        <f t="shared" si="9"/>
        <v>6.2378189990194262</v>
      </c>
      <c r="AT13">
        <f t="shared" si="9"/>
        <v>3.0600333245315245</v>
      </c>
      <c r="AU13">
        <f t="shared" si="9"/>
        <v>409.96268449620533</v>
      </c>
      <c r="AW13">
        <v>10</v>
      </c>
      <c r="AX13">
        <f>(R13*SUMPRODUCT(K14:$K$23, X14:$X$23)-$AZ$3*SUMPRODUCT(K13:$K$22, W14:$W$23))/Z13</f>
        <v>1152.4567795107132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2302.8067195304379</v>
      </c>
      <c r="P14">
        <f t="shared" si="22"/>
        <v>115.1403359765219</v>
      </c>
      <c r="Q14" s="4">
        <f t="shared" si="23"/>
        <v>12.5</v>
      </c>
      <c r="R14">
        <f t="shared" si="0"/>
        <v>1000000</v>
      </c>
      <c r="S14">
        <f t="shared" si="1"/>
        <v>1148.2884211485643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1030.3415281689481</v>
      </c>
      <c r="AC14">
        <f t="shared" si="2"/>
        <v>1014.9804511322686</v>
      </c>
      <c r="AE14">
        <f t="shared" si="3"/>
        <v>2035.4675358666057</v>
      </c>
      <c r="AF14">
        <f t="shared" si="4"/>
        <v>-101.77337679333029</v>
      </c>
      <c r="AG14">
        <f t="shared" si="4"/>
        <v>-11.048840522543154</v>
      </c>
      <c r="AH14">
        <f t="shared" si="5"/>
        <v>-1191.5584485845554</v>
      </c>
      <c r="AI14">
        <f t="shared" si="6"/>
        <v>731.08686996617689</v>
      </c>
      <c r="AJ14">
        <f t="shared" si="7"/>
        <v>15.36107703667949</v>
      </c>
      <c r="AK14">
        <f t="shared" si="24"/>
        <v>207.48249810695566</v>
      </c>
      <c r="AL14">
        <f t="shared" si="8"/>
        <v>953.93044510981201</v>
      </c>
      <c r="AN14">
        <f t="shared" si="9"/>
        <v>956.77197915255783</v>
      </c>
      <c r="AO14">
        <f t="shared" si="9"/>
        <v>-47.838598957627894</v>
      </c>
      <c r="AP14">
        <f t="shared" si="9"/>
        <v>-5.1935100058443666</v>
      </c>
      <c r="AQ14">
        <f t="shared" si="9"/>
        <v>-560.09232033406875</v>
      </c>
      <c r="AR14">
        <f t="shared" si="9"/>
        <v>343.6475498550169</v>
      </c>
      <c r="AS14">
        <f t="shared" si="9"/>
        <v>7.2204777621478673</v>
      </c>
      <c r="AT14">
        <f t="shared" si="9"/>
        <v>97.527195524045126</v>
      </c>
      <c r="AU14">
        <f t="shared" si="9"/>
        <v>448.39522314120984</v>
      </c>
      <c r="AW14">
        <v>11</v>
      </c>
      <c r="AX14">
        <f>(R14*SUMPRODUCT(K15:$K$23, X15:$X$23)-$AZ$3*SUMPRODUCT(K14:$K$22, W15:$W$23))/Z14</f>
        <v>1148.2884211485643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2302.8067195304379</v>
      </c>
      <c r="P15">
        <f t="shared" si="22"/>
        <v>115.1403359765219</v>
      </c>
      <c r="Q15" s="4">
        <f t="shared" si="23"/>
        <v>12.5</v>
      </c>
      <c r="R15">
        <f t="shared" si="0"/>
        <v>1000000</v>
      </c>
      <c r="S15">
        <f t="shared" si="1"/>
        <v>1115.1071735632411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1014.9804511322686</v>
      </c>
      <c r="AC15">
        <f t="shared" si="2"/>
        <v>974.41268912148871</v>
      </c>
      <c r="AE15">
        <f t="shared" si="3"/>
        <v>2012.2586790779267</v>
      </c>
      <c r="AF15">
        <f t="shared" si="4"/>
        <v>-100.61293395389633</v>
      </c>
      <c r="AG15">
        <f t="shared" si="4"/>
        <v>-10.922859167964841</v>
      </c>
      <c r="AH15">
        <f t="shared" si="5"/>
        <v>-1239.4359482306045</v>
      </c>
      <c r="AI15">
        <f t="shared" si="6"/>
        <v>661.28693772546103</v>
      </c>
      <c r="AJ15">
        <f t="shared" si="7"/>
        <v>40.567762010779916</v>
      </c>
      <c r="AK15">
        <f t="shared" si="24"/>
        <v>204.86383373794095</v>
      </c>
      <c r="AL15">
        <f t="shared" si="8"/>
        <v>906.71853347418187</v>
      </c>
      <c r="AN15">
        <f t="shared" si="9"/>
        <v>871.30347017916563</v>
      </c>
      <c r="AO15">
        <f t="shared" si="9"/>
        <v>-43.565173508958281</v>
      </c>
      <c r="AP15">
        <f t="shared" si="9"/>
        <v>-4.7295733874966279</v>
      </c>
      <c r="AQ15">
        <f t="shared" si="9"/>
        <v>-536.67297052135575</v>
      </c>
      <c r="AR15">
        <f t="shared" si="9"/>
        <v>286.33575276135497</v>
      </c>
      <c r="AS15">
        <f t="shared" si="9"/>
        <v>17.565749465964274</v>
      </c>
      <c r="AT15">
        <f t="shared" si="9"/>
        <v>88.705578018363241</v>
      </c>
      <c r="AU15">
        <f t="shared" si="9"/>
        <v>392.60708024568248</v>
      </c>
      <c r="AW15">
        <v>12</v>
      </c>
      <c r="AX15">
        <f>(R15*SUMPRODUCT(K16:$K$23, X16:$X$23)-$AZ$3*SUMPRODUCT(K15:$K$22, W16:$W$23))/Z15</f>
        <v>1115.1071735632411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2302.8067195304379</v>
      </c>
      <c r="P16">
        <f t="shared" si="22"/>
        <v>115.1403359765219</v>
      </c>
      <c r="Q16" s="4">
        <f t="shared" si="23"/>
        <v>12.5</v>
      </c>
      <c r="R16">
        <f t="shared" si="0"/>
        <v>1000000</v>
      </c>
      <c r="S16">
        <f t="shared" si="1"/>
        <v>1052.9040286183829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974.41268912148871</v>
      </c>
      <c r="AC16">
        <f t="shared" si="2"/>
        <v>909.49324026231704</v>
      </c>
      <c r="AE16">
        <f t="shared" si="3"/>
        <v>1989.1529409302598</v>
      </c>
      <c r="AF16">
        <f t="shared" si="4"/>
        <v>-99.457647046512989</v>
      </c>
      <c r="AG16">
        <f t="shared" si="4"/>
        <v>-10.797437557720135</v>
      </c>
      <c r="AH16">
        <f t="shared" si="5"/>
        <v>-1295.4414852045622</v>
      </c>
      <c r="AI16">
        <f t="shared" si="6"/>
        <v>583.45637112146437</v>
      </c>
      <c r="AJ16">
        <f t="shared" si="7"/>
        <v>64.919448859171666</v>
      </c>
      <c r="AK16">
        <f t="shared" si="24"/>
        <v>200.48755881036649</v>
      </c>
      <c r="AL16">
        <f t="shared" si="8"/>
        <v>848.86337879100256</v>
      </c>
      <c r="AN16">
        <f t="shared" si="9"/>
        <v>793.40544677568278</v>
      </c>
      <c r="AO16">
        <f t="shared" si="9"/>
        <v>-39.670272338784144</v>
      </c>
      <c r="AP16">
        <f t="shared" si="9"/>
        <v>-4.3067305651767045</v>
      </c>
      <c r="AQ16">
        <f t="shared" si="9"/>
        <v>-516.70754379490177</v>
      </c>
      <c r="AR16">
        <f t="shared" si="9"/>
        <v>232.72090007682021</v>
      </c>
      <c r="AS16">
        <f t="shared" si="9"/>
        <v>25.894159904292675</v>
      </c>
      <c r="AT16">
        <f t="shared" si="9"/>
        <v>79.967667592474868</v>
      </c>
      <c r="AU16">
        <f t="shared" si="9"/>
        <v>338.58272757358776</v>
      </c>
      <c r="AW16">
        <v>13</v>
      </c>
      <c r="AX16">
        <f>(R16*SUMPRODUCT(K17:$K$23, X17:$X$23)-$AZ$3*SUMPRODUCT(K16:$K$22, W17:$W$23))/Z16</f>
        <v>1052.9040286183829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2302.8067195304379</v>
      </c>
      <c r="P17">
        <f t="shared" si="22"/>
        <v>115.1403359765219</v>
      </c>
      <c r="Q17" s="4">
        <f t="shared" si="23"/>
        <v>12.5</v>
      </c>
      <c r="R17">
        <f t="shared" si="0"/>
        <v>1000000</v>
      </c>
      <c r="S17">
        <f t="shared" si="1"/>
        <v>965.47835226956272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909.49324026231704</v>
      </c>
      <c r="AC17">
        <f t="shared" si="2"/>
        <v>824.33082113024875</v>
      </c>
      <c r="AE17">
        <f t="shared" si="3"/>
        <v>1966.1492663740014</v>
      </c>
      <c r="AF17">
        <f t="shared" si="4"/>
        <v>-98.307463318700073</v>
      </c>
      <c r="AG17">
        <f t="shared" si="4"/>
        <v>-10.672569964832503</v>
      </c>
      <c r="AH17">
        <f t="shared" si="5"/>
        <v>-1351.4573848345199</v>
      </c>
      <c r="AI17">
        <f t="shared" si="6"/>
        <v>505.71184825594901</v>
      </c>
      <c r="AJ17">
        <f t="shared" si="7"/>
        <v>85.162419132068294</v>
      </c>
      <c r="AK17">
        <f t="shared" si="24"/>
        <v>194.41345303223329</v>
      </c>
      <c r="AL17">
        <f t="shared" si="8"/>
        <v>785.28772042025059</v>
      </c>
      <c r="AN17">
        <f t="shared" si="9"/>
        <v>722.41183769379609</v>
      </c>
      <c r="AO17">
        <f t="shared" si="9"/>
        <v>-36.120591884689809</v>
      </c>
      <c r="AP17">
        <f t="shared" si="9"/>
        <v>-3.9213659985384171</v>
      </c>
      <c r="AQ17">
        <f t="shared" si="9"/>
        <v>-496.55884710303764</v>
      </c>
      <c r="AR17">
        <f t="shared" si="9"/>
        <v>185.8110327075303</v>
      </c>
      <c r="AS17">
        <f t="shared" si="9"/>
        <v>31.290777745021909</v>
      </c>
      <c r="AT17">
        <f t="shared" si="9"/>
        <v>71.432307953111632</v>
      </c>
      <c r="AU17">
        <f t="shared" si="9"/>
        <v>288.53411840566383</v>
      </c>
      <c r="AW17">
        <v>14</v>
      </c>
      <c r="AX17">
        <f>(R17*SUMPRODUCT(K18:$K$23, X18:$X$23)-$AZ$3*SUMPRODUCT(K17:$K$22, W18:$W$23))/Z17</f>
        <v>965.47835226956272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2302.8067195304379</v>
      </c>
      <c r="P18">
        <f t="shared" si="22"/>
        <v>115.1403359765219</v>
      </c>
      <c r="Q18" s="4">
        <f t="shared" si="23"/>
        <v>12.5</v>
      </c>
      <c r="R18">
        <f t="shared" si="0"/>
        <v>1000000</v>
      </c>
      <c r="S18">
        <f t="shared" si="1"/>
        <v>855.32105505553443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824.33082113024875</v>
      </c>
      <c r="AC18">
        <f t="shared" si="2"/>
        <v>721.7693370183581</v>
      </c>
      <c r="AE18">
        <f t="shared" si="3"/>
        <v>1943.2413938751777</v>
      </c>
      <c r="AF18">
        <f t="shared" si="4"/>
        <v>-97.16206969375888</v>
      </c>
      <c r="AG18">
        <f t="shared" si="4"/>
        <v>-10.548222400702723</v>
      </c>
      <c r="AH18">
        <f t="shared" si="5"/>
        <v>-1409.7491585162943</v>
      </c>
      <c r="AI18">
        <f t="shared" si="6"/>
        <v>425.78194326442167</v>
      </c>
      <c r="AJ18">
        <f t="shared" si="7"/>
        <v>102.56148411189065</v>
      </c>
      <c r="AK18">
        <f t="shared" si="24"/>
        <v>186.92871017181673</v>
      </c>
      <c r="AL18">
        <f t="shared" si="8"/>
        <v>715.27213754812908</v>
      </c>
      <c r="AN18">
        <f t="shared" si="9"/>
        <v>657.71309422573154</v>
      </c>
      <c r="AO18">
        <f t="shared" si="9"/>
        <v>-32.885654711286577</v>
      </c>
      <c r="AP18">
        <f t="shared" si="9"/>
        <v>-3.5701709605476832</v>
      </c>
      <c r="AQ18">
        <f t="shared" si="9"/>
        <v>-477.14632060242729</v>
      </c>
      <c r="AR18">
        <f t="shared" si="9"/>
        <v>144.11094795146994</v>
      </c>
      <c r="AS18">
        <f t="shared" si="9"/>
        <v>34.713150551561263</v>
      </c>
      <c r="AT18">
        <f t="shared" si="9"/>
        <v>63.268238703764382</v>
      </c>
      <c r="AU18">
        <f t="shared" si="9"/>
        <v>242.09233720679561</v>
      </c>
      <c r="AW18">
        <v>15</v>
      </c>
      <c r="AX18">
        <f>(R18*SUMPRODUCT(K19:$K$23, X19:$X$23)-$AZ$3*SUMPRODUCT(K18:$K$22, W19:$W$23))/Z18</f>
        <v>855.32105505553443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2302.8067195304379</v>
      </c>
      <c r="P19">
        <f t="shared" si="22"/>
        <v>115.1403359765219</v>
      </c>
      <c r="Q19" s="4">
        <f t="shared" si="23"/>
        <v>12.5</v>
      </c>
      <c r="R19">
        <f t="shared" si="0"/>
        <v>1000000</v>
      </c>
      <c r="S19">
        <f t="shared" si="1"/>
        <v>721.93960368295939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721.7693370183581</v>
      </c>
      <c r="AC19">
        <f t="shared" si="2"/>
        <v>602.05533458805644</v>
      </c>
      <c r="AE19">
        <f t="shared" si="3"/>
        <v>1920.4058939913332</v>
      </c>
      <c r="AF19">
        <f t="shared" si="4"/>
        <v>-96.020294699566662</v>
      </c>
      <c r="AG19">
        <f t="shared" si="4"/>
        <v>-10.424267686602246</v>
      </c>
      <c r="AH19">
        <f t="shared" si="5"/>
        <v>-1477.7992074761153</v>
      </c>
      <c r="AI19">
        <f t="shared" si="6"/>
        <v>336.16212412904906</v>
      </c>
      <c r="AJ19">
        <f t="shared" si="7"/>
        <v>119.71400243030166</v>
      </c>
      <c r="AK19">
        <f t="shared" si="24"/>
        <v>178.23084554170873</v>
      </c>
      <c r="AL19">
        <f t="shared" si="8"/>
        <v>634.10697210105945</v>
      </c>
      <c r="AN19">
        <f t="shared" si="9"/>
        <v>598.74807796158723</v>
      </c>
      <c r="AO19">
        <f t="shared" si="9"/>
        <v>-29.937403898079364</v>
      </c>
      <c r="AP19">
        <f t="shared" si="9"/>
        <v>-3.2500995029430713</v>
      </c>
      <c r="AQ19">
        <f t="shared" si="9"/>
        <v>-460.75125985500341</v>
      </c>
      <c r="AR19">
        <f t="shared" si="9"/>
        <v>104.80931470556141</v>
      </c>
      <c r="AS19">
        <f t="shared" si="9"/>
        <v>37.324676561607859</v>
      </c>
      <c r="AT19">
        <f t="shared" si="9"/>
        <v>55.569177607433566</v>
      </c>
      <c r="AU19">
        <f t="shared" si="9"/>
        <v>197.70316887460285</v>
      </c>
      <c r="AW19">
        <v>16</v>
      </c>
      <c r="AX19">
        <f>(R19*SUMPRODUCT(K20:$K$23, X20:$X$23)-$AZ$3*SUMPRODUCT(K19:$K$22, W20:$W$23))/Z19</f>
        <v>721.93960368295939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2302.8067195304379</v>
      </c>
      <c r="P20">
        <f t="shared" si="22"/>
        <v>115.1403359765219</v>
      </c>
      <c r="Q20" s="4">
        <f t="shared" si="23"/>
        <v>12.5</v>
      </c>
      <c r="R20">
        <f t="shared" si="0"/>
        <v>1000000</v>
      </c>
      <c r="S20">
        <f t="shared" si="1"/>
        <v>569.51430103493601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602.05533458805644</v>
      </c>
      <c r="AC20">
        <f t="shared" si="2"/>
        <v>469.31329269295225</v>
      </c>
      <c r="AE20">
        <f t="shared" si="3"/>
        <v>1897.6482276465072</v>
      </c>
      <c r="AF20">
        <f t="shared" si="4"/>
        <v>-94.882411382325358</v>
      </c>
      <c r="AG20">
        <f t="shared" si="4"/>
        <v>-10.300735465292622</v>
      </c>
      <c r="AH20">
        <f t="shared" si="5"/>
        <v>-1543.1635554881902</v>
      </c>
      <c r="AI20">
        <f t="shared" si="6"/>
        <v>249.30152531069916</v>
      </c>
      <c r="AJ20">
        <f t="shared" si="7"/>
        <v>132.74204189510419</v>
      </c>
      <c r="AK20">
        <f t="shared" si="24"/>
        <v>168.33748055965671</v>
      </c>
      <c r="AL20">
        <f t="shared" si="8"/>
        <v>550.38104776546004</v>
      </c>
      <c r="AN20">
        <f t="shared" si="9"/>
        <v>545.01465236400702</v>
      </c>
      <c r="AO20">
        <f t="shared" si="9"/>
        <v>-27.250732618200349</v>
      </c>
      <c r="AP20">
        <f t="shared" si="9"/>
        <v>-2.9584259489824887</v>
      </c>
      <c r="AQ20">
        <f t="shared" si="9"/>
        <v>-443.204771296459</v>
      </c>
      <c r="AR20">
        <f t="shared" si="9"/>
        <v>71.600722500365194</v>
      </c>
      <c r="AS20">
        <f t="shared" si="9"/>
        <v>38.124219633305664</v>
      </c>
      <c r="AT20">
        <f t="shared" si="9"/>
        <v>48.347418720928793</v>
      </c>
      <c r="AU20">
        <f t="shared" si="9"/>
        <v>158.07236085459962</v>
      </c>
      <c r="AW20">
        <v>17</v>
      </c>
      <c r="AX20">
        <f>(R20*SUMPRODUCT(K21:$K$23, X21:$X$23)-$AZ$3*SUMPRODUCT(K20:$K$22, W21:$W$23))/Z20</f>
        <v>569.51430103493601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2302.8067195304379</v>
      </c>
      <c r="P21">
        <f t="shared" si="22"/>
        <v>115.1403359765219</v>
      </c>
      <c r="Q21" s="4">
        <f t="shared" si="23"/>
        <v>12.5</v>
      </c>
      <c r="R21">
        <f t="shared" si="0"/>
        <v>1000000</v>
      </c>
      <c r="S21">
        <f t="shared" si="1"/>
        <v>397.58044534069262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469.31329269295225</v>
      </c>
      <c r="AC21">
        <f t="shared" si="2"/>
        <v>323.70989212205092</v>
      </c>
      <c r="AE21">
        <f t="shared" si="3"/>
        <v>1874.9446143367345</v>
      </c>
      <c r="AF21">
        <f t="shared" si="4"/>
        <v>-93.747230716836725</v>
      </c>
      <c r="AG21">
        <f t="shared" si="4"/>
        <v>-10.177496652427759</v>
      </c>
      <c r="AH21">
        <f t="shared" si="5"/>
        <v>-1618.5166569549174</v>
      </c>
      <c r="AI21">
        <f t="shared" si="6"/>
        <v>152.50323001255242</v>
      </c>
      <c r="AJ21">
        <f t="shared" si="7"/>
        <v>145.60340057090133</v>
      </c>
      <c r="AK21">
        <f t="shared" si="24"/>
        <v>157.53574734189954</v>
      </c>
      <c r="AL21">
        <f t="shared" si="8"/>
        <v>455.64237792535329</v>
      </c>
      <c r="AN21">
        <f t="shared" si="9"/>
        <v>496.04637371539292</v>
      </c>
      <c r="AO21">
        <f t="shared" si="9"/>
        <v>-24.802318685769645</v>
      </c>
      <c r="AP21">
        <f t="shared" si="9"/>
        <v>-2.6926183682088451</v>
      </c>
      <c r="AQ21">
        <f t="shared" si="9"/>
        <v>-428.2042852580264</v>
      </c>
      <c r="AR21">
        <f t="shared" si="9"/>
        <v>40.347151403387976</v>
      </c>
      <c r="AS21">
        <f t="shared" si="9"/>
        <v>38.521691948418159</v>
      </c>
      <c r="AT21">
        <f t="shared" si="9"/>
        <v>41.67858378426692</v>
      </c>
      <c r="AU21">
        <f t="shared" si="9"/>
        <v>120.54742713607305</v>
      </c>
      <c r="AW21">
        <v>18</v>
      </c>
      <c r="AX21">
        <f>(R21*SUMPRODUCT(K22:$K$23, X22:$X$23)-$AZ$3*SUMPRODUCT(K21:$K$22, W22:$W$23))/Z21</f>
        <v>397.58044534069262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2302.8067195304379</v>
      </c>
      <c r="P22">
        <f t="shared" si="22"/>
        <v>115.1403359765219</v>
      </c>
      <c r="Q22" s="4">
        <f t="shared" si="23"/>
        <v>12.5</v>
      </c>
      <c r="R22">
        <f t="shared" si="0"/>
        <v>1000000</v>
      </c>
      <c r="S22">
        <f t="shared" si="1"/>
        <v>207.43312687927119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323.70989212205092</v>
      </c>
      <c r="AC22">
        <f t="shared" si="2"/>
        <v>166.85064405644493</v>
      </c>
      <c r="AE22">
        <f t="shared" si="3"/>
        <v>1852.282661268403</v>
      </c>
      <c r="AF22">
        <f t="shared" si="4"/>
        <v>-92.614133063420141</v>
      </c>
      <c r="AG22">
        <f t="shared" si="4"/>
        <v>-10.054483977958967</v>
      </c>
      <c r="AH22">
        <f t="shared" si="5"/>
        <v>-1699.0166355611104</v>
      </c>
      <c r="AI22">
        <f t="shared" si="6"/>
        <v>50.597408665913463</v>
      </c>
      <c r="AJ22">
        <f t="shared" si="7"/>
        <v>156.85924806560598</v>
      </c>
      <c r="AK22">
        <f t="shared" si="24"/>
        <v>145.83648942289238</v>
      </c>
      <c r="AL22">
        <f t="shared" si="8"/>
        <v>353.29314615441183</v>
      </c>
      <c r="AN22">
        <f t="shared" si="9"/>
        <v>451.42173355311593</v>
      </c>
      <c r="AO22">
        <f t="shared" si="9"/>
        <v>-22.571086677655796</v>
      </c>
      <c r="AP22">
        <f t="shared" si="9"/>
        <v>-2.4503887458538243</v>
      </c>
      <c r="AQ22">
        <f t="shared" si="9"/>
        <v>-414.06911104775583</v>
      </c>
      <c r="AR22">
        <f t="shared" si="9"/>
        <v>12.331147081850478</v>
      </c>
      <c r="AS22">
        <f t="shared" si="9"/>
        <v>38.228330462870701</v>
      </c>
      <c r="AT22">
        <f t="shared" si="9"/>
        <v>35.541962491567674</v>
      </c>
      <c r="AU22">
        <f t="shared" si="9"/>
        <v>86.101440036288849</v>
      </c>
      <c r="AW22">
        <v>19</v>
      </c>
      <c r="AX22">
        <f>(R22*SUMPRODUCT(K23:$K$23, X23:$X$23)-$AZ$3*SUMPRODUCT(K22:$K$22, W23:$W$23))/Z22</f>
        <v>207.43312687927119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2302.8067195304379</v>
      </c>
      <c r="P23">
        <f t="shared" si="22"/>
        <v>115.1403359765219</v>
      </c>
      <c r="Q23" s="4">
        <f t="shared" si="23"/>
        <v>12.5</v>
      </c>
      <c r="R23">
        <f t="shared" si="0"/>
        <v>1000000</v>
      </c>
      <c r="S23">
        <f t="shared" si="1"/>
        <v>209.99936234702042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166.85064405644493</v>
      </c>
      <c r="AC23">
        <f t="shared" si="2"/>
        <v>166.85064405644493</v>
      </c>
      <c r="AE23">
        <f t="shared" si="3"/>
        <v>1829.6473855774748</v>
      </c>
      <c r="AF23">
        <f t="shared" si="4"/>
        <v>-91.482369278873747</v>
      </c>
      <c r="AG23">
        <f t="shared" si="4"/>
        <v>-9.9316161125246083</v>
      </c>
      <c r="AH23">
        <f t="shared" si="5"/>
        <v>-1785.8420523814693</v>
      </c>
      <c r="AI23">
        <f t="shared" si="6"/>
        <v>-57.608652195392779</v>
      </c>
      <c r="AJ23">
        <f t="shared" si="7"/>
        <v>0</v>
      </c>
      <c r="AK23">
        <f t="shared" si="24"/>
        <v>133.35109622485325</v>
      </c>
      <c r="AL23">
        <f t="shared" si="8"/>
        <v>75.742444029460472</v>
      </c>
      <c r="AN23">
        <f t="shared" si="9"/>
        <v>410.75605024468183</v>
      </c>
      <c r="AO23">
        <f t="shared" si="9"/>
        <v>-20.537802512234094</v>
      </c>
      <c r="AP23">
        <f t="shared" si="9"/>
        <v>-2.2296489690222376</v>
      </c>
      <c r="AQ23">
        <f t="shared" si="9"/>
        <v>-400.92174786211405</v>
      </c>
      <c r="AR23">
        <f t="shared" si="9"/>
        <v>-12.933149098688537</v>
      </c>
      <c r="AS23">
        <f t="shared" si="9"/>
        <v>0</v>
      </c>
      <c r="AT23">
        <f t="shared" si="9"/>
        <v>29.937336567084571</v>
      </c>
      <c r="AU23">
        <f t="shared" si="9"/>
        <v>17.004187468396037</v>
      </c>
      <c r="AW23">
        <v>20</v>
      </c>
      <c r="AX23">
        <f>(R23*SUMPRODUCT(K$23:$K24, X$23:$X24)-$AZ$3*SUMPRODUCT(K$22:$K23, W$23:$W24))/Z23</f>
        <v>209.99936234702042</v>
      </c>
    </row>
    <row r="25" spans="5:50" x14ac:dyDescent="0.25">
      <c r="AN25" s="8">
        <f t="shared" ref="AN25:AU25" si="25">SUM(AN3:AN23)</f>
        <v>21437.225192908416</v>
      </c>
      <c r="AO25" s="8">
        <f t="shared" si="25"/>
        <v>-2798.9662992932485</v>
      </c>
      <c r="AP25" s="8">
        <f t="shared" si="25"/>
        <v>-728.82162807167708</v>
      </c>
      <c r="AQ25" s="8">
        <f t="shared" si="25"/>
        <v>-12010.493236882472</v>
      </c>
      <c r="AR25" s="8">
        <f t="shared" si="25"/>
        <v>5898.9440286610206</v>
      </c>
      <c r="AS25" s="8">
        <f t="shared" si="25"/>
        <v>-533.38737616761023</v>
      </c>
      <c r="AT25" s="8">
        <f t="shared" si="25"/>
        <v>972.71874541727641</v>
      </c>
      <c r="AU25" s="9">
        <f t="shared" si="25"/>
        <v>6338.2753979106865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5124.846816455949</v>
      </c>
      <c r="K3">
        <v>1</v>
      </c>
      <c r="L3" s="2">
        <v>0</v>
      </c>
      <c r="O3">
        <f>$C$3</f>
        <v>5124.846816455949</v>
      </c>
      <c r="P3">
        <f>O3*B5</f>
        <v>4099.8774531647596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5124.846816455949</v>
      </c>
      <c r="AF3">
        <f t="shared" ref="AF3:AG23" si="4">-$Z3*P3</f>
        <v>-4099.8774531647596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400.01239259118938</v>
      </c>
      <c r="AJ3">
        <f t="shared" ref="AJ3:AJ23" si="7">AB3-AC3</f>
        <v>3.637978807091713E-12</v>
      </c>
      <c r="AL3">
        <f t="shared" ref="AL3:AL23" si="8">SUM(AI3:AK3)</f>
        <v>400.01239259119302</v>
      </c>
      <c r="AN3">
        <f t="shared" ref="AN3:AU23" si="9">AE3*$K3</f>
        <v>5124.846816455949</v>
      </c>
      <c r="AO3">
        <f t="shared" si="9"/>
        <v>-4099.8774531647596</v>
      </c>
      <c r="AP3">
        <f t="shared" si="9"/>
        <v>-624.95697070000006</v>
      </c>
      <c r="AQ3">
        <f t="shared" si="9"/>
        <v>0</v>
      </c>
      <c r="AR3">
        <f t="shared" si="9"/>
        <v>400.01239259118938</v>
      </c>
      <c r="AS3">
        <f t="shared" si="9"/>
        <v>3.637978807091713E-12</v>
      </c>
      <c r="AT3">
        <f t="shared" si="9"/>
        <v>0</v>
      </c>
      <c r="AU3">
        <f t="shared" si="9"/>
        <v>400.01239259119302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2529.7796717679003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1341.9202443991317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-3.637978807091713E-12</v>
      </c>
      <c r="AC4">
        <f t="shared" si="2"/>
        <v>1326.7803284899128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-1326.7803284899164</v>
      </c>
      <c r="AK4">
        <f>G4*MAX(0, SUM(AB4, AE4:AF4))</f>
        <v>0</v>
      </c>
      <c r="AL4">
        <f t="shared" si="8"/>
        <v>-2609.0573284899165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-1202.9993432779809</v>
      </c>
      <c r="AR4">
        <f t="shared" si="9"/>
        <v>-1202.9993432779809</v>
      </c>
      <c r="AS4">
        <f t="shared" si="9"/>
        <v>-1244.7512229007564</v>
      </c>
      <c r="AT4">
        <f t="shared" si="9"/>
        <v>0</v>
      </c>
      <c r="AU4">
        <f t="shared" si="9"/>
        <v>-2447.7505661787372</v>
      </c>
      <c r="AW4">
        <v>1</v>
      </c>
      <c r="AX4">
        <f>(R4*SUMPRODUCT(K5:$K$23, X5:$X$23)-$AZ$3*SUMPRODUCT(K4:$K$22, W5:$W$23))/Z4</f>
        <v>1341.9202443991317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5124.846816455949</v>
      </c>
      <c r="P5">
        <f t="shared" ref="P5:P23" si="22">O5*$C$5</f>
        <v>256.24234082279747</v>
      </c>
      <c r="Q5" s="4">
        <f t="shared" ref="Q5:Q23" si="23">$C$8</f>
        <v>12.5</v>
      </c>
      <c r="R5">
        <f t="shared" si="0"/>
        <v>1000000</v>
      </c>
      <c r="S5">
        <f t="shared" si="1"/>
        <v>2593.7492334956305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1326.7803284899128</v>
      </c>
      <c r="AC5">
        <f t="shared" si="2"/>
        <v>2535.4230798158242</v>
      </c>
      <c r="AE5">
        <f t="shared" si="3"/>
        <v>5009.6033691936136</v>
      </c>
      <c r="AF5">
        <f t="shared" si="4"/>
        <v>-250.48016845968073</v>
      </c>
      <c r="AG5">
        <f t="shared" si="4"/>
        <v>-12.21891001968028</v>
      </c>
      <c r="AH5">
        <f t="shared" si="5"/>
        <v>-1317.7441955776628</v>
      </c>
      <c r="AI5">
        <f t="shared" si="6"/>
        <v>3429.1600951365899</v>
      </c>
      <c r="AJ5">
        <f t="shared" si="7"/>
        <v>-1208.6427513259114</v>
      </c>
      <c r="AK5">
        <f>G5*SUM(AB5, AE5:AF5)</f>
        <v>249.52204469817769</v>
      </c>
      <c r="AL5">
        <f t="shared" si="8"/>
        <v>2470.0393885088561</v>
      </c>
      <c r="AN5">
        <f t="shared" si="9"/>
        <v>4326.1056684740797</v>
      </c>
      <c r="AO5">
        <f t="shared" si="9"/>
        <v>-216.30528342370403</v>
      </c>
      <c r="AP5">
        <f t="shared" si="9"/>
        <v>-10.551792627691084</v>
      </c>
      <c r="AQ5">
        <f t="shared" si="9"/>
        <v>-1137.954487403855</v>
      </c>
      <c r="AR5">
        <f t="shared" si="9"/>
        <v>2961.2941050188297</v>
      </c>
      <c r="AS5">
        <f t="shared" si="9"/>
        <v>-1043.7385701680389</v>
      </c>
      <c r="AT5">
        <f t="shared" si="9"/>
        <v>215.4778836616336</v>
      </c>
      <c r="AU5">
        <f t="shared" si="9"/>
        <v>2133.0334185124243</v>
      </c>
      <c r="AW5">
        <v>2</v>
      </c>
      <c r="AX5">
        <f>(R5*SUMPRODUCT(K6:$K$23, X6:$X$23)-$AZ$3*SUMPRODUCT(K5:$K$22, W6:$W$23))/Z5</f>
        <v>2593.7492334956305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5124.846816455949</v>
      </c>
      <c r="P6">
        <f t="shared" si="22"/>
        <v>256.24234082279747</v>
      </c>
      <c r="Q6" s="4">
        <f t="shared" si="23"/>
        <v>12.5</v>
      </c>
      <c r="R6">
        <f t="shared" si="0"/>
        <v>1000000</v>
      </c>
      <c r="S6">
        <f t="shared" si="1"/>
        <v>3728.7999166822046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2535.4230798158242</v>
      </c>
      <c r="AC6">
        <f t="shared" si="2"/>
        <v>3603.3891206535081</v>
      </c>
      <c r="AE6">
        <f t="shared" si="3"/>
        <v>4952.4827494269139</v>
      </c>
      <c r="AF6">
        <f t="shared" si="4"/>
        <v>-247.62413747134573</v>
      </c>
      <c r="AG6">
        <f t="shared" si="4"/>
        <v>-12.07958727060004</v>
      </c>
      <c r="AH6">
        <f t="shared" si="5"/>
        <v>-1370.6919106748931</v>
      </c>
      <c r="AI6">
        <f t="shared" si="6"/>
        <v>3322.0871140100753</v>
      </c>
      <c r="AJ6">
        <f t="shared" si="7"/>
        <v>-1067.966040837684</v>
      </c>
      <c r="AK6">
        <f>G6*SUM(AB6, AE6:AF6)</f>
        <v>423.55647896862649</v>
      </c>
      <c r="AL6">
        <f t="shared" si="8"/>
        <v>2677.6775521410177</v>
      </c>
      <c r="AN6">
        <f t="shared" si="9"/>
        <v>3857.1234150383016</v>
      </c>
      <c r="AO6">
        <f t="shared" si="9"/>
        <v>-192.8561707519151</v>
      </c>
      <c r="AP6">
        <f t="shared" si="9"/>
        <v>-9.4078992826015515</v>
      </c>
      <c r="AQ6">
        <f t="shared" si="9"/>
        <v>-1067.5307983817825</v>
      </c>
      <c r="AR6">
        <f t="shared" si="9"/>
        <v>2587.3285466220027</v>
      </c>
      <c r="AS6">
        <f t="shared" si="9"/>
        <v>-831.75995374389788</v>
      </c>
      <c r="AT6">
        <f t="shared" si="9"/>
        <v>329.87689110277364</v>
      </c>
      <c r="AU6">
        <f t="shared" si="9"/>
        <v>2085.4454839808786</v>
      </c>
      <c r="AW6">
        <v>3</v>
      </c>
      <c r="AX6">
        <f>(R6*SUMPRODUCT(K7:$K$23, X7:$X$23)-$AZ$3*SUMPRODUCT(K6:$K$22, W7:$W$23))/Z6</f>
        <v>3728.7999166822046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5124.846816455949</v>
      </c>
      <c r="P7">
        <f t="shared" si="22"/>
        <v>256.24234082279747</v>
      </c>
      <c r="Q7" s="4">
        <f t="shared" si="23"/>
        <v>12.5</v>
      </c>
      <c r="R7">
        <f t="shared" si="0"/>
        <v>1000000</v>
      </c>
      <c r="S7">
        <f t="shared" si="1"/>
        <v>4707.9457753940187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3603.3891206535081</v>
      </c>
      <c r="AC7">
        <f t="shared" si="2"/>
        <v>4497.3625783238313</v>
      </c>
      <c r="AE7">
        <f t="shared" si="3"/>
        <v>4895.6159207339297</v>
      </c>
      <c r="AF7">
        <f t="shared" si="4"/>
        <v>-244.7807960366965</v>
      </c>
      <c r="AG7">
        <f t="shared" si="4"/>
        <v>-11.940883542640837</v>
      </c>
      <c r="AH7">
        <f t="shared" si="5"/>
        <v>-1432.6284202563668</v>
      </c>
      <c r="AI7">
        <f t="shared" si="6"/>
        <v>3206.2658208982257</v>
      </c>
      <c r="AJ7">
        <f t="shared" si="7"/>
        <v>-893.97345767032311</v>
      </c>
      <c r="AK7">
        <f>G7*SUM(AB7, AE7:AF7)</f>
        <v>405.28241044672137</v>
      </c>
      <c r="AL7">
        <f t="shared" si="8"/>
        <v>2717.5747736746239</v>
      </c>
      <c r="AN7">
        <f t="shared" si="9"/>
        <v>3451.4655905254658</v>
      </c>
      <c r="AO7">
        <f t="shared" si="9"/>
        <v>-172.5732795262733</v>
      </c>
      <c r="AP7">
        <f t="shared" si="9"/>
        <v>-8.4184603807151017</v>
      </c>
      <c r="AQ7">
        <f t="shared" si="9"/>
        <v>-1010.0195310628908</v>
      </c>
      <c r="AR7">
        <f t="shared" si="9"/>
        <v>2260.4543195555866</v>
      </c>
      <c r="AS7">
        <f t="shared" si="9"/>
        <v>-630.26158055504209</v>
      </c>
      <c r="AT7">
        <f t="shared" si="9"/>
        <v>285.728765644747</v>
      </c>
      <c r="AU7">
        <f t="shared" si="9"/>
        <v>1915.9215046452914</v>
      </c>
      <c r="AW7">
        <v>4</v>
      </c>
      <c r="AX7">
        <f>(R7*SUMPRODUCT(K8:$K$23, X8:$X$23)-$AZ$3*SUMPRODUCT(K7:$K$22, W8:$W$23))/Z7</f>
        <v>4707.9457753940187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5124.846816455949</v>
      </c>
      <c r="P8">
        <f t="shared" si="22"/>
        <v>256.24234082279747</v>
      </c>
      <c r="Q8" s="4">
        <f t="shared" si="23"/>
        <v>12.5</v>
      </c>
      <c r="R8">
        <f t="shared" si="0"/>
        <v>1000000</v>
      </c>
      <c r="S8">
        <f t="shared" si="1"/>
        <v>5526.9184303919519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4497.3625783238313</v>
      </c>
      <c r="AC8">
        <f t="shared" si="2"/>
        <v>5218.6457129023092</v>
      </c>
      <c r="AE8">
        <f t="shared" si="3"/>
        <v>4839.0002864728785</v>
      </c>
      <c r="AF8">
        <f t="shared" si="4"/>
        <v>-241.95001432364396</v>
      </c>
      <c r="AG8">
        <f t="shared" si="4"/>
        <v>-11.80279250234072</v>
      </c>
      <c r="AH8">
        <f t="shared" si="5"/>
        <v>-1494.5763898965647</v>
      </c>
      <c r="AI8">
        <f t="shared" si="6"/>
        <v>3090.6710897503294</v>
      </c>
      <c r="AJ8">
        <f t="shared" si="7"/>
        <v>-721.28313457847798</v>
      </c>
      <c r="AK8">
        <f t="shared" ref="AK8:AK23" si="24">G8*SUM(AB8:AB8, AE8:AF8)</f>
        <v>193.71099371507628</v>
      </c>
      <c r="AL8">
        <f t="shared" si="8"/>
        <v>2563.0989488869277</v>
      </c>
      <c r="AN8">
        <f t="shared" si="9"/>
        <v>3180.9332554954117</v>
      </c>
      <c r="AO8">
        <f t="shared" si="9"/>
        <v>-159.04666277477062</v>
      </c>
      <c r="AP8">
        <f t="shared" si="9"/>
        <v>-7.758605694518991</v>
      </c>
      <c r="AQ8">
        <f t="shared" si="9"/>
        <v>-982.46486051885165</v>
      </c>
      <c r="AR8">
        <f t="shared" si="9"/>
        <v>2031.6631265072708</v>
      </c>
      <c r="AS8">
        <f t="shared" si="9"/>
        <v>-474.13791559847073</v>
      </c>
      <c r="AT8">
        <f t="shared" si="9"/>
        <v>127.33657891813857</v>
      </c>
      <c r="AU8">
        <f t="shared" si="9"/>
        <v>1684.8617898269388</v>
      </c>
      <c r="AW8">
        <v>5</v>
      </c>
      <c r="AX8">
        <f>(R8*SUMPRODUCT(K9:$K$23, X9:$X$23)-$AZ$3*SUMPRODUCT(K8:$K$22, W9:$W$23))/Z8</f>
        <v>5526.9184303919519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5124.846816455949</v>
      </c>
      <c r="P9">
        <f t="shared" si="22"/>
        <v>256.24234082279747</v>
      </c>
      <c r="Q9" s="4">
        <f t="shared" si="23"/>
        <v>12.5</v>
      </c>
      <c r="R9">
        <f t="shared" si="0"/>
        <v>1000000</v>
      </c>
      <c r="S9">
        <f t="shared" si="1"/>
        <v>6230.9414388134974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5218.6457129023092</v>
      </c>
      <c r="AC9">
        <f t="shared" si="2"/>
        <v>5814.8524098893686</v>
      </c>
      <c r="AE9">
        <f t="shared" si="3"/>
        <v>4782.620436031144</v>
      </c>
      <c r="AF9">
        <f t="shared" si="4"/>
        <v>-239.13102180155721</v>
      </c>
      <c r="AG9">
        <f t="shared" si="4"/>
        <v>-11.665276561716167</v>
      </c>
      <c r="AH9">
        <f t="shared" si="5"/>
        <v>-1559.0412480915877</v>
      </c>
      <c r="AI9">
        <f t="shared" si="6"/>
        <v>2972.7828895762832</v>
      </c>
      <c r="AJ9">
        <f t="shared" si="7"/>
        <v>-596.20669698705933</v>
      </c>
      <c r="AK9">
        <f t="shared" si="24"/>
        <v>57.59659725007819</v>
      </c>
      <c r="AL9">
        <f t="shared" si="8"/>
        <v>2434.1727898393019</v>
      </c>
      <c r="AN9">
        <f t="shared" si="9"/>
        <v>2987.9032213730397</v>
      </c>
      <c r="AO9">
        <f t="shared" si="9"/>
        <v>-149.39516106865199</v>
      </c>
      <c r="AP9">
        <f t="shared" si="9"/>
        <v>-7.2877866607125794</v>
      </c>
      <c r="AQ9">
        <f t="shared" si="9"/>
        <v>-973.99834039348491</v>
      </c>
      <c r="AR9">
        <f t="shared" si="9"/>
        <v>1857.2219332501904</v>
      </c>
      <c r="AS9">
        <f t="shared" si="9"/>
        <v>-372.47528512007847</v>
      </c>
      <c r="AT9">
        <f t="shared" si="9"/>
        <v>35.9830057110795</v>
      </c>
      <c r="AU9">
        <f t="shared" si="9"/>
        <v>1520.7296538411913</v>
      </c>
      <c r="AW9">
        <v>6</v>
      </c>
      <c r="AX9">
        <f>(R9*SUMPRODUCT(K10:$K$23, X10:$X$23)-$AZ$3*SUMPRODUCT(K9:$K$22, W10:$W$23))/Z9</f>
        <v>6230.9414388134974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5124.846816455949</v>
      </c>
      <c r="P10">
        <f t="shared" si="22"/>
        <v>256.24234082279747</v>
      </c>
      <c r="Q10" s="4">
        <f t="shared" si="23"/>
        <v>12.5</v>
      </c>
      <c r="R10">
        <f t="shared" si="0"/>
        <v>1000000</v>
      </c>
      <c r="S10">
        <f t="shared" si="1"/>
        <v>6852.4247918829078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5814.8524098893686</v>
      </c>
      <c r="AC10">
        <f t="shared" si="2"/>
        <v>6319.6871783728675</v>
      </c>
      <c r="AE10">
        <f t="shared" si="3"/>
        <v>4726.4187058931966</v>
      </c>
      <c r="AF10">
        <f t="shared" si="4"/>
        <v>-236.32093529465982</v>
      </c>
      <c r="AG10">
        <f t="shared" si="4"/>
        <v>-11.528195073842513</v>
      </c>
      <c r="AH10">
        <f t="shared" si="5"/>
        <v>-1634.2977805194355</v>
      </c>
      <c r="AI10">
        <f t="shared" si="6"/>
        <v>2844.2717950052588</v>
      </c>
      <c r="AJ10">
        <f t="shared" si="7"/>
        <v>-504.83476848349892</v>
      </c>
      <c r="AK10">
        <f t="shared" si="24"/>
        <v>42.250295740000418</v>
      </c>
      <c r="AL10">
        <f t="shared" si="8"/>
        <v>2381.6873222617605</v>
      </c>
      <c r="AN10">
        <f t="shared" si="9"/>
        <v>2805.5027530129269</v>
      </c>
      <c r="AO10">
        <f t="shared" si="9"/>
        <v>-140.27513765064634</v>
      </c>
      <c r="AP10">
        <f t="shared" si="9"/>
        <v>-6.8428941719887639</v>
      </c>
      <c r="AQ10">
        <f t="shared" si="9"/>
        <v>-970.0847952326551</v>
      </c>
      <c r="AR10">
        <f t="shared" si="9"/>
        <v>1688.2999259576366</v>
      </c>
      <c r="AS10">
        <f t="shared" si="9"/>
        <v>-299.65930251400465</v>
      </c>
      <c r="AT10">
        <f t="shared" si="9"/>
        <v>25.078887079214269</v>
      </c>
      <c r="AU10">
        <f t="shared" si="9"/>
        <v>1413.7195105228463</v>
      </c>
      <c r="AW10">
        <v>7</v>
      </c>
      <c r="AX10">
        <f>(R10*SUMPRODUCT(K11:$K$23, X11:$X$23)-$AZ$3*SUMPRODUCT(K10:$K$22, W11:$W$23))/Z10</f>
        <v>6852.4247918829078</v>
      </c>
    </row>
    <row r="11" spans="1:52" x14ac:dyDescent="0.25">
      <c r="A11" t="s">
        <v>33</v>
      </c>
      <c r="C11" s="7">
        <f>AU25</f>
        <v>14634.180075603557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5124.846816455949</v>
      </c>
      <c r="P11">
        <f t="shared" si="22"/>
        <v>256.24234082279747</v>
      </c>
      <c r="Q11" s="4">
        <f t="shared" si="23"/>
        <v>12.5</v>
      </c>
      <c r="R11">
        <f t="shared" si="0"/>
        <v>1000000</v>
      </c>
      <c r="S11">
        <f t="shared" si="1"/>
        <v>7397.1184850137897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6319.6871783728675</v>
      </c>
      <c r="AC11">
        <f t="shared" si="2"/>
        <v>6741.1898449522414</v>
      </c>
      <c r="AE11">
        <f t="shared" si="3"/>
        <v>4670.408536245619</v>
      </c>
      <c r="AF11">
        <f t="shared" si="4"/>
        <v>-233.52042681228099</v>
      </c>
      <c r="AG11">
        <f t="shared" si="4"/>
        <v>-11.391580820642476</v>
      </c>
      <c r="AH11">
        <f t="shared" si="5"/>
        <v>-1706.5841969289265</v>
      </c>
      <c r="AI11">
        <f t="shared" si="6"/>
        <v>2718.9123316837695</v>
      </c>
      <c r="AJ11">
        <f t="shared" si="7"/>
        <v>-421.50266657937391</v>
      </c>
      <c r="AK11">
        <f t="shared" si="24"/>
        <v>25.81578069073489</v>
      </c>
      <c r="AL11">
        <f t="shared" si="8"/>
        <v>2323.2254457951303</v>
      </c>
      <c r="AN11">
        <f t="shared" si="9"/>
        <v>2636.4776929486402</v>
      </c>
      <c r="AO11">
        <f t="shared" si="9"/>
        <v>-131.82388464743204</v>
      </c>
      <c r="AP11">
        <f t="shared" si="9"/>
        <v>-6.430625605439749</v>
      </c>
      <c r="AQ11">
        <f t="shared" si="9"/>
        <v>-963.37849920912367</v>
      </c>
      <c r="AR11">
        <f t="shared" si="9"/>
        <v>1534.8446834866452</v>
      </c>
      <c r="AS11">
        <f t="shared" si="9"/>
        <v>-237.94114997233399</v>
      </c>
      <c r="AT11">
        <f t="shared" si="9"/>
        <v>14.573185490939958</v>
      </c>
      <c r="AU11">
        <f t="shared" si="9"/>
        <v>1311.4767190052512</v>
      </c>
      <c r="AW11">
        <v>8</v>
      </c>
      <c r="AX11">
        <f>(R11*SUMPRODUCT(K12:$K$23, X12:$X$23)-$AZ$3*SUMPRODUCT(K11:$K$22, W12:$W$23))/Z11</f>
        <v>7397.1184850137897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5124.846816455949</v>
      </c>
      <c r="P12">
        <f t="shared" si="22"/>
        <v>256.24234082279747</v>
      </c>
      <c r="Q12" s="4">
        <f t="shared" si="23"/>
        <v>12.5</v>
      </c>
      <c r="R12">
        <f t="shared" si="0"/>
        <v>1000000</v>
      </c>
      <c r="S12">
        <f t="shared" si="1"/>
        <v>7865.2653067591391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6741.1898449522414</v>
      </c>
      <c r="AC12">
        <f t="shared" si="2"/>
        <v>7082.0680156398066</v>
      </c>
      <c r="AE12">
        <f t="shared" si="3"/>
        <v>4614.5313995557026</v>
      </c>
      <c r="AF12">
        <f t="shared" si="4"/>
        <v>-230.72656997778515</v>
      </c>
      <c r="AG12">
        <f t="shared" si="4"/>
        <v>-11.255291047769425</v>
      </c>
      <c r="AH12">
        <f t="shared" si="5"/>
        <v>-1789.9171733301323</v>
      </c>
      <c r="AI12">
        <f t="shared" si="6"/>
        <v>2582.6323652000151</v>
      </c>
      <c r="AJ12">
        <f t="shared" si="7"/>
        <v>-340.87817068756522</v>
      </c>
      <c r="AK12">
        <f t="shared" si="24"/>
        <v>25.587487751419363</v>
      </c>
      <c r="AL12">
        <f t="shared" si="8"/>
        <v>2267.3416822638692</v>
      </c>
      <c r="AN12">
        <f t="shared" si="9"/>
        <v>2476.4090365514453</v>
      </c>
      <c r="AO12">
        <f t="shared" si="9"/>
        <v>-123.82045182757228</v>
      </c>
      <c r="AP12">
        <f t="shared" si="9"/>
        <v>-6.0402025788352933</v>
      </c>
      <c r="AQ12">
        <f t="shared" si="9"/>
        <v>-960.56710398376242</v>
      </c>
      <c r="AR12">
        <f t="shared" si="9"/>
        <v>1385.981278161275</v>
      </c>
      <c r="AS12">
        <f t="shared" si="9"/>
        <v>-182.93380392537571</v>
      </c>
      <c r="AT12">
        <f t="shared" si="9"/>
        <v>13.731640421032841</v>
      </c>
      <c r="AU12">
        <f t="shared" si="9"/>
        <v>1216.7791146569321</v>
      </c>
      <c r="AW12">
        <v>9</v>
      </c>
      <c r="AX12">
        <f>(R12*SUMPRODUCT(K13:$K$23, X13:$X$23)-$AZ$3*SUMPRODUCT(K12:$K$22, W13:$W$23))/Z12</f>
        <v>7865.2653067591391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5124.846816455949</v>
      </c>
      <c r="P13">
        <f t="shared" si="22"/>
        <v>256.24234082279747</v>
      </c>
      <c r="Q13" s="4">
        <f t="shared" si="23"/>
        <v>12.5</v>
      </c>
      <c r="R13">
        <f t="shared" si="0"/>
        <v>1000000</v>
      </c>
      <c r="S13">
        <f t="shared" si="1"/>
        <v>8257.8900920078322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7082.0680156398066</v>
      </c>
      <c r="AC13">
        <f t="shared" si="2"/>
        <v>7345.7244517573099</v>
      </c>
      <c r="AE13">
        <f t="shared" si="3"/>
        <v>4558.7567952236886</v>
      </c>
      <c r="AF13">
        <f t="shared" si="4"/>
        <v>-227.93783976118442</v>
      </c>
      <c r="AG13">
        <f t="shared" si="4"/>
        <v>-11.119251361293038</v>
      </c>
      <c r="AH13">
        <f t="shared" si="5"/>
        <v>-1878.9420798955191</v>
      </c>
      <c r="AI13">
        <f t="shared" si="6"/>
        <v>2440.7576242056921</v>
      </c>
      <c r="AJ13">
        <f t="shared" si="7"/>
        <v>-263.65643611750329</v>
      </c>
      <c r="AK13">
        <f t="shared" si="24"/>
        <v>22.825773942204624</v>
      </c>
      <c r="AL13">
        <f t="shared" si="8"/>
        <v>2199.9269620303935</v>
      </c>
      <c r="AN13">
        <f t="shared" si="9"/>
        <v>2326.2121747687265</v>
      </c>
      <c r="AO13">
        <f t="shared" si="9"/>
        <v>-116.31060873843633</v>
      </c>
      <c r="AP13">
        <f t="shared" si="9"/>
        <v>-5.6738578197577274</v>
      </c>
      <c r="AQ13">
        <f t="shared" si="9"/>
        <v>-958.77409966630239</v>
      </c>
      <c r="AR13">
        <f t="shared" si="9"/>
        <v>1245.4536085442303</v>
      </c>
      <c r="AS13">
        <f t="shared" si="9"/>
        <v>-134.53685713071141</v>
      </c>
      <c r="AT13">
        <f t="shared" si="9"/>
        <v>11.647384501517319</v>
      </c>
      <c r="AU13">
        <f t="shared" si="9"/>
        <v>1122.5641359150363</v>
      </c>
      <c r="AW13">
        <v>10</v>
      </c>
      <c r="AX13">
        <f>(R13*SUMPRODUCT(K14:$K$23, X14:$X$23)-$AZ$3*SUMPRODUCT(K13:$K$22, W14:$W$23))/Z13</f>
        <v>8257.8900920078322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5124.846816455949</v>
      </c>
      <c r="P14">
        <f t="shared" si="22"/>
        <v>256.24234082279747</v>
      </c>
      <c r="Q14" s="4">
        <f t="shared" si="23"/>
        <v>12.5</v>
      </c>
      <c r="R14">
        <f t="shared" si="0"/>
        <v>1000000</v>
      </c>
      <c r="S14">
        <f t="shared" si="1"/>
        <v>8610.3815807434094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7345.7244517573099</v>
      </c>
      <c r="AC14">
        <f t="shared" si="2"/>
        <v>7565.6817924454563</v>
      </c>
      <c r="AE14">
        <f t="shared" si="3"/>
        <v>4503.0478480821548</v>
      </c>
      <c r="AF14">
        <f t="shared" si="4"/>
        <v>-225.15239240410776</v>
      </c>
      <c r="AG14">
        <f t="shared" si="4"/>
        <v>-10.983371819092257</v>
      </c>
      <c r="AH14">
        <f t="shared" si="5"/>
        <v>-1974.9622870280778</v>
      </c>
      <c r="AI14">
        <f t="shared" si="6"/>
        <v>2291.9497968308774</v>
      </c>
      <c r="AJ14">
        <f t="shared" si="7"/>
        <v>-219.95734068814636</v>
      </c>
      <c r="AK14">
        <f t="shared" si="24"/>
        <v>813.65339352047499</v>
      </c>
      <c r="AL14">
        <f t="shared" si="8"/>
        <v>2885.6458496632058</v>
      </c>
      <c r="AN14">
        <f t="shared" si="9"/>
        <v>2116.658667313955</v>
      </c>
      <c r="AO14">
        <f t="shared" si="9"/>
        <v>-105.83293336569777</v>
      </c>
      <c r="AP14">
        <f t="shared" si="9"/>
        <v>-5.1627364268658162</v>
      </c>
      <c r="AQ14">
        <f t="shared" si="9"/>
        <v>-928.33147314580901</v>
      </c>
      <c r="AR14">
        <f t="shared" si="9"/>
        <v>1077.3315243755826</v>
      </c>
      <c r="AS14">
        <f t="shared" si="9"/>
        <v>-103.39099812256745</v>
      </c>
      <c r="AT14">
        <f t="shared" si="9"/>
        <v>382.45796307006174</v>
      </c>
      <c r="AU14">
        <f t="shared" si="9"/>
        <v>1356.3984893230768</v>
      </c>
      <c r="AW14">
        <v>11</v>
      </c>
      <c r="AX14">
        <f>(R14*SUMPRODUCT(K15:$K$23, X15:$X$23)-$AZ$3*SUMPRODUCT(K14:$K$22, W15:$W$23))/Z14</f>
        <v>8610.3815807434094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5124.846816455949</v>
      </c>
      <c r="P15">
        <f t="shared" si="22"/>
        <v>256.24234082279747</v>
      </c>
      <c r="Q15" s="4">
        <f t="shared" si="23"/>
        <v>12.5</v>
      </c>
      <c r="R15">
        <f t="shared" si="0"/>
        <v>1000000</v>
      </c>
      <c r="S15">
        <f t="shared" si="1"/>
        <v>8886.7079974093576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7565.6817924454563</v>
      </c>
      <c r="AC15">
        <f t="shared" si="2"/>
        <v>7711.9545920390474</v>
      </c>
      <c r="AE15">
        <f t="shared" si="3"/>
        <v>4447.3820847028765</v>
      </c>
      <c r="AF15">
        <f t="shared" si="4"/>
        <v>-222.36910423514382</v>
      </c>
      <c r="AG15">
        <f t="shared" si="4"/>
        <v>-10.847597606289117</v>
      </c>
      <c r="AH15">
        <f t="shared" si="5"/>
        <v>-2075.2395689773311</v>
      </c>
      <c r="AI15">
        <f t="shared" si="6"/>
        <v>2138.9258138841124</v>
      </c>
      <c r="AJ15">
        <f t="shared" si="7"/>
        <v>-146.27279959359112</v>
      </c>
      <c r="AK15">
        <f t="shared" si="24"/>
        <v>825.34863410392325</v>
      </c>
      <c r="AL15">
        <f t="shared" si="8"/>
        <v>2818.0016483944446</v>
      </c>
      <c r="AN15">
        <f t="shared" si="9"/>
        <v>1925.7064133473687</v>
      </c>
      <c r="AO15">
        <f t="shared" si="9"/>
        <v>-96.285320667368438</v>
      </c>
      <c r="AP15">
        <f t="shared" si="9"/>
        <v>-4.6969853010140241</v>
      </c>
      <c r="AQ15">
        <f t="shared" si="9"/>
        <v>-898.57405347686995</v>
      </c>
      <c r="AR15">
        <f t="shared" si="9"/>
        <v>926.15005390211638</v>
      </c>
      <c r="AS15">
        <f t="shared" si="9"/>
        <v>-63.335792362996706</v>
      </c>
      <c r="AT15">
        <f t="shared" si="9"/>
        <v>357.37409731630919</v>
      </c>
      <c r="AU15">
        <f t="shared" si="9"/>
        <v>1220.1883588554288</v>
      </c>
      <c r="AW15">
        <v>12</v>
      </c>
      <c r="AX15">
        <f>(R15*SUMPRODUCT(K16:$K$23, X16:$X$23)-$AZ$3*SUMPRODUCT(K15:$K$22, W16:$W$23))/Z15</f>
        <v>8886.7079974093576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5124.846816455949</v>
      </c>
      <c r="P16">
        <f t="shared" si="22"/>
        <v>256.24234082279747</v>
      </c>
      <c r="Q16" s="4">
        <f t="shared" si="23"/>
        <v>12.5</v>
      </c>
      <c r="R16">
        <f t="shared" si="0"/>
        <v>1000000</v>
      </c>
      <c r="S16">
        <f t="shared" si="1"/>
        <v>9087.360676930346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7711.9545920390474</v>
      </c>
      <c r="AC16">
        <f t="shared" si="2"/>
        <v>7787.2806647935322</v>
      </c>
      <c r="AE16">
        <f t="shared" si="3"/>
        <v>4391.6624356211842</v>
      </c>
      <c r="AF16">
        <f t="shared" si="4"/>
        <v>-219.58312178105925</v>
      </c>
      <c r="AG16">
        <f t="shared" si="4"/>
        <v>-10.71169196101506</v>
      </c>
      <c r="AH16">
        <f t="shared" si="5"/>
        <v>-2194.373536893353</v>
      </c>
      <c r="AI16">
        <f t="shared" si="6"/>
        <v>1966.9940849857567</v>
      </c>
      <c r="AJ16">
        <f t="shared" si="7"/>
        <v>-75.326072754484812</v>
      </c>
      <c r="AK16">
        <f t="shared" si="24"/>
        <v>831.88237341154218</v>
      </c>
      <c r="AL16">
        <f t="shared" si="8"/>
        <v>2723.550385642814</v>
      </c>
      <c r="AN16">
        <f t="shared" si="9"/>
        <v>1751.6847624559664</v>
      </c>
      <c r="AO16">
        <f t="shared" si="9"/>
        <v>-87.58423812279834</v>
      </c>
      <c r="AP16">
        <f t="shared" si="9"/>
        <v>-4.272529563301493</v>
      </c>
      <c r="AQ16">
        <f t="shared" si="9"/>
        <v>-875.26096189335044</v>
      </c>
      <c r="AR16">
        <f t="shared" si="9"/>
        <v>784.56703287651601</v>
      </c>
      <c r="AS16">
        <f t="shared" si="9"/>
        <v>-30.045008193125636</v>
      </c>
      <c r="AT16">
        <f t="shared" si="9"/>
        <v>331.8095821393859</v>
      </c>
      <c r="AU16">
        <f t="shared" si="9"/>
        <v>1086.3316068227764</v>
      </c>
      <c r="AW16">
        <v>13</v>
      </c>
      <c r="AX16">
        <f>(R16*SUMPRODUCT(K17:$K$23, X17:$X$23)-$AZ$3*SUMPRODUCT(K16:$K$22, W17:$W$23))/Z16</f>
        <v>9087.360676930346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5124.846816455949</v>
      </c>
      <c r="P17">
        <f t="shared" si="22"/>
        <v>256.24234082279747</v>
      </c>
      <c r="Q17" s="4">
        <f t="shared" si="23"/>
        <v>12.5</v>
      </c>
      <c r="R17">
        <f t="shared" si="0"/>
        <v>1000000</v>
      </c>
      <c r="S17">
        <f t="shared" si="1"/>
        <v>9214.2735292316738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7787.2806647935322</v>
      </c>
      <c r="AC17">
        <f t="shared" si="2"/>
        <v>7795.6004981350843</v>
      </c>
      <c r="AE17">
        <f t="shared" si="3"/>
        <v>4335.8012184560475</v>
      </c>
      <c r="AF17">
        <f t="shared" si="4"/>
        <v>-216.79006092280238</v>
      </c>
      <c r="AG17">
        <f t="shared" si="4"/>
        <v>-10.575441017411812</v>
      </c>
      <c r="AH17">
        <f t="shared" si="5"/>
        <v>-2330.7219194476343</v>
      </c>
      <c r="AI17">
        <f t="shared" si="6"/>
        <v>1777.7137970681983</v>
      </c>
      <c r="AJ17">
        <f t="shared" si="7"/>
        <v>-8.319833341552112</v>
      </c>
      <c r="AK17">
        <f t="shared" si="24"/>
        <v>833.44042756287445</v>
      </c>
      <c r="AL17">
        <f t="shared" si="8"/>
        <v>2602.8343912895207</v>
      </c>
      <c r="AN17">
        <f t="shared" si="9"/>
        <v>1593.0805354754889</v>
      </c>
      <c r="AO17">
        <f t="shared" si="9"/>
        <v>-79.654026773774447</v>
      </c>
      <c r="AP17">
        <f t="shared" si="9"/>
        <v>-3.8856784225239829</v>
      </c>
      <c r="AQ17">
        <f t="shared" si="9"/>
        <v>-856.3648415598451</v>
      </c>
      <c r="AR17">
        <f t="shared" si="9"/>
        <v>653.17598871934513</v>
      </c>
      <c r="AS17">
        <f t="shared" si="9"/>
        <v>-3.0569124106539163</v>
      </c>
      <c r="AT17">
        <f t="shared" si="9"/>
        <v>306.22661319828308</v>
      </c>
      <c r="AU17">
        <f t="shared" si="9"/>
        <v>956.34568950697417</v>
      </c>
      <c r="AW17">
        <v>14</v>
      </c>
      <c r="AX17">
        <f>(R17*SUMPRODUCT(K18:$K$23, X18:$X$23)-$AZ$3*SUMPRODUCT(K17:$K$22, W18:$W$23))/Z17</f>
        <v>9214.2735292316738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5124.846816455949</v>
      </c>
      <c r="P18">
        <f t="shared" si="22"/>
        <v>256.24234082279747</v>
      </c>
      <c r="Q18" s="4">
        <f t="shared" si="23"/>
        <v>12.5</v>
      </c>
      <c r="R18">
        <f t="shared" si="0"/>
        <v>1000000</v>
      </c>
      <c r="S18">
        <f t="shared" si="1"/>
        <v>8834.3757392142616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7795.6004981350843</v>
      </c>
      <c r="AC18">
        <f t="shared" si="2"/>
        <v>7367.7582228541078</v>
      </c>
      <c r="AE18">
        <f t="shared" si="3"/>
        <v>4274.0577701723732</v>
      </c>
      <c r="AF18">
        <f t="shared" si="4"/>
        <v>-213.70288850861866</v>
      </c>
      <c r="AG18">
        <f t="shared" si="4"/>
        <v>-10.424842739807165</v>
      </c>
      <c r="AH18">
        <f t="shared" si="5"/>
        <v>-3587.5093944424539</v>
      </c>
      <c r="AI18">
        <f t="shared" si="6"/>
        <v>462.42064448149358</v>
      </c>
      <c r="AJ18">
        <f t="shared" si="7"/>
        <v>427.84227528097654</v>
      </c>
      <c r="AK18">
        <f t="shared" si="24"/>
        <v>829.91687658591877</v>
      </c>
      <c r="AL18">
        <f t="shared" si="8"/>
        <v>1720.1797963483889</v>
      </c>
      <c r="AN18">
        <f t="shared" si="9"/>
        <v>1446.6055374179471</v>
      </c>
      <c r="AO18">
        <f t="shared" si="9"/>
        <v>-72.33027687089735</v>
      </c>
      <c r="AP18">
        <f t="shared" si="9"/>
        <v>-3.5284116511855488</v>
      </c>
      <c r="AQ18">
        <f t="shared" si="9"/>
        <v>-1214.2350980272452</v>
      </c>
      <c r="AR18">
        <f t="shared" si="9"/>
        <v>156.51175086861917</v>
      </c>
      <c r="AS18">
        <f t="shared" si="9"/>
        <v>144.80829175549334</v>
      </c>
      <c r="AT18">
        <f t="shared" si="9"/>
        <v>280.89520868066751</v>
      </c>
      <c r="AU18">
        <f t="shared" si="9"/>
        <v>582.21525130478005</v>
      </c>
      <c r="AW18">
        <v>15</v>
      </c>
      <c r="AX18">
        <f>(R18*SUMPRODUCT(K19:$K$23, X19:$X$23)-$AZ$3*SUMPRODUCT(K18:$K$22, W19:$W$23))/Z18</f>
        <v>8834.3757392142616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5124.846816455949</v>
      </c>
      <c r="P19">
        <f t="shared" si="22"/>
        <v>256.24234082279747</v>
      </c>
      <c r="Q19" s="4">
        <f t="shared" si="23"/>
        <v>12.5</v>
      </c>
      <c r="R19">
        <f t="shared" si="0"/>
        <v>1000000</v>
      </c>
      <c r="S19">
        <f t="shared" si="1"/>
        <v>7974.9139537785013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7367.7582228541078</v>
      </c>
      <c r="AC19">
        <f t="shared" si="2"/>
        <v>6545.1620585158471</v>
      </c>
      <c r="AE19">
        <f t="shared" si="3"/>
        <v>4206.0582889274447</v>
      </c>
      <c r="AF19">
        <f t="shared" si="4"/>
        <v>-210.30291444637226</v>
      </c>
      <c r="AG19">
        <f t="shared" si="4"/>
        <v>-10.258985389138212</v>
      </c>
      <c r="AH19">
        <f t="shared" si="5"/>
        <v>-4928.7138616705361</v>
      </c>
      <c r="AI19">
        <f t="shared" si="6"/>
        <v>-943.2174725786017</v>
      </c>
      <c r="AJ19">
        <f t="shared" si="7"/>
        <v>822.59616433826068</v>
      </c>
      <c r="AK19">
        <f t="shared" si="24"/>
        <v>795.44595181346256</v>
      </c>
      <c r="AL19">
        <f t="shared" si="8"/>
        <v>674.82464357312153</v>
      </c>
      <c r="AN19">
        <f t="shared" si="9"/>
        <v>1311.3734571265982</v>
      </c>
      <c r="AO19">
        <f t="shared" si="9"/>
        <v>-65.568672856329911</v>
      </c>
      <c r="AP19">
        <f t="shared" si="9"/>
        <v>-3.1985674501425128</v>
      </c>
      <c r="AQ19">
        <f t="shared" si="9"/>
        <v>-1536.6844898421168</v>
      </c>
      <c r="AR19">
        <f t="shared" si="9"/>
        <v>-294.07827302199098</v>
      </c>
      <c r="AS19">
        <f t="shared" si="9"/>
        <v>256.47071479896755</v>
      </c>
      <c r="AT19">
        <f t="shared" si="9"/>
        <v>248.00576600020864</v>
      </c>
      <c r="AU19">
        <f t="shared" si="9"/>
        <v>210.39820777718526</v>
      </c>
      <c r="AW19">
        <v>16</v>
      </c>
      <c r="AX19">
        <f>(R19*SUMPRODUCT(K20:$K$23, X20:$X$23)-$AZ$3*SUMPRODUCT(K19:$K$22, W20:$W$23))/Z19</f>
        <v>7974.9139537785013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5124.846816455949</v>
      </c>
      <c r="P20">
        <f t="shared" si="22"/>
        <v>256.24234082279747</v>
      </c>
      <c r="Q20" s="4">
        <f t="shared" si="23"/>
        <v>12.5</v>
      </c>
      <c r="R20">
        <f t="shared" si="0"/>
        <v>1000000</v>
      </c>
      <c r="S20">
        <f t="shared" si="1"/>
        <v>6669.6694952769158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6545.1620585158471</v>
      </c>
      <c r="AC20">
        <f t="shared" si="2"/>
        <v>5377.0240485963695</v>
      </c>
      <c r="AE20">
        <f t="shared" si="3"/>
        <v>4131.6027123937838</v>
      </c>
      <c r="AF20">
        <f t="shared" si="4"/>
        <v>-206.5801356196892</v>
      </c>
      <c r="AG20">
        <f t="shared" si="4"/>
        <v>-10.077380993923454</v>
      </c>
      <c r="AH20">
        <f t="shared" si="5"/>
        <v>-6321.1633058701027</v>
      </c>
      <c r="AI20">
        <f t="shared" si="6"/>
        <v>-2406.2181100899315</v>
      </c>
      <c r="AJ20">
        <f t="shared" si="7"/>
        <v>1168.1380099194776</v>
      </c>
      <c r="AK20">
        <f t="shared" si="24"/>
        <v>732.91292447029593</v>
      </c>
      <c r="AL20">
        <f t="shared" si="8"/>
        <v>-505.16717570015805</v>
      </c>
      <c r="AN20">
        <f t="shared" si="9"/>
        <v>1186.6182484169808</v>
      </c>
      <c r="AO20">
        <f t="shared" si="9"/>
        <v>-59.330912420849046</v>
      </c>
      <c r="AP20">
        <f t="shared" si="9"/>
        <v>-2.8942773582196017</v>
      </c>
      <c r="AQ20">
        <f t="shared" si="9"/>
        <v>-1815.4716830514003</v>
      </c>
      <c r="AR20">
        <f t="shared" si="9"/>
        <v>-691.07862441348811</v>
      </c>
      <c r="AS20">
        <f t="shared" si="9"/>
        <v>335.49544226067286</v>
      </c>
      <c r="AT20">
        <f t="shared" si="9"/>
        <v>210.49648555710877</v>
      </c>
      <c r="AU20">
        <f t="shared" si="9"/>
        <v>-145.08669659570646</v>
      </c>
      <c r="AW20">
        <v>17</v>
      </c>
      <c r="AX20">
        <f>(R20*SUMPRODUCT(K21:$K$23, X21:$X$23)-$AZ$3*SUMPRODUCT(K20:$K$22, W21:$W$23))/Z20</f>
        <v>6669.6694952769158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5124.846816455949</v>
      </c>
      <c r="P21">
        <f t="shared" si="22"/>
        <v>256.24234082279747</v>
      </c>
      <c r="Q21" s="4">
        <f t="shared" si="23"/>
        <v>12.5</v>
      </c>
      <c r="R21">
        <f t="shared" si="0"/>
        <v>1000000</v>
      </c>
      <c r="S21">
        <f t="shared" si="1"/>
        <v>4909.8263008055992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5377.0240485963695</v>
      </c>
      <c r="AC21">
        <f t="shared" si="2"/>
        <v>3880.0208199306071</v>
      </c>
      <c r="AE21">
        <f t="shared" si="3"/>
        <v>4049.9421218916732</v>
      </c>
      <c r="AF21">
        <f t="shared" si="4"/>
        <v>-202.49710609458367</v>
      </c>
      <c r="AG21">
        <f t="shared" si="4"/>
        <v>-9.8782028686380841</v>
      </c>
      <c r="AH21">
        <f t="shared" si="5"/>
        <v>-7872.3452276906646</v>
      </c>
      <c r="AI21">
        <f t="shared" si="6"/>
        <v>-4034.7784147622133</v>
      </c>
      <c r="AJ21">
        <f t="shared" si="7"/>
        <v>1497.0032286657624</v>
      </c>
      <c r="AK21">
        <f t="shared" si="24"/>
        <v>645.71283450754208</v>
      </c>
      <c r="AL21">
        <f t="shared" si="8"/>
        <v>-1892.0623515889088</v>
      </c>
      <c r="AN21">
        <f t="shared" si="9"/>
        <v>1071.4765054712093</v>
      </c>
      <c r="AO21">
        <f t="shared" si="9"/>
        <v>-53.573825273560459</v>
      </c>
      <c r="AP21">
        <f t="shared" si="9"/>
        <v>-2.6134354446231547</v>
      </c>
      <c r="AQ21">
        <f t="shared" si="9"/>
        <v>-2082.7539506883259</v>
      </c>
      <c r="AR21">
        <f t="shared" si="9"/>
        <v>-1067.4647059353003</v>
      </c>
      <c r="AS21">
        <f t="shared" si="9"/>
        <v>396.05597804955795</v>
      </c>
      <c r="AT21">
        <f t="shared" si="9"/>
        <v>170.83358493352716</v>
      </c>
      <c r="AU21">
        <f t="shared" si="9"/>
        <v>-500.57514295221529</v>
      </c>
      <c r="AW21">
        <v>18</v>
      </c>
      <c r="AX21">
        <f>(R21*SUMPRODUCT(K22:$K$23, X22:$X$23)-$AZ$3*SUMPRODUCT(K21:$K$22, W22:$W$23))/Z21</f>
        <v>4909.8263008055992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5124.846816455949</v>
      </c>
      <c r="P22">
        <f t="shared" si="22"/>
        <v>256.24234082279747</v>
      </c>
      <c r="Q22" s="4">
        <f t="shared" si="23"/>
        <v>12.5</v>
      </c>
      <c r="R22">
        <f t="shared" si="0"/>
        <v>1000000</v>
      </c>
      <c r="S22">
        <f t="shared" si="1"/>
        <v>2686.4743567156725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3880.0208199306071</v>
      </c>
      <c r="AC22">
        <f t="shared" si="2"/>
        <v>2076.0573087611792</v>
      </c>
      <c r="AE22">
        <f t="shared" si="3"/>
        <v>3960.3860959953627</v>
      </c>
      <c r="AF22">
        <f t="shared" si="4"/>
        <v>-198.01930479976815</v>
      </c>
      <c r="AG22">
        <f t="shared" si="4"/>
        <v>-9.6597670082511335</v>
      </c>
      <c r="AH22">
        <f t="shared" si="5"/>
        <v>-9572.3065360455439</v>
      </c>
      <c r="AI22">
        <f t="shared" si="6"/>
        <v>-5819.5995118582005</v>
      </c>
      <c r="AJ22">
        <f t="shared" si="7"/>
        <v>1803.9635111694279</v>
      </c>
      <c r="AK22">
        <f t="shared" si="24"/>
        <v>534.96713277883418</v>
      </c>
      <c r="AL22">
        <f t="shared" si="8"/>
        <v>-3480.6688679099384</v>
      </c>
      <c r="AN22">
        <f t="shared" si="9"/>
        <v>965.18981383199582</v>
      </c>
      <c r="AO22">
        <f t="shared" si="9"/>
        <v>-48.259490691599794</v>
      </c>
      <c r="AP22">
        <f t="shared" si="9"/>
        <v>-2.3541918627029954</v>
      </c>
      <c r="AQ22">
        <f t="shared" si="9"/>
        <v>-2332.8767800722562</v>
      </c>
      <c r="AR22">
        <f t="shared" si="9"/>
        <v>-1418.3006487945631</v>
      </c>
      <c r="AS22">
        <f t="shared" si="9"/>
        <v>439.64582323575866</v>
      </c>
      <c r="AT22">
        <f t="shared" si="9"/>
        <v>130.37739623799652</v>
      </c>
      <c r="AU22">
        <f t="shared" si="9"/>
        <v>-848.27742932080798</v>
      </c>
      <c r="AW22">
        <v>19</v>
      </c>
      <c r="AX22">
        <f>(R22*SUMPRODUCT(K23:$K$23, X23:$X$23)-$AZ$3*SUMPRODUCT(K22:$K$22, W23:$W$23))/Z22</f>
        <v>2686.4743567156725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5124.846816455949</v>
      </c>
      <c r="P23">
        <f t="shared" si="22"/>
        <v>256.24234082279747</v>
      </c>
      <c r="Q23" s="4">
        <f t="shared" si="23"/>
        <v>12.5</v>
      </c>
      <c r="R23">
        <f t="shared" si="0"/>
        <v>1000000</v>
      </c>
      <c r="S23">
        <f t="shared" si="1"/>
        <v>2754.5467262334641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2076.0573087611792</v>
      </c>
      <c r="AC23">
        <f t="shared" si="2"/>
        <v>2076.0573087611792</v>
      </c>
      <c r="AE23">
        <f t="shared" si="3"/>
        <v>3862.5141437092748</v>
      </c>
      <c r="AF23">
        <f t="shared" si="4"/>
        <v>-193.12570718546377</v>
      </c>
      <c r="AG23">
        <f t="shared" si="4"/>
        <v>-9.4210477943133153</v>
      </c>
      <c r="AH23">
        <f t="shared" si="5"/>
        <v>-11369.723508424537</v>
      </c>
      <c r="AI23">
        <f t="shared" si="6"/>
        <v>-7709.7561196950392</v>
      </c>
      <c r="AJ23">
        <f t="shared" si="7"/>
        <v>0</v>
      </c>
      <c r="AK23">
        <f t="shared" si="24"/>
        <v>402.18120216994942</v>
      </c>
      <c r="AL23">
        <f t="shared" si="8"/>
        <v>-7307.5749175250894</v>
      </c>
      <c r="AN23">
        <f t="shared" si="9"/>
        <v>867.13487319497494</v>
      </c>
      <c r="AO23">
        <f t="shared" si="9"/>
        <v>-43.356743659748751</v>
      </c>
      <c r="AP23">
        <f t="shared" si="9"/>
        <v>-2.1150263223736605</v>
      </c>
      <c r="AQ23">
        <f t="shared" si="9"/>
        <v>-2552.5042461777748</v>
      </c>
      <c r="AR23">
        <f t="shared" si="9"/>
        <v>-1730.8411429649225</v>
      </c>
      <c r="AS23">
        <f t="shared" si="9"/>
        <v>0</v>
      </c>
      <c r="AT23">
        <f t="shared" si="9"/>
        <v>90.289726527740882</v>
      </c>
      <c r="AU23">
        <f t="shared" si="9"/>
        <v>-1640.5514164371814</v>
      </c>
      <c r="AW23">
        <v>20</v>
      </c>
      <c r="AX23">
        <f>(R23*SUMPRODUCT(K$23:$K24, X$23:$X24)-$AZ$3*SUMPRODUCT(K$22:$K23, W$23:$W24))/Z23</f>
        <v>2754.5467262334641</v>
      </c>
    </row>
    <row r="25" spans="5:50" x14ac:dyDescent="0.25">
      <c r="AN25" s="8">
        <f t="shared" ref="AN25:AU25" si="25">SUM(AN3:AN23)</f>
        <v>47408.508438696481</v>
      </c>
      <c r="AO25" s="8">
        <f t="shared" si="25"/>
        <v>-6214.0605342767858</v>
      </c>
      <c r="AP25" s="8">
        <f t="shared" si="25"/>
        <v>-728.09093532521365</v>
      </c>
      <c r="AQ25" s="8">
        <f t="shared" si="25"/>
        <v>-25320.829437065684</v>
      </c>
      <c r="AR25" s="8">
        <f t="shared" si="25"/>
        <v>15145.527532028789</v>
      </c>
      <c r="AS25" s="8">
        <f t="shared" si="25"/>
        <v>-4079.5481026175999</v>
      </c>
      <c r="AT25" s="8">
        <f t="shared" si="25"/>
        <v>3568.2006461923661</v>
      </c>
      <c r="AU25" s="9">
        <f t="shared" si="25"/>
        <v>14634.180075603557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21830.757547989644</v>
      </c>
      <c r="K3">
        <v>1</v>
      </c>
      <c r="L3" s="2">
        <v>0</v>
      </c>
      <c r="O3">
        <f>$C$3</f>
        <v>21830.757547989644</v>
      </c>
      <c r="P3">
        <f>O3*B5</f>
        <v>17464.606038391717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21830.757547989644</v>
      </c>
      <c r="AF3">
        <f t="shared" ref="AF3:AG23" si="4">-$Z3*P3</f>
        <v>-17464.606038391717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3741.1945388979266</v>
      </c>
      <c r="AJ3">
        <f t="shared" ref="AJ3:AJ23" si="7">AB3-AC3</f>
        <v>0</v>
      </c>
      <c r="AL3">
        <f t="shared" ref="AL3:AL23" si="8">SUM(AI3:AK3)</f>
        <v>3741.1945388979266</v>
      </c>
      <c r="AN3">
        <f t="shared" ref="AN3:AU23" si="9">AE3*$K3</f>
        <v>21830.757547989644</v>
      </c>
      <c r="AO3">
        <f t="shared" si="9"/>
        <v>-17464.606038391717</v>
      </c>
      <c r="AP3">
        <f t="shared" si="9"/>
        <v>-624.95697070000006</v>
      </c>
      <c r="AQ3">
        <f t="shared" si="9"/>
        <v>0</v>
      </c>
      <c r="AR3">
        <f t="shared" si="9"/>
        <v>3741.1945388979266</v>
      </c>
      <c r="AS3">
        <f t="shared" si="9"/>
        <v>0</v>
      </c>
      <c r="AT3">
        <f t="shared" si="9"/>
        <v>0</v>
      </c>
      <c r="AU3">
        <f t="shared" si="9"/>
        <v>3741.1945388979266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11913.67334791207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9952.3529123898752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9830.7331096157723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-9830.7331096157723</v>
      </c>
      <c r="AK4">
        <f>H4*SUM(AB4, AE4:AF4)</f>
        <v>0</v>
      </c>
      <c r="AL4">
        <f t="shared" si="8"/>
        <v>-12050.939109615772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-2082.9402382962753</v>
      </c>
      <c r="AR4">
        <f t="shared" si="9"/>
        <v>-2082.9402382962753</v>
      </c>
      <c r="AS4">
        <f t="shared" si="9"/>
        <v>-9222.9412793092888</v>
      </c>
      <c r="AT4">
        <f t="shared" si="9"/>
        <v>0</v>
      </c>
      <c r="AU4">
        <f t="shared" si="9"/>
        <v>-11305.881517605565</v>
      </c>
      <c r="AW4">
        <v>1</v>
      </c>
      <c r="AX4">
        <f>(R4*SUMPRODUCT(K5:$K$23, X5:$X$23)-$AZ$3*SUMPRODUCT(K4:$K$22, W5:$W$23))/Z4</f>
        <v>9952.3529123898752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21830.757547989644</v>
      </c>
      <c r="P5">
        <f t="shared" ref="P5:P23" si="22">O5*$C$5</f>
        <v>1091.5378773994823</v>
      </c>
      <c r="Q5" s="4">
        <f t="shared" ref="Q5:Q23" si="23">$C$8</f>
        <v>12.5</v>
      </c>
      <c r="R5">
        <f t="shared" si="0"/>
        <v>1000000</v>
      </c>
      <c r="S5">
        <f t="shared" si="1"/>
        <v>19328.83500328525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9830.7331096157723</v>
      </c>
      <c r="AC5">
        <f t="shared" si="2"/>
        <v>18856.613408693738</v>
      </c>
      <c r="AE5">
        <f t="shared" si="3"/>
        <v>21297.411635589844</v>
      </c>
      <c r="AF5">
        <f t="shared" si="4"/>
        <v>-1064.8705817794923</v>
      </c>
      <c r="AG5">
        <f t="shared" si="4"/>
        <v>-12.194613258823377</v>
      </c>
      <c r="AH5">
        <f t="shared" si="5"/>
        <v>-2332.9353541298183</v>
      </c>
      <c r="AI5">
        <f t="shared" si="6"/>
        <v>17887.411086421711</v>
      </c>
      <c r="AJ5">
        <f t="shared" si="7"/>
        <v>-9025.8802990779659</v>
      </c>
      <c r="AK5">
        <f>H5*SUM(AB5, AE5:AF5)</f>
        <v>2597.4668877200174</v>
      </c>
      <c r="AL5">
        <f t="shared" si="8"/>
        <v>11458.997675063762</v>
      </c>
      <c r="AN5">
        <f t="shared" si="9"/>
        <v>18391.646286237192</v>
      </c>
      <c r="AO5">
        <f t="shared" si="9"/>
        <v>-919.5823143118597</v>
      </c>
      <c r="AP5">
        <f t="shared" si="9"/>
        <v>-10.530810855857613</v>
      </c>
      <c r="AQ5">
        <f t="shared" si="9"/>
        <v>-2014.6355142102129</v>
      </c>
      <c r="AR5">
        <f t="shared" si="9"/>
        <v>15446.897646859261</v>
      </c>
      <c r="AS5">
        <f t="shared" si="9"/>
        <v>-7794.4118620103482</v>
      </c>
      <c r="AT5">
        <f t="shared" si="9"/>
        <v>2243.0750297998297</v>
      </c>
      <c r="AU5">
        <f t="shared" si="9"/>
        <v>9895.560814648743</v>
      </c>
      <c r="AW5">
        <v>2</v>
      </c>
      <c r="AX5">
        <f>(R5*SUMPRODUCT(K6:$K$23, X6:$X$23)-$AZ$3*SUMPRODUCT(K5:$K$22, W6:$W$23))/Z5</f>
        <v>19328.83500328525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21830.757547989644</v>
      </c>
      <c r="P6">
        <f t="shared" si="22"/>
        <v>1091.5378773994823</v>
      </c>
      <c r="Q6" s="4">
        <f t="shared" si="23"/>
        <v>12.5</v>
      </c>
      <c r="R6">
        <f t="shared" si="0"/>
        <v>1000000</v>
      </c>
      <c r="S6">
        <f t="shared" si="1"/>
        <v>27998.448029197654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18856.613408693738</v>
      </c>
      <c r="AC6">
        <f t="shared" si="2"/>
        <v>26972.207114524514</v>
      </c>
      <c r="AE6">
        <f t="shared" si="3"/>
        <v>21030.584032275729</v>
      </c>
      <c r="AF6">
        <f t="shared" si="4"/>
        <v>-1051.5292016137864</v>
      </c>
      <c r="AG6">
        <f t="shared" si="4"/>
        <v>-12.041831339364354</v>
      </c>
      <c r="AH6">
        <f t="shared" si="5"/>
        <v>-2466.8629496632916</v>
      </c>
      <c r="AI6">
        <f t="shared" si="6"/>
        <v>17500.150049659285</v>
      </c>
      <c r="AJ6">
        <f t="shared" si="7"/>
        <v>-8115.5937058307754</v>
      </c>
      <c r="AK6">
        <f>H6*SUM(AB6, AE6:AF6)</f>
        <v>4225.3207044418987</v>
      </c>
      <c r="AL6">
        <f t="shared" si="8"/>
        <v>13609.877048270409</v>
      </c>
      <c r="AN6">
        <f t="shared" si="9"/>
        <v>16379.170247934333</v>
      </c>
      <c r="AO6">
        <f t="shared" si="9"/>
        <v>-818.95851239671663</v>
      </c>
      <c r="AP6">
        <f t="shared" si="9"/>
        <v>-9.3784939734275632</v>
      </c>
      <c r="AQ6">
        <f t="shared" si="9"/>
        <v>-1921.2575441959448</v>
      </c>
      <c r="AR6">
        <f t="shared" si="9"/>
        <v>13629.575697368244</v>
      </c>
      <c r="AS6">
        <f t="shared" si="9"/>
        <v>-6320.6371619001839</v>
      </c>
      <c r="AT6">
        <f t="shared" si="9"/>
        <v>3290.7905488484307</v>
      </c>
      <c r="AU6">
        <f t="shared" si="9"/>
        <v>10599.729084316492</v>
      </c>
      <c r="AW6">
        <v>3</v>
      </c>
      <c r="AX6">
        <f>(R6*SUMPRODUCT(K7:$K$23, X7:$X$23)-$AZ$3*SUMPRODUCT(K6:$K$22, W7:$W$23))/Z6</f>
        <v>27998.448029197654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21830.757547989644</v>
      </c>
      <c r="P7">
        <f t="shared" si="22"/>
        <v>1091.5378773994823</v>
      </c>
      <c r="Q7" s="4">
        <f t="shared" si="23"/>
        <v>12.5</v>
      </c>
      <c r="R7">
        <f t="shared" si="0"/>
        <v>1000000</v>
      </c>
      <c r="S7">
        <f t="shared" si="1"/>
        <v>35815.178032731419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26972.207114524514</v>
      </c>
      <c r="AC7">
        <f t="shared" si="2"/>
        <v>34063.561521034717</v>
      </c>
      <c r="AE7">
        <f t="shared" si="3"/>
        <v>20763.07849446213</v>
      </c>
      <c r="AF7">
        <f t="shared" si="4"/>
        <v>-1038.1539247231067</v>
      </c>
      <c r="AG7">
        <f t="shared" si="4"/>
        <v>-11.888661243671642</v>
      </c>
      <c r="AH7">
        <f t="shared" si="5"/>
        <v>-2620.1425839254966</v>
      </c>
      <c r="AI7">
        <f t="shared" si="6"/>
        <v>17092.893324569854</v>
      </c>
      <c r="AJ7">
        <f t="shared" si="7"/>
        <v>-7091.3544065102033</v>
      </c>
      <c r="AK7">
        <f>H7*SUM(AB7, AE7:AF7)</f>
        <v>4889.1896873423921</v>
      </c>
      <c r="AL7">
        <f t="shared" si="8"/>
        <v>14890.728605402042</v>
      </c>
      <c r="AN7">
        <f t="shared" si="9"/>
        <v>14638.209397413659</v>
      </c>
      <c r="AO7">
        <f t="shared" si="9"/>
        <v>-731.91046987068307</v>
      </c>
      <c r="AP7">
        <f t="shared" si="9"/>
        <v>-8.3816430586725499</v>
      </c>
      <c r="AQ7">
        <f t="shared" si="9"/>
        <v>-1847.2306890720292</v>
      </c>
      <c r="AR7">
        <f t="shared" si="9"/>
        <v>12050.686595412273</v>
      </c>
      <c r="AS7">
        <f t="shared" si="9"/>
        <v>-4999.4865039620654</v>
      </c>
      <c r="AT7">
        <f t="shared" si="9"/>
        <v>3446.9350219950297</v>
      </c>
      <c r="AU7">
        <f t="shared" si="9"/>
        <v>10498.135113445238</v>
      </c>
      <c r="AW7">
        <v>4</v>
      </c>
      <c r="AX7">
        <f>(R7*SUMPRODUCT(K8:$K$23, X8:$X$23)-$AZ$3*SUMPRODUCT(K7:$K$22, W8:$W$23))/Z7</f>
        <v>35815.178032731419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21830.757547989644</v>
      </c>
      <c r="P8">
        <f t="shared" si="22"/>
        <v>1091.5378773994823</v>
      </c>
      <c r="Q8" s="4">
        <f t="shared" si="23"/>
        <v>12.5</v>
      </c>
      <c r="R8">
        <f t="shared" si="0"/>
        <v>1000000</v>
      </c>
      <c r="S8">
        <f t="shared" si="1"/>
        <v>42025.486866945175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34063.561521034717</v>
      </c>
      <c r="AC8">
        <f t="shared" si="2"/>
        <v>39400.952223890359</v>
      </c>
      <c r="AE8">
        <f t="shared" si="3"/>
        <v>20467.40440825732</v>
      </c>
      <c r="AF8">
        <f t="shared" si="4"/>
        <v>-1023.3702204128662</v>
      </c>
      <c r="AG8">
        <f t="shared" si="4"/>
        <v>-11.719362213647807</v>
      </c>
      <c r="AH8">
        <f t="shared" si="5"/>
        <v>-4032.99340696943</v>
      </c>
      <c r="AI8">
        <f t="shared" si="6"/>
        <v>15399.321418661375</v>
      </c>
      <c r="AJ8">
        <f t="shared" si="7"/>
        <v>-5337.3907028556423</v>
      </c>
      <c r="AK8">
        <f t="shared" ref="AK8:AK23" si="24">H8*SUM(AB8:AB8, AE8:AF8)</f>
        <v>3879.3006888937407</v>
      </c>
      <c r="AL8">
        <f t="shared" si="8"/>
        <v>13941.231404699472</v>
      </c>
      <c r="AN8">
        <f t="shared" si="9"/>
        <v>13454.317727134114</v>
      </c>
      <c r="AO8">
        <f t="shared" si="9"/>
        <v>-672.71588635670571</v>
      </c>
      <c r="AP8">
        <f t="shared" si="9"/>
        <v>-7.7037625111943822</v>
      </c>
      <c r="AQ8">
        <f t="shared" si="9"/>
        <v>-2651.1018987299049</v>
      </c>
      <c r="AR8">
        <f t="shared" si="9"/>
        <v>10122.796179536308</v>
      </c>
      <c r="AS8">
        <f t="shared" si="9"/>
        <v>-3508.5518865841259</v>
      </c>
      <c r="AT8">
        <f t="shared" si="9"/>
        <v>2550.0714690725454</v>
      </c>
      <c r="AU8">
        <f t="shared" si="9"/>
        <v>9164.3157620247257</v>
      </c>
      <c r="AW8">
        <v>5</v>
      </c>
      <c r="AX8">
        <f>(R8*SUMPRODUCT(K9:$K$23, X9:$X$23)-$AZ$3*SUMPRODUCT(K8:$K$22, W9:$W$23))/Z8</f>
        <v>42025.486866945175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21830.757547989644</v>
      </c>
      <c r="P9">
        <f t="shared" si="22"/>
        <v>1091.5378773994823</v>
      </c>
      <c r="Q9" s="4">
        <f t="shared" si="23"/>
        <v>12.5</v>
      </c>
      <c r="R9">
        <f t="shared" si="0"/>
        <v>1000000</v>
      </c>
      <c r="S9">
        <f t="shared" si="1"/>
        <v>46911.218680647202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39400.952223890359</v>
      </c>
      <c r="AC9">
        <f t="shared" si="2"/>
        <v>43281.826392263712</v>
      </c>
      <c r="AE9">
        <f t="shared" si="3"/>
        <v>20141.77172918955</v>
      </c>
      <c r="AF9">
        <f t="shared" si="4"/>
        <v>-1007.0885864594776</v>
      </c>
      <c r="AG9">
        <f t="shared" si="4"/>
        <v>-11.532909293752594</v>
      </c>
      <c r="AH9">
        <f t="shared" si="5"/>
        <v>-5540.7438206988527</v>
      </c>
      <c r="AI9">
        <f t="shared" si="6"/>
        <v>13582.406412737466</v>
      </c>
      <c r="AJ9">
        <f t="shared" si="7"/>
        <v>-3880.8741683733533</v>
      </c>
      <c r="AK9">
        <f t="shared" si="24"/>
        <v>3055.5601661375872</v>
      </c>
      <c r="AL9">
        <f t="shared" si="8"/>
        <v>12757.0924105017</v>
      </c>
      <c r="AN9">
        <f t="shared" si="9"/>
        <v>12583.408079054589</v>
      </c>
      <c r="AO9">
        <f t="shared" si="9"/>
        <v>-629.17040395272954</v>
      </c>
      <c r="AP9">
        <f t="shared" si="9"/>
        <v>-7.2050912865672467</v>
      </c>
      <c r="AQ9">
        <f t="shared" si="9"/>
        <v>-3461.5346402875321</v>
      </c>
      <c r="AR9">
        <f t="shared" si="9"/>
        <v>8485.4979435277583</v>
      </c>
      <c r="AS9">
        <f t="shared" si="9"/>
        <v>-2424.5445743649325</v>
      </c>
      <c r="AT9">
        <f t="shared" si="9"/>
        <v>1908.9363635718353</v>
      </c>
      <c r="AU9">
        <f t="shared" si="9"/>
        <v>7969.8897327346622</v>
      </c>
      <c r="AW9">
        <v>6</v>
      </c>
      <c r="AX9">
        <f>(R9*SUMPRODUCT(K10:$K$23, X10:$X$23)-$AZ$3*SUMPRODUCT(K9:$K$22, W10:$W$23))/Z9</f>
        <v>46911.218680647202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21830.757547989644</v>
      </c>
      <c r="P10">
        <f t="shared" si="22"/>
        <v>1091.5378773994823</v>
      </c>
      <c r="Q10" s="4">
        <f t="shared" si="23"/>
        <v>12.5</v>
      </c>
      <c r="R10">
        <f t="shared" si="0"/>
        <v>1000000</v>
      </c>
      <c r="S10">
        <f t="shared" si="1"/>
        <v>50679.582635217048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43281.826392263712</v>
      </c>
      <c r="AC10">
        <f t="shared" si="2"/>
        <v>45930.921627148018</v>
      </c>
      <c r="AE10">
        <f t="shared" si="3"/>
        <v>19785.222408307782</v>
      </c>
      <c r="AF10">
        <f t="shared" si="4"/>
        <v>-989.26112041538931</v>
      </c>
      <c r="AG10">
        <f t="shared" si="4"/>
        <v>-11.328753917961135</v>
      </c>
      <c r="AH10">
        <f t="shared" si="5"/>
        <v>-7106.102628314703</v>
      </c>
      <c r="AI10">
        <f t="shared" si="6"/>
        <v>11678.529905659725</v>
      </c>
      <c r="AJ10">
        <f t="shared" si="7"/>
        <v>-2649.0952348843057</v>
      </c>
      <c r="AK10">
        <f t="shared" si="24"/>
        <v>3259.0838532081957</v>
      </c>
      <c r="AL10">
        <f t="shared" si="8"/>
        <v>12288.518523983616</v>
      </c>
      <c r="AN10">
        <f t="shared" si="9"/>
        <v>11744.091962540324</v>
      </c>
      <c r="AO10">
        <f t="shared" si="9"/>
        <v>-587.20459812701631</v>
      </c>
      <c r="AP10">
        <f t="shared" si="9"/>
        <v>-6.7245100958611825</v>
      </c>
      <c r="AQ10">
        <f t="shared" si="9"/>
        <v>-4218.0330875196469</v>
      </c>
      <c r="AR10">
        <f t="shared" si="9"/>
        <v>6932.1297667977979</v>
      </c>
      <c r="AS10">
        <f t="shared" si="9"/>
        <v>-1572.4472241942096</v>
      </c>
      <c r="AT10">
        <f t="shared" si="9"/>
        <v>1934.5236407166049</v>
      </c>
      <c r="AU10">
        <f t="shared" si="9"/>
        <v>7294.2061833201933</v>
      </c>
      <c r="AW10">
        <v>7</v>
      </c>
      <c r="AX10">
        <f>(R10*SUMPRODUCT(K11:$K$23, X11:$X$23)-$AZ$3*SUMPRODUCT(K10:$K$22, W11:$W$23))/Z10</f>
        <v>50679.582635217048</v>
      </c>
    </row>
    <row r="11" spans="1:52" x14ac:dyDescent="0.25">
      <c r="A11" t="s">
        <v>33</v>
      </c>
      <c r="C11" s="7">
        <f>AU25</f>
        <v>61722.351678607076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21830.757547989644</v>
      </c>
      <c r="P11">
        <f t="shared" si="22"/>
        <v>1091.5378773994823</v>
      </c>
      <c r="Q11" s="4">
        <f t="shared" si="23"/>
        <v>12.5</v>
      </c>
      <c r="R11">
        <f t="shared" si="0"/>
        <v>1000000</v>
      </c>
      <c r="S11">
        <f t="shared" si="1"/>
        <v>53292.267161327421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45930.921627148018</v>
      </c>
      <c r="AC11">
        <f t="shared" si="2"/>
        <v>47344.178959907425</v>
      </c>
      <c r="AE11">
        <f t="shared" si="3"/>
        <v>19394.170059486492</v>
      </c>
      <c r="AF11">
        <f t="shared" si="4"/>
        <v>-969.7085029743248</v>
      </c>
      <c r="AG11">
        <f t="shared" si="4"/>
        <v>-11.104842569510643</v>
      </c>
      <c r="AH11">
        <f t="shared" si="5"/>
        <v>-8849.9047416704907</v>
      </c>
      <c r="AI11">
        <f t="shared" si="6"/>
        <v>9563.4519722721652</v>
      </c>
      <c r="AJ11">
        <f t="shared" si="7"/>
        <v>-1413.2573327594073</v>
      </c>
      <c r="AK11">
        <f t="shared" si="24"/>
        <v>3314.3022339584995</v>
      </c>
      <c r="AL11">
        <f t="shared" si="8"/>
        <v>11464.496873471257</v>
      </c>
      <c r="AN11">
        <f t="shared" si="9"/>
        <v>10948.142188904108</v>
      </c>
      <c r="AO11">
        <f t="shared" si="9"/>
        <v>-547.40710944520549</v>
      </c>
      <c r="AP11">
        <f t="shared" si="9"/>
        <v>-6.2687598934881583</v>
      </c>
      <c r="AQ11">
        <f t="shared" si="9"/>
        <v>-4995.8320037867406</v>
      </c>
      <c r="AR11">
        <f t="shared" si="9"/>
        <v>5398.6343157786732</v>
      </c>
      <c r="AS11">
        <f t="shared" si="9"/>
        <v>-797.7934699501667</v>
      </c>
      <c r="AT11">
        <f t="shared" si="9"/>
        <v>1870.9463721873194</v>
      </c>
      <c r="AU11">
        <f t="shared" si="9"/>
        <v>6471.7872180158256</v>
      </c>
      <c r="AW11">
        <v>8</v>
      </c>
      <c r="AX11">
        <f>(R11*SUMPRODUCT(K12:$K$23, X12:$X$23)-$AZ$3*SUMPRODUCT(K11:$K$22, W12:$W$23))/Z11</f>
        <v>53292.267161327421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21830.757547989644</v>
      </c>
      <c r="P12">
        <f t="shared" si="22"/>
        <v>1091.5378773994823</v>
      </c>
      <c r="Q12" s="4">
        <f t="shared" si="23"/>
        <v>12.5</v>
      </c>
      <c r="R12">
        <f t="shared" si="0"/>
        <v>1000000</v>
      </c>
      <c r="S12">
        <f t="shared" si="1"/>
        <v>54727.348457226763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47344.178959907425</v>
      </c>
      <c r="AC12">
        <f t="shared" si="2"/>
        <v>47543.977368518332</v>
      </c>
      <c r="AE12">
        <f t="shared" si="3"/>
        <v>18965.308425465526</v>
      </c>
      <c r="AF12">
        <f t="shared" si="4"/>
        <v>-948.26542127327639</v>
      </c>
      <c r="AG12">
        <f t="shared" si="4"/>
        <v>-10.859282129682672</v>
      </c>
      <c r="AH12">
        <f t="shared" si="5"/>
        <v>-10760.961130629119</v>
      </c>
      <c r="AI12">
        <f t="shared" si="6"/>
        <v>7245.2225914334449</v>
      </c>
      <c r="AJ12">
        <f t="shared" si="7"/>
        <v>-199.79840861090634</v>
      </c>
      <c r="AK12">
        <f t="shared" si="24"/>
        <v>3392.2474199367734</v>
      </c>
      <c r="AL12">
        <f t="shared" si="8"/>
        <v>10437.671602759312</v>
      </c>
      <c r="AN12">
        <f t="shared" si="9"/>
        <v>10177.818092283449</v>
      </c>
      <c r="AO12">
        <f t="shared" si="9"/>
        <v>-508.89090461417248</v>
      </c>
      <c r="AP12">
        <f t="shared" si="9"/>
        <v>-5.8276826112824844</v>
      </c>
      <c r="AQ12">
        <f t="shared" si="9"/>
        <v>-5774.918204789893</v>
      </c>
      <c r="AR12">
        <f t="shared" si="9"/>
        <v>3888.1813002680992</v>
      </c>
      <c r="AS12">
        <f t="shared" si="9"/>
        <v>-107.22271488287745</v>
      </c>
      <c r="AT12">
        <f t="shared" si="9"/>
        <v>1820.4648397795233</v>
      </c>
      <c r="AU12">
        <f t="shared" si="9"/>
        <v>5601.4234251647449</v>
      </c>
      <c r="AW12">
        <v>9</v>
      </c>
      <c r="AX12">
        <f>(R12*SUMPRODUCT(K13:$K$23, X13:$X$23)-$AZ$3*SUMPRODUCT(K12:$K$22, W13:$W$23))/Z12</f>
        <v>54727.348457226763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21830.757547989644</v>
      </c>
      <c r="P13">
        <f t="shared" si="22"/>
        <v>1091.5378773994823</v>
      </c>
      <c r="Q13" s="4">
        <f t="shared" si="23"/>
        <v>12.5</v>
      </c>
      <c r="R13">
        <f t="shared" si="0"/>
        <v>1000000</v>
      </c>
      <c r="S13">
        <f t="shared" si="1"/>
        <v>54971.865467976626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47543.977368518332</v>
      </c>
      <c r="AC13">
        <f t="shared" si="2"/>
        <v>46576.208693257286</v>
      </c>
      <c r="AE13">
        <f t="shared" si="3"/>
        <v>18496.62387898027</v>
      </c>
      <c r="AF13">
        <f t="shared" si="4"/>
        <v>-924.8311939490136</v>
      </c>
      <c r="AG13">
        <f t="shared" si="4"/>
        <v>-10.590919622417999</v>
      </c>
      <c r="AH13">
        <f t="shared" si="5"/>
        <v>-12781.574877427691</v>
      </c>
      <c r="AI13">
        <f t="shared" si="6"/>
        <v>4779.6268879811505</v>
      </c>
      <c r="AJ13">
        <f t="shared" si="7"/>
        <v>967.76867526104616</v>
      </c>
      <c r="AK13">
        <f t="shared" si="24"/>
        <v>3366.4853117685138</v>
      </c>
      <c r="AL13">
        <f t="shared" si="8"/>
        <v>9113.880875010711</v>
      </c>
      <c r="AN13">
        <f t="shared" si="9"/>
        <v>9438.3345267469158</v>
      </c>
      <c r="AO13">
        <f t="shared" si="9"/>
        <v>-471.91672633734578</v>
      </c>
      <c r="AP13">
        <f t="shared" si="9"/>
        <v>-5.4042642049863696</v>
      </c>
      <c r="AQ13">
        <f t="shared" si="9"/>
        <v>-6522.0972357511937</v>
      </c>
      <c r="AR13">
        <f t="shared" si="9"/>
        <v>2438.9163004533907</v>
      </c>
      <c r="AS13">
        <f t="shared" si="9"/>
        <v>493.82657945488938</v>
      </c>
      <c r="AT13">
        <f t="shared" si="9"/>
        <v>1717.8277916955101</v>
      </c>
      <c r="AU13">
        <f t="shared" si="9"/>
        <v>4650.5706716037903</v>
      </c>
      <c r="AW13">
        <v>10</v>
      </c>
      <c r="AX13">
        <f>(R13*SUMPRODUCT(K14:$K$23, X14:$X$23)-$AZ$3*SUMPRODUCT(K13:$K$22, W14:$W$23))/Z13</f>
        <v>54971.865467976626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21830.757547989644</v>
      </c>
      <c r="P14">
        <f t="shared" si="22"/>
        <v>1091.5378773994823</v>
      </c>
      <c r="Q14" s="4">
        <f t="shared" si="23"/>
        <v>12.5</v>
      </c>
      <c r="R14">
        <f t="shared" si="0"/>
        <v>1000000</v>
      </c>
      <c r="S14">
        <f t="shared" si="1"/>
        <v>54248.278172010403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46576.208693257286</v>
      </c>
      <c r="AC14">
        <f t="shared" si="2"/>
        <v>44691.544688896902</v>
      </c>
      <c r="AE14">
        <f t="shared" si="3"/>
        <v>17984.907713657958</v>
      </c>
      <c r="AF14">
        <f t="shared" si="4"/>
        <v>-899.24538568289802</v>
      </c>
      <c r="AG14">
        <f t="shared" si="4"/>
        <v>-10.29791778533251</v>
      </c>
      <c r="AH14">
        <f t="shared" si="5"/>
        <v>-14967.411268904778</v>
      </c>
      <c r="AI14">
        <f t="shared" si="6"/>
        <v>2107.9531412849483</v>
      </c>
      <c r="AJ14">
        <f t="shared" si="7"/>
        <v>1884.6640043603838</v>
      </c>
      <c r="AK14">
        <f t="shared" si="24"/>
        <v>5447.6736270288948</v>
      </c>
      <c r="AL14">
        <f t="shared" si="8"/>
        <v>9440.2907726742269</v>
      </c>
      <c r="AN14">
        <f t="shared" si="9"/>
        <v>8453.8099698782516</v>
      </c>
      <c r="AO14">
        <f t="shared" si="9"/>
        <v>-422.69049849391263</v>
      </c>
      <c r="AP14">
        <f t="shared" si="9"/>
        <v>-4.8405386020701489</v>
      </c>
      <c r="AQ14">
        <f t="shared" si="9"/>
        <v>-7035.4350782820875</v>
      </c>
      <c r="AR14">
        <f t="shared" si="9"/>
        <v>990.84385450018021</v>
      </c>
      <c r="AS14">
        <f t="shared" si="9"/>
        <v>885.88674479731003</v>
      </c>
      <c r="AT14">
        <f t="shared" si="9"/>
        <v>2560.6802300045179</v>
      </c>
      <c r="AU14">
        <f t="shared" si="9"/>
        <v>4437.4108293020081</v>
      </c>
      <c r="AW14">
        <v>11</v>
      </c>
      <c r="AX14">
        <f>(R14*SUMPRODUCT(K15:$K$23, X15:$X$23)-$AZ$3*SUMPRODUCT(K14:$K$22, W15:$W$23))/Z14</f>
        <v>54248.278172010403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21830.757547989644</v>
      </c>
      <c r="P15">
        <f t="shared" si="22"/>
        <v>1091.5378773994823</v>
      </c>
      <c r="Q15" s="4">
        <f t="shared" si="23"/>
        <v>12.5</v>
      </c>
      <c r="R15">
        <f t="shared" si="0"/>
        <v>1000000</v>
      </c>
      <c r="S15">
        <f t="shared" si="1"/>
        <v>52374.947155036447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44691.544688896902</v>
      </c>
      <c r="AC15">
        <f t="shared" si="2"/>
        <v>41810.180328411865</v>
      </c>
      <c r="AE15">
        <f t="shared" si="3"/>
        <v>17427.185312195859</v>
      </c>
      <c r="AF15">
        <f t="shared" si="4"/>
        <v>-871.35926560979306</v>
      </c>
      <c r="AG15">
        <f t="shared" si="4"/>
        <v>-9.9785733923149511</v>
      </c>
      <c r="AH15">
        <f t="shared" si="5"/>
        <v>-17309.217213138698</v>
      </c>
      <c r="AI15">
        <f t="shared" si="6"/>
        <v>-763.36973994494838</v>
      </c>
      <c r="AJ15">
        <f t="shared" si="7"/>
        <v>2881.3643604850367</v>
      </c>
      <c r="AK15">
        <f t="shared" si="24"/>
        <v>5241.0600085767492</v>
      </c>
      <c r="AL15">
        <f t="shared" si="8"/>
        <v>7359.0546291168375</v>
      </c>
      <c r="AN15">
        <f t="shared" si="9"/>
        <v>7545.9319399877259</v>
      </c>
      <c r="AO15">
        <f t="shared" si="9"/>
        <v>-377.29659699938634</v>
      </c>
      <c r="AP15">
        <f t="shared" si="9"/>
        <v>-4.3206997761070696</v>
      </c>
      <c r="AQ15">
        <f t="shared" si="9"/>
        <v>-7494.8520191268335</v>
      </c>
      <c r="AR15">
        <f t="shared" si="9"/>
        <v>-330.5373759146018</v>
      </c>
      <c r="AS15">
        <f t="shared" si="9"/>
        <v>1247.624270300867</v>
      </c>
      <c r="AT15">
        <f t="shared" si="9"/>
        <v>2269.3671645549525</v>
      </c>
      <c r="AU15">
        <f t="shared" si="9"/>
        <v>3186.4540589412177</v>
      </c>
      <c r="AW15">
        <v>12</v>
      </c>
      <c r="AX15">
        <f>(R15*SUMPRODUCT(K16:$K$23, X16:$X$23)-$AZ$3*SUMPRODUCT(K15:$K$22, W16:$W$23))/Z15</f>
        <v>52374.947155036447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21830.757547989644</v>
      </c>
      <c r="P16">
        <f t="shared" si="22"/>
        <v>1091.5378773994823</v>
      </c>
      <c r="Q16" s="4">
        <f t="shared" si="23"/>
        <v>12.5</v>
      </c>
      <c r="R16">
        <f t="shared" si="0"/>
        <v>1000000</v>
      </c>
      <c r="S16">
        <f t="shared" si="1"/>
        <v>49468.237672374118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41810.180328411865</v>
      </c>
      <c r="AC16">
        <f t="shared" si="2"/>
        <v>38127.426582650958</v>
      </c>
      <c r="AE16">
        <f t="shared" si="3"/>
        <v>16825.960349896603</v>
      </c>
      <c r="AF16">
        <f t="shared" si="4"/>
        <v>-841.29801749483033</v>
      </c>
      <c r="AG16">
        <f t="shared" si="4"/>
        <v>-9.634320014381542</v>
      </c>
      <c r="AH16">
        <f t="shared" si="5"/>
        <v>-19557.411520820733</v>
      </c>
      <c r="AI16">
        <f t="shared" si="6"/>
        <v>-3582.3835084333423</v>
      </c>
      <c r="AJ16">
        <f t="shared" si="7"/>
        <v>3682.7537457609069</v>
      </c>
      <c r="AK16">
        <f t="shared" si="24"/>
        <v>4945.6202761711447</v>
      </c>
      <c r="AL16">
        <f t="shared" si="8"/>
        <v>5045.9905134987093</v>
      </c>
      <c r="AN16">
        <f t="shared" si="9"/>
        <v>6711.3032457908357</v>
      </c>
      <c r="AO16">
        <f t="shared" si="9"/>
        <v>-335.56516228954183</v>
      </c>
      <c r="AP16">
        <f t="shared" si="9"/>
        <v>-3.8428025407716944</v>
      </c>
      <c r="AQ16">
        <f t="shared" si="9"/>
        <v>-7800.7862071158306</v>
      </c>
      <c r="AR16">
        <f t="shared" si="9"/>
        <v>-1428.8909261553083</v>
      </c>
      <c r="AS16">
        <f t="shared" si="9"/>
        <v>1468.9251997152967</v>
      </c>
      <c r="AT16">
        <f t="shared" si="9"/>
        <v>1972.6397020851375</v>
      </c>
      <c r="AU16">
        <f t="shared" si="9"/>
        <v>2012.6739756451261</v>
      </c>
      <c r="AW16">
        <v>13</v>
      </c>
      <c r="AX16">
        <f>(R16*SUMPRODUCT(K17:$K$23, X17:$X$23)-$AZ$3*SUMPRODUCT(K16:$K$22, W17:$W$23))/Z16</f>
        <v>49468.237672374118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21830.757547989644</v>
      </c>
      <c r="P17">
        <f t="shared" si="22"/>
        <v>1091.5378773994823</v>
      </c>
      <c r="Q17" s="4">
        <f t="shared" si="23"/>
        <v>12.5</v>
      </c>
      <c r="R17">
        <f t="shared" si="0"/>
        <v>1000000</v>
      </c>
      <c r="S17">
        <f t="shared" si="1"/>
        <v>45589.898712005794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38127.426582650958</v>
      </c>
      <c r="AC17">
        <f t="shared" si="2"/>
        <v>33794.792618593434</v>
      </c>
      <c r="AE17">
        <f t="shared" si="3"/>
        <v>16182.662056382625</v>
      </c>
      <c r="AF17">
        <f t="shared" si="4"/>
        <v>-809.13310281913141</v>
      </c>
      <c r="AG17">
        <f t="shared" si="4"/>
        <v>-9.2659760093121797</v>
      </c>
      <c r="AH17">
        <f t="shared" si="5"/>
        <v>-21760.064394043733</v>
      </c>
      <c r="AI17">
        <f t="shared" si="6"/>
        <v>-6395.8014164895503</v>
      </c>
      <c r="AJ17">
        <f t="shared" si="7"/>
        <v>4332.6339640575243</v>
      </c>
      <c r="AK17">
        <f t="shared" si="24"/>
        <v>4578.183767144943</v>
      </c>
      <c r="AL17">
        <f t="shared" si="8"/>
        <v>2515.0163147129169</v>
      </c>
      <c r="AN17">
        <f t="shared" si="9"/>
        <v>5945.9100256863512</v>
      </c>
      <c r="AO17">
        <f t="shared" si="9"/>
        <v>-297.2955012843176</v>
      </c>
      <c r="AP17">
        <f t="shared" si="9"/>
        <v>-3.4045486125571371</v>
      </c>
      <c r="AQ17">
        <f t="shared" si="9"/>
        <v>-7995.1855009599576</v>
      </c>
      <c r="AR17">
        <f t="shared" si="9"/>
        <v>-2349.9755251704814</v>
      </c>
      <c r="AS17">
        <f t="shared" si="9"/>
        <v>1591.916807924579</v>
      </c>
      <c r="AT17">
        <f t="shared" si="9"/>
        <v>1682.1378748229602</v>
      </c>
      <c r="AU17">
        <f t="shared" si="9"/>
        <v>924.07915757705757</v>
      </c>
      <c r="AW17">
        <v>14</v>
      </c>
      <c r="AX17">
        <f>(R17*SUMPRODUCT(K18:$K$23, X18:$X$23)-$AZ$3*SUMPRODUCT(K17:$K$22, W18:$W$23))/Z17</f>
        <v>45589.898712005794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21830.757547989644</v>
      </c>
      <c r="P18">
        <f t="shared" si="22"/>
        <v>1091.5378773994823</v>
      </c>
      <c r="Q18" s="4">
        <f t="shared" si="23"/>
        <v>12.5</v>
      </c>
      <c r="R18">
        <f t="shared" si="0"/>
        <v>1000000</v>
      </c>
      <c r="S18">
        <f t="shared" si="1"/>
        <v>40744.883676042045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33794.792618593434</v>
      </c>
      <c r="AC18">
        <f t="shared" si="2"/>
        <v>28924.311984325221</v>
      </c>
      <c r="AE18">
        <f t="shared" si="3"/>
        <v>15497.397101258655</v>
      </c>
      <c r="AF18">
        <f t="shared" si="4"/>
        <v>-774.86985506293286</v>
      </c>
      <c r="AG18">
        <f t="shared" si="4"/>
        <v>-8.8736024546968739</v>
      </c>
      <c r="AH18">
        <f t="shared" si="5"/>
        <v>-23977.103561774744</v>
      </c>
      <c r="AI18">
        <f t="shared" si="6"/>
        <v>-9263.449918033717</v>
      </c>
      <c r="AJ18">
        <f t="shared" si="7"/>
        <v>4870.4806342682132</v>
      </c>
      <c r="AK18">
        <f t="shared" si="24"/>
        <v>4151.7240954697381</v>
      </c>
      <c r="AL18">
        <f t="shared" si="8"/>
        <v>-241.24518829576573</v>
      </c>
      <c r="AN18">
        <f t="shared" si="9"/>
        <v>5245.277829115882</v>
      </c>
      <c r="AO18">
        <f t="shared" si="9"/>
        <v>-262.26389145579412</v>
      </c>
      <c r="AP18">
        <f t="shared" si="9"/>
        <v>-3.0033759808754961</v>
      </c>
      <c r="AQ18">
        <f t="shared" si="9"/>
        <v>-8115.3350396356627</v>
      </c>
      <c r="AR18">
        <f t="shared" si="9"/>
        <v>-3135.3244779564498</v>
      </c>
      <c r="AS18">
        <f t="shared" si="9"/>
        <v>1648.4719286176426</v>
      </c>
      <c r="AT18">
        <f t="shared" si="9"/>
        <v>1405.2002544869256</v>
      </c>
      <c r="AU18">
        <f t="shared" si="9"/>
        <v>-81.65229485188155</v>
      </c>
      <c r="AW18">
        <v>15</v>
      </c>
      <c r="AX18">
        <f>(R18*SUMPRODUCT(K19:$K$23, X19:$X$23)-$AZ$3*SUMPRODUCT(K18:$K$22, W19:$W$23))/Z18</f>
        <v>40744.883676042045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21830.757547989644</v>
      </c>
      <c r="P19">
        <f t="shared" si="22"/>
        <v>1091.5378773994823</v>
      </c>
      <c r="Q19" s="4">
        <f t="shared" si="23"/>
        <v>12.5</v>
      </c>
      <c r="R19">
        <f t="shared" si="0"/>
        <v>1000000</v>
      </c>
      <c r="S19">
        <f t="shared" si="1"/>
        <v>34803.495741066945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28924.311984325221</v>
      </c>
      <c r="AC19">
        <f t="shared" si="2"/>
        <v>23538.821203766438</v>
      </c>
      <c r="AE19">
        <f t="shared" si="3"/>
        <v>14764.904723595144</v>
      </c>
      <c r="AF19">
        <f t="shared" si="4"/>
        <v>-738.24523617975728</v>
      </c>
      <c r="AG19">
        <f t="shared" si="4"/>
        <v>-8.454187109138374</v>
      </c>
      <c r="AH19">
        <f t="shared" si="5"/>
        <v>-26454.345680922474</v>
      </c>
      <c r="AI19">
        <f t="shared" si="6"/>
        <v>-12436.140380616225</v>
      </c>
      <c r="AJ19">
        <f t="shared" si="7"/>
        <v>5385.4907805587827</v>
      </c>
      <c r="AK19">
        <f t="shared" si="24"/>
        <v>3675.4005307797879</v>
      </c>
      <c r="AL19">
        <f t="shared" si="8"/>
        <v>-3375.2490692776546</v>
      </c>
      <c r="AN19">
        <f t="shared" si="9"/>
        <v>4603.4321974323466</v>
      </c>
      <c r="AO19">
        <f t="shared" si="9"/>
        <v>-230.17160987161736</v>
      </c>
      <c r="AP19">
        <f t="shared" si="9"/>
        <v>-2.6358637505551594</v>
      </c>
      <c r="AQ19">
        <f t="shared" si="9"/>
        <v>-8247.99001072803</v>
      </c>
      <c r="AR19">
        <f t="shared" si="9"/>
        <v>-3877.3652869178559</v>
      </c>
      <c r="AS19">
        <f t="shared" si="9"/>
        <v>1679.0993319842269</v>
      </c>
      <c r="AT19">
        <f t="shared" si="9"/>
        <v>1145.9238957914422</v>
      </c>
      <c r="AU19">
        <f t="shared" si="9"/>
        <v>-1052.3420591421871</v>
      </c>
      <c r="AW19">
        <v>16</v>
      </c>
      <c r="AX19">
        <f>(R19*SUMPRODUCT(K20:$K$23, X20:$X$23)-$AZ$3*SUMPRODUCT(K19:$K$22, W20:$W$23))/Z19</f>
        <v>34803.495741066945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21830.757547989644</v>
      </c>
      <c r="P20">
        <f t="shared" si="22"/>
        <v>1091.5378773994823</v>
      </c>
      <c r="Q20" s="4">
        <f t="shared" si="23"/>
        <v>12.5</v>
      </c>
      <c r="R20">
        <f t="shared" si="0"/>
        <v>1000000</v>
      </c>
      <c r="S20">
        <f t="shared" si="1"/>
        <v>27766.342513918727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23538.821203766438</v>
      </c>
      <c r="AC20">
        <f t="shared" si="2"/>
        <v>17793.206051082161</v>
      </c>
      <c r="AE20">
        <f t="shared" si="3"/>
        <v>13989.569101795812</v>
      </c>
      <c r="AF20">
        <f t="shared" si="4"/>
        <v>-699.47845508979071</v>
      </c>
      <c r="AG20">
        <f t="shared" si="4"/>
        <v>-8.0102402945953237</v>
      </c>
      <c r="AH20">
        <f t="shared" si="5"/>
        <v>-28752.395476133242</v>
      </c>
      <c r="AI20">
        <f t="shared" si="6"/>
        <v>-15470.315069721817</v>
      </c>
      <c r="AJ20">
        <f t="shared" si="7"/>
        <v>5745.6151526842768</v>
      </c>
      <c r="AK20">
        <f t="shared" si="24"/>
        <v>3151.5236448686296</v>
      </c>
      <c r="AL20">
        <f t="shared" si="8"/>
        <v>-6573.1762721689101</v>
      </c>
      <c r="AN20">
        <f t="shared" si="9"/>
        <v>4017.8785665631749</v>
      </c>
      <c r="AO20">
        <f t="shared" si="9"/>
        <v>-200.89392832815878</v>
      </c>
      <c r="AP20">
        <f t="shared" si="9"/>
        <v>-2.3005835675484692</v>
      </c>
      <c r="AQ20">
        <f t="shared" si="9"/>
        <v>-8257.8407297816066</v>
      </c>
      <c r="AR20">
        <f t="shared" si="9"/>
        <v>-4443.156675114139</v>
      </c>
      <c r="AS20">
        <f t="shared" si="9"/>
        <v>1650.1711958181302</v>
      </c>
      <c r="AT20">
        <f t="shared" si="9"/>
        <v>905.13433348774629</v>
      </c>
      <c r="AU20">
        <f t="shared" si="9"/>
        <v>-1887.8511458082628</v>
      </c>
      <c r="AW20">
        <v>17</v>
      </c>
      <c r="AX20">
        <f>(R20*SUMPRODUCT(K21:$K$23, X21:$X$23)-$AZ$3*SUMPRODUCT(K20:$K$22, W21:$W$23))/Z20</f>
        <v>27766.342513918727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21830.757547989644</v>
      </c>
      <c r="P21">
        <f t="shared" si="22"/>
        <v>1091.5378773994823</v>
      </c>
      <c r="Q21" s="4">
        <f t="shared" si="23"/>
        <v>12.5</v>
      </c>
      <c r="R21">
        <f t="shared" si="0"/>
        <v>1000000</v>
      </c>
      <c r="S21">
        <f t="shared" si="1"/>
        <v>19695.371941831876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17793.206051082161</v>
      </c>
      <c r="AC21">
        <f t="shared" si="2"/>
        <v>11892.453413249415</v>
      </c>
      <c r="AE21">
        <f t="shared" si="3"/>
        <v>13181.841291556862</v>
      </c>
      <c r="AF21">
        <f t="shared" si="4"/>
        <v>-659.09206457784319</v>
      </c>
      <c r="AG21">
        <f t="shared" si="4"/>
        <v>-7.5477461458791399</v>
      </c>
      <c r="AH21">
        <f t="shared" si="5"/>
        <v>-30591.339661618469</v>
      </c>
      <c r="AI21">
        <f t="shared" si="6"/>
        <v>-18076.138180785329</v>
      </c>
      <c r="AJ21">
        <f t="shared" si="7"/>
        <v>5900.7526378327457</v>
      </c>
      <c r="AK21">
        <f t="shared" si="24"/>
        <v>2594.1969250542516</v>
      </c>
      <c r="AL21">
        <f t="shared" si="8"/>
        <v>-9581.1886178983314</v>
      </c>
      <c r="AN21">
        <f t="shared" si="9"/>
        <v>3487.4654544831601</v>
      </c>
      <c r="AO21">
        <f t="shared" si="9"/>
        <v>-174.37327272415803</v>
      </c>
      <c r="AP21">
        <f t="shared" si="9"/>
        <v>-1.9968761086375553</v>
      </c>
      <c r="AQ21">
        <f t="shared" si="9"/>
        <v>-8093.4247285004767</v>
      </c>
      <c r="AR21">
        <f t="shared" si="9"/>
        <v>-4782.3294228501127</v>
      </c>
      <c r="AS21">
        <f t="shared" si="9"/>
        <v>1561.1378201824493</v>
      </c>
      <c r="AT21">
        <f t="shared" si="9"/>
        <v>686.33599496058048</v>
      </c>
      <c r="AU21">
        <f t="shared" si="9"/>
        <v>-2534.8556077070825</v>
      </c>
      <c r="AW21">
        <v>18</v>
      </c>
      <c r="AX21">
        <f>(R21*SUMPRODUCT(K22:$K$23, X22:$X$23)-$AZ$3*SUMPRODUCT(K21:$K$22, W22:$W$23))/Z21</f>
        <v>19695.371941831876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21830.757547989644</v>
      </c>
      <c r="P22">
        <f t="shared" si="22"/>
        <v>1091.5378773994823</v>
      </c>
      <c r="Q22" s="4">
        <f t="shared" si="23"/>
        <v>12.5</v>
      </c>
      <c r="R22">
        <f t="shared" si="0"/>
        <v>1000000</v>
      </c>
      <c r="S22">
        <f t="shared" si="1"/>
        <v>10477.098208893807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11892.453413249415</v>
      </c>
      <c r="AC22">
        <f t="shared" si="2"/>
        <v>5924.6414500770525</v>
      </c>
      <c r="AE22">
        <f t="shared" si="3"/>
        <v>12344.965034842204</v>
      </c>
      <c r="AF22">
        <f t="shared" si="4"/>
        <v>-617.24825174211026</v>
      </c>
      <c r="AG22">
        <f t="shared" si="4"/>
        <v>-7.0685619862851654</v>
      </c>
      <c r="AH22">
        <f t="shared" si="5"/>
        <v>-32296.535850814664</v>
      </c>
      <c r="AI22">
        <f t="shared" si="6"/>
        <v>-20575.887629700854</v>
      </c>
      <c r="AJ22">
        <f t="shared" si="7"/>
        <v>5967.811963172363</v>
      </c>
      <c r="AK22">
        <f t="shared" si="24"/>
        <v>2021.2252040420206</v>
      </c>
      <c r="AL22">
        <f t="shared" si="8"/>
        <v>-12586.850462486469</v>
      </c>
      <c r="AN22">
        <f t="shared" si="9"/>
        <v>3008.6042660815856</v>
      </c>
      <c r="AO22">
        <f t="shared" si="9"/>
        <v>-150.4302133040793</v>
      </c>
      <c r="AP22">
        <f t="shared" si="9"/>
        <v>-1.7226865922242369</v>
      </c>
      <c r="AQ22">
        <f t="shared" si="9"/>
        <v>-7871.0223371369711</v>
      </c>
      <c r="AR22">
        <f t="shared" si="9"/>
        <v>-5014.5709709516887</v>
      </c>
      <c r="AS22">
        <f t="shared" si="9"/>
        <v>1454.421659429398</v>
      </c>
      <c r="AT22">
        <f t="shared" si="9"/>
        <v>492.59489633460726</v>
      </c>
      <c r="AU22">
        <f t="shared" si="9"/>
        <v>-3067.5544151876829</v>
      </c>
      <c r="AW22">
        <v>19</v>
      </c>
      <c r="AX22">
        <f>(R22*SUMPRODUCT(K23:$K$23, X23:$X$23)-$AZ$3*SUMPRODUCT(K22:$K$22, W23:$W$23))/Z22</f>
        <v>10477.098208893807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21830.757547989644</v>
      </c>
      <c r="P23">
        <f t="shared" si="22"/>
        <v>1091.5378773994823</v>
      </c>
      <c r="Q23" s="4">
        <f t="shared" si="23"/>
        <v>12.5</v>
      </c>
      <c r="R23">
        <f t="shared" si="0"/>
        <v>1000000</v>
      </c>
      <c r="S23">
        <f t="shared" si="1"/>
        <v>11260.874378002329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5924.6414500770525</v>
      </c>
      <c r="AC23">
        <f t="shared" si="2"/>
        <v>5924.6414500770534</v>
      </c>
      <c r="AE23">
        <f t="shared" si="3"/>
        <v>11485.734296802151</v>
      </c>
      <c r="AF23">
        <f t="shared" si="4"/>
        <v>-574.28671484010761</v>
      </c>
      <c r="AG23">
        <f t="shared" si="4"/>
        <v>-6.5765779494559116</v>
      </c>
      <c r="AH23">
        <f t="shared" si="5"/>
        <v>-33703.873357312186</v>
      </c>
      <c r="AI23">
        <f t="shared" si="6"/>
        <v>-22799.002353299598</v>
      </c>
      <c r="AJ23">
        <f t="shared" si="7"/>
        <v>0</v>
      </c>
      <c r="AK23">
        <f t="shared" si="24"/>
        <v>1440.6978106496495</v>
      </c>
      <c r="AL23">
        <f t="shared" si="8"/>
        <v>-21358.304542649948</v>
      </c>
      <c r="AN23">
        <f t="shared" si="9"/>
        <v>2578.5486816222146</v>
      </c>
      <c r="AO23">
        <f t="shared" si="9"/>
        <v>-128.92743408111076</v>
      </c>
      <c r="AP23">
        <f t="shared" si="9"/>
        <v>-1.4764425123325993</v>
      </c>
      <c r="AQ23">
        <f t="shared" si="9"/>
        <v>-7566.5234773240418</v>
      </c>
      <c r="AR23">
        <f t="shared" si="9"/>
        <v>-5118.3786722952709</v>
      </c>
      <c r="AS23">
        <f t="shared" si="9"/>
        <v>0</v>
      </c>
      <c r="AT23">
        <f t="shared" si="9"/>
        <v>323.43682556725753</v>
      </c>
      <c r="AU23">
        <f t="shared" si="9"/>
        <v>-4794.9418467280129</v>
      </c>
      <c r="AW23">
        <v>20</v>
      </c>
      <c r="AX23">
        <f>(R23*SUMPRODUCT(K$23:$K24, X$23:$X24)-$AZ$3*SUMPRODUCT(K$22:$K23, W$23:$W24))/Z23</f>
        <v>11260.874378002329</v>
      </c>
    </row>
    <row r="25" spans="5:50" x14ac:dyDescent="0.25">
      <c r="AN25" s="8">
        <f t="shared" ref="AN25:AU25" si="25">SUM(AN3:AN23)</f>
        <v>191184.05823287991</v>
      </c>
      <c r="AO25" s="8">
        <f t="shared" si="25"/>
        <v>-25932.271072636224</v>
      </c>
      <c r="AP25" s="8">
        <f t="shared" si="25"/>
        <v>-721.92640723501722</v>
      </c>
      <c r="AQ25" s="8">
        <f t="shared" si="25"/>
        <v>-113967.97618523086</v>
      </c>
      <c r="AR25" s="8">
        <f t="shared" si="25"/>
        <v>50561.884567777735</v>
      </c>
      <c r="AS25" s="8">
        <f t="shared" si="25"/>
        <v>-23066.55513893341</v>
      </c>
      <c r="AT25" s="8">
        <f t="shared" si="25"/>
        <v>34227.022249762755</v>
      </c>
      <c r="AU25" s="9">
        <f t="shared" si="25"/>
        <v>61722.351678607076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79522.555703167513</v>
      </c>
      <c r="K3">
        <v>1</v>
      </c>
      <c r="L3" s="2">
        <v>0</v>
      </c>
      <c r="O3">
        <f>$C$3</f>
        <v>79522.555703167513</v>
      </c>
      <c r="P3">
        <f>O3*B5</f>
        <v>63618.044562534014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79522.555703167513</v>
      </c>
      <c r="AF3">
        <f t="shared" ref="AF3:AG23" si="4">-$Z3*P3</f>
        <v>-63618.044562534014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15279.554169933497</v>
      </c>
      <c r="AJ3">
        <f t="shared" ref="AJ3:AJ23" si="7">AB3-AC3</f>
        <v>0</v>
      </c>
      <c r="AL3">
        <f t="shared" ref="AL3:AL23" si="8">SUM(AI3:AK3)</f>
        <v>15279.554169933497</v>
      </c>
      <c r="AN3">
        <f t="shared" ref="AN3:AU23" si="9">AE3*$K3</f>
        <v>79522.555703167513</v>
      </c>
      <c r="AO3">
        <f t="shared" si="9"/>
        <v>-63618.044562534014</v>
      </c>
      <c r="AP3">
        <f t="shared" si="9"/>
        <v>-624.95697070000006</v>
      </c>
      <c r="AQ3">
        <f t="shared" si="9"/>
        <v>0</v>
      </c>
      <c r="AR3">
        <f t="shared" si="9"/>
        <v>15279.554169933497</v>
      </c>
      <c r="AS3">
        <f t="shared" si="9"/>
        <v>0</v>
      </c>
      <c r="AT3">
        <f t="shared" si="9"/>
        <v>0</v>
      </c>
      <c r="AU3">
        <f t="shared" si="9"/>
        <v>15279.554169933497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41688.093593095771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25829.468076308171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25114.885975120298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-25114.885975120298</v>
      </c>
      <c r="AK4">
        <f>H4*SUM(AB4, AE4:AF4)</f>
        <v>0</v>
      </c>
      <c r="AL4">
        <f t="shared" si="8"/>
        <v>-42780.267975120296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-16573.207617975419</v>
      </c>
      <c r="AR4">
        <f t="shared" si="9"/>
        <v>-16573.207617975419</v>
      </c>
      <c r="AS4">
        <f t="shared" si="9"/>
        <v>-23562.140890440282</v>
      </c>
      <c r="AT4">
        <f t="shared" si="9"/>
        <v>0</v>
      </c>
      <c r="AU4">
        <f t="shared" si="9"/>
        <v>-40135.3485084157</v>
      </c>
      <c r="AW4">
        <v>1</v>
      </c>
      <c r="AX4">
        <f>(R4*SUMPRODUCT(K5:$K$23, X5:$X$23)-$AZ$3*SUMPRODUCT(K4:$K$22, W5:$W$23))/Z4</f>
        <v>25829.468076308171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79522.555703167513</v>
      </c>
      <c r="P5">
        <f t="shared" ref="P5:P23" si="22">O5*$C$5</f>
        <v>3976.1277851583759</v>
      </c>
      <c r="Q5" s="4">
        <f t="shared" ref="Q5:Q23" si="23">$C$8</f>
        <v>12.5</v>
      </c>
      <c r="R5">
        <f t="shared" si="0"/>
        <v>1000000</v>
      </c>
      <c r="S5">
        <f t="shared" si="1"/>
        <v>48293.838142361528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25114.885975120298</v>
      </c>
      <c r="AC5">
        <f t="shared" si="2"/>
        <v>45501.583005131979</v>
      </c>
      <c r="AE5">
        <f t="shared" si="3"/>
        <v>74924.717278455078</v>
      </c>
      <c r="AF5">
        <f t="shared" si="4"/>
        <v>-3746.2358639227546</v>
      </c>
      <c r="AG5">
        <f t="shared" si="4"/>
        <v>-11.777274481425952</v>
      </c>
      <c r="AH5">
        <f t="shared" si="5"/>
        <v>-20429.313305923821</v>
      </c>
      <c r="AI5">
        <f t="shared" si="6"/>
        <v>50737.390834127073</v>
      </c>
      <c r="AJ5">
        <f t="shared" si="7"/>
        <v>-20386.697030011681</v>
      </c>
      <c r="AK5">
        <f>H5*SUM(AB5, AE5:AF5)</f>
        <v>8319.7469424659866</v>
      </c>
      <c r="AL5">
        <f t="shared" si="8"/>
        <v>38670.440746581378</v>
      </c>
      <c r="AN5">
        <f t="shared" si="9"/>
        <v>64702.177046666526</v>
      </c>
      <c r="AO5">
        <f t="shared" si="9"/>
        <v>-3235.1088523333269</v>
      </c>
      <c r="AP5">
        <f t="shared" si="9"/>
        <v>-10.170412732989123</v>
      </c>
      <c r="AQ5">
        <f t="shared" si="9"/>
        <v>-17641.989112207149</v>
      </c>
      <c r="AR5">
        <f t="shared" si="9"/>
        <v>43814.908669393059</v>
      </c>
      <c r="AS5">
        <f t="shared" si="9"/>
        <v>-17605.187293938161</v>
      </c>
      <c r="AT5">
        <f t="shared" si="9"/>
        <v>7184.6215669296744</v>
      </c>
      <c r="AU5">
        <f t="shared" si="9"/>
        <v>33394.342942384574</v>
      </c>
      <c r="AW5">
        <v>2</v>
      </c>
      <c r="AX5">
        <f>(R5*SUMPRODUCT(K6:$K$23, X6:$X$23)-$AZ$3*SUMPRODUCT(K5:$K$22, W6:$W$23))/Z5</f>
        <v>48293.838142361528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79522.555703167513</v>
      </c>
      <c r="P6">
        <f t="shared" si="22"/>
        <v>3976.1277851583759</v>
      </c>
      <c r="Q6" s="4">
        <f t="shared" si="23"/>
        <v>12.5</v>
      </c>
      <c r="R6">
        <f t="shared" si="0"/>
        <v>1000000</v>
      </c>
      <c r="S6">
        <f t="shared" si="1"/>
        <v>67543.654437631063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45501.583005131979</v>
      </c>
      <c r="AC6">
        <f t="shared" si="2"/>
        <v>61442.934607445408</v>
      </c>
      <c r="AE6">
        <f t="shared" si="3"/>
        <v>72339.870126488604</v>
      </c>
      <c r="AF6">
        <f t="shared" si="4"/>
        <v>-3616.9935063244302</v>
      </c>
      <c r="AG6">
        <f t="shared" si="4"/>
        <v>-11.370967250554422</v>
      </c>
      <c r="AH6">
        <f t="shared" si="5"/>
        <v>-23082.75888458165</v>
      </c>
      <c r="AI6">
        <f t="shared" si="6"/>
        <v>45628.74676833197</v>
      </c>
      <c r="AJ6">
        <f t="shared" si="7"/>
        <v>-15941.351602313429</v>
      </c>
      <c r="AK6">
        <f>H6*SUM(AB6, AE6:AF6)</f>
        <v>12427.621207232221</v>
      </c>
      <c r="AL6">
        <f t="shared" si="8"/>
        <v>42115.016373250764</v>
      </c>
      <c r="AN6">
        <f t="shared" si="9"/>
        <v>56340.187542903957</v>
      </c>
      <c r="AO6">
        <f t="shared" si="9"/>
        <v>-2817.009377145198</v>
      </c>
      <c r="AP6">
        <f t="shared" si="9"/>
        <v>-8.8560074315902284</v>
      </c>
      <c r="AQ6">
        <f t="shared" si="9"/>
        <v>-17977.457829147592</v>
      </c>
      <c r="AR6">
        <f t="shared" si="9"/>
        <v>35536.864329179574</v>
      </c>
      <c r="AS6">
        <f t="shared" si="9"/>
        <v>-12415.542596237543</v>
      </c>
      <c r="AT6">
        <f t="shared" si="9"/>
        <v>9678.957237597413</v>
      </c>
      <c r="AU6">
        <f t="shared" si="9"/>
        <v>32800.278970539446</v>
      </c>
      <c r="AW6">
        <v>3</v>
      </c>
      <c r="AX6">
        <f>(R6*SUMPRODUCT(K7:$K$23, X7:$X$23)-$AZ$3*SUMPRODUCT(K6:$K$22, W7:$W$23))/Z6</f>
        <v>67543.654437631063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79522.555703167513</v>
      </c>
      <c r="P7">
        <f t="shared" si="22"/>
        <v>3976.1277851583759</v>
      </c>
      <c r="Q7" s="4">
        <f t="shared" si="23"/>
        <v>12.5</v>
      </c>
      <c r="R7">
        <f t="shared" si="0"/>
        <v>1000000</v>
      </c>
      <c r="S7">
        <f t="shared" si="1"/>
        <v>83291.654062336194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61442.934607445408</v>
      </c>
      <c r="AC7">
        <f t="shared" si="2"/>
        <v>72871.7142450877</v>
      </c>
      <c r="AE7">
        <f t="shared" si="3"/>
        <v>69574.137054635808</v>
      </c>
      <c r="AF7">
        <f t="shared" si="4"/>
        <v>-3478.7068527317906</v>
      </c>
      <c r="AG7">
        <f t="shared" si="4"/>
        <v>-10.936226904341142</v>
      </c>
      <c r="AH7">
        <f t="shared" si="5"/>
        <v>-25682.453896618899</v>
      </c>
      <c r="AI7">
        <f t="shared" si="6"/>
        <v>40402.040078380785</v>
      </c>
      <c r="AJ7">
        <f t="shared" si="7"/>
        <v>-11428.779637642292</v>
      </c>
      <c r="AK7">
        <f>H7*SUM(AB7, AE7:AF7)</f>
        <v>13353.266795538884</v>
      </c>
      <c r="AL7">
        <f t="shared" si="8"/>
        <v>42326.527236277376</v>
      </c>
      <c r="AN7">
        <f t="shared" si="9"/>
        <v>49050.567675778497</v>
      </c>
      <c r="AO7">
        <f t="shared" si="9"/>
        <v>-2452.5283837889251</v>
      </c>
      <c r="AP7">
        <f t="shared" si="9"/>
        <v>-7.7101658834489548</v>
      </c>
      <c r="AQ7">
        <f t="shared" si="9"/>
        <v>-18106.42569590058</v>
      </c>
      <c r="AR7">
        <f t="shared" si="9"/>
        <v>28483.903430205548</v>
      </c>
      <c r="AS7">
        <f t="shared" si="9"/>
        <v>-8057.4212315060231</v>
      </c>
      <c r="AT7">
        <f t="shared" si="9"/>
        <v>9414.2068356946074</v>
      </c>
      <c r="AU7">
        <f t="shared" si="9"/>
        <v>29840.68903439413</v>
      </c>
      <c r="AW7">
        <v>4</v>
      </c>
      <c r="AX7">
        <f>(R7*SUMPRODUCT(K8:$K$23, X8:$X$23)-$AZ$3*SUMPRODUCT(K7:$K$22, W8:$W$23))/Z7</f>
        <v>83291.654062336194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79522.555703167513</v>
      </c>
      <c r="P8">
        <f t="shared" si="22"/>
        <v>3976.1277851583759</v>
      </c>
      <c r="Q8" s="4">
        <f t="shared" si="23"/>
        <v>12.5</v>
      </c>
      <c r="R8">
        <f t="shared" si="0"/>
        <v>1000000</v>
      </c>
      <c r="S8">
        <f t="shared" si="1"/>
        <v>95462.136988169324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72871.7142450877</v>
      </c>
      <c r="AC8">
        <f t="shared" si="2"/>
        <v>79982.955523122917</v>
      </c>
      <c r="AE8">
        <f t="shared" si="3"/>
        <v>66627.976667647468</v>
      </c>
      <c r="AF8">
        <f t="shared" si="4"/>
        <v>-3331.3988333823731</v>
      </c>
      <c r="AG8">
        <f t="shared" si="4"/>
        <v>-10.473125529998773</v>
      </c>
      <c r="AH8">
        <f t="shared" si="5"/>
        <v>-28299.128423916511</v>
      </c>
      <c r="AI8">
        <f t="shared" si="6"/>
        <v>34986.976284818586</v>
      </c>
      <c r="AJ8">
        <f t="shared" si="7"/>
        <v>-7111.241278035217</v>
      </c>
      <c r="AK8">
        <f t="shared" ref="AK8:AK23" si="24">H8*SUM(AB8:AB8, AE8:AF8)</f>
        <v>9872.20117575308</v>
      </c>
      <c r="AL8">
        <f t="shared" si="8"/>
        <v>37747.936182536447</v>
      </c>
      <c r="AN8">
        <f t="shared" si="9"/>
        <v>43798.126509922884</v>
      </c>
      <c r="AO8">
        <f t="shared" si="9"/>
        <v>-2189.9063254961438</v>
      </c>
      <c r="AP8">
        <f t="shared" si="9"/>
        <v>-6.8845445991146521</v>
      </c>
      <c r="AQ8">
        <f t="shared" si="9"/>
        <v>-18602.528079365926</v>
      </c>
      <c r="AR8">
        <f t="shared" si="9"/>
        <v>22998.807560461697</v>
      </c>
      <c r="AS8">
        <f t="shared" si="9"/>
        <v>-4674.5985802868781</v>
      </c>
      <c r="AT8">
        <f t="shared" si="9"/>
        <v>6489.5249361068381</v>
      </c>
      <c r="AU8">
        <f t="shared" si="9"/>
        <v>24813.733916281653</v>
      </c>
      <c r="AW8">
        <v>5</v>
      </c>
      <c r="AX8">
        <f>(R8*SUMPRODUCT(K9:$K$23, X9:$X$23)-$AZ$3*SUMPRODUCT(K8:$K$22, W9:$W$23))/Z8</f>
        <v>95462.136988169324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79522.555703167513</v>
      </c>
      <c r="P9">
        <f t="shared" si="22"/>
        <v>3976.1277851583759</v>
      </c>
      <c r="Q9" s="4">
        <f t="shared" si="23"/>
        <v>12.5</v>
      </c>
      <c r="R9">
        <f t="shared" si="0"/>
        <v>1000000</v>
      </c>
      <c r="S9">
        <f t="shared" si="1"/>
        <v>104525.05235321661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79982.955523122917</v>
      </c>
      <c r="AC9">
        <f t="shared" si="2"/>
        <v>83436.980138730112</v>
      </c>
      <c r="AE9">
        <f t="shared" si="3"/>
        <v>63478.771370183007</v>
      </c>
      <c r="AF9">
        <f t="shared" si="4"/>
        <v>-3173.9385685091506</v>
      </c>
      <c r="AG9">
        <f t="shared" si="4"/>
        <v>-9.9781079105293617</v>
      </c>
      <c r="AH9">
        <f t="shared" si="5"/>
        <v>-31222.909133553971</v>
      </c>
      <c r="AI9">
        <f t="shared" si="6"/>
        <v>29071.945560209359</v>
      </c>
      <c r="AJ9">
        <f t="shared" si="7"/>
        <v>-3454.0246156071953</v>
      </c>
      <c r="AK9">
        <f t="shared" si="24"/>
        <v>7323.0225505543922</v>
      </c>
      <c r="AL9">
        <f t="shared" si="8"/>
        <v>32940.943495156556</v>
      </c>
      <c r="AN9">
        <f t="shared" si="9"/>
        <v>39657.846154140716</v>
      </c>
      <c r="AO9">
        <f t="shared" si="9"/>
        <v>-1982.8923077070358</v>
      </c>
      <c r="AP9">
        <f t="shared" si="9"/>
        <v>-6.2337417672683459</v>
      </c>
      <c r="AQ9">
        <f t="shared" si="9"/>
        <v>-19506.258551891511</v>
      </c>
      <c r="AR9">
        <f t="shared" si="9"/>
        <v>18162.461552774901</v>
      </c>
      <c r="AS9">
        <f t="shared" si="9"/>
        <v>-2157.8737877511358</v>
      </c>
      <c r="AT9">
        <f t="shared" si="9"/>
        <v>4574.9987818699647</v>
      </c>
      <c r="AU9">
        <f t="shared" si="9"/>
        <v>20579.58654689373</v>
      </c>
      <c r="AW9">
        <v>6</v>
      </c>
      <c r="AX9">
        <f>(R9*SUMPRODUCT(K10:$K$23, X10:$X$23)-$AZ$3*SUMPRODUCT(K9:$K$22, W10:$W$23))/Z9</f>
        <v>104525.05235321661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79522.555703167513</v>
      </c>
      <c r="P10">
        <f t="shared" si="22"/>
        <v>3976.1277851583759</v>
      </c>
      <c r="Q10" s="4">
        <f t="shared" si="23"/>
        <v>12.5</v>
      </c>
      <c r="R10">
        <f t="shared" si="0"/>
        <v>1000000</v>
      </c>
      <c r="S10">
        <f t="shared" si="1"/>
        <v>111173.00660955129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83436.980138730112</v>
      </c>
      <c r="AC10">
        <f t="shared" si="2"/>
        <v>84083.585652954484</v>
      </c>
      <c r="AE10">
        <f t="shared" si="3"/>
        <v>60145.370065350595</v>
      </c>
      <c r="AF10">
        <f t="shared" si="4"/>
        <v>-3007.2685032675299</v>
      </c>
      <c r="AG10">
        <f t="shared" si="4"/>
        <v>-9.4541368693327374</v>
      </c>
      <c r="AH10">
        <f t="shared" si="5"/>
        <v>-33935.196967306445</v>
      </c>
      <c r="AI10">
        <f t="shared" si="6"/>
        <v>23193.450457907289</v>
      </c>
      <c r="AJ10">
        <f t="shared" si="7"/>
        <v>-646.60551422437129</v>
      </c>
      <c r="AK10">
        <f t="shared" si="24"/>
        <v>7380.1917892926922</v>
      </c>
      <c r="AL10">
        <f t="shared" si="8"/>
        <v>29927.036732975612</v>
      </c>
      <c r="AN10">
        <f t="shared" si="9"/>
        <v>35701.026887213615</v>
      </c>
      <c r="AO10">
        <f t="shared" si="9"/>
        <v>-1785.0513443606806</v>
      </c>
      <c r="AP10">
        <f t="shared" si="9"/>
        <v>-5.6117768366993603</v>
      </c>
      <c r="AQ10">
        <f t="shared" si="9"/>
        <v>-20143.219304101476</v>
      </c>
      <c r="AR10">
        <f t="shared" si="9"/>
        <v>13767.144461914755</v>
      </c>
      <c r="AS10">
        <f t="shared" si="9"/>
        <v>-383.81143592038018</v>
      </c>
      <c r="AT10">
        <f t="shared" si="9"/>
        <v>4380.72664971632</v>
      </c>
      <c r="AU10">
        <f t="shared" si="9"/>
        <v>17764.059675710698</v>
      </c>
      <c r="AW10">
        <v>7</v>
      </c>
      <c r="AX10">
        <f>(R10*SUMPRODUCT(K11:$K$23, X11:$X$23)-$AZ$3*SUMPRODUCT(K10:$K$22, W11:$W$23))/Z10</f>
        <v>111173.00660955129</v>
      </c>
    </row>
    <row r="11" spans="1:52" x14ac:dyDescent="0.25">
      <c r="A11" t="s">
        <v>33</v>
      </c>
      <c r="C11" s="7">
        <f>AU25</f>
        <v>175156.34779806802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79522.555703167513</v>
      </c>
      <c r="P11">
        <f t="shared" si="22"/>
        <v>3976.1277851583759</v>
      </c>
      <c r="Q11" s="4">
        <f t="shared" si="23"/>
        <v>12.5</v>
      </c>
      <c r="R11">
        <f t="shared" si="0"/>
        <v>1000000</v>
      </c>
      <c r="S11">
        <f t="shared" si="1"/>
        <v>115647.04447022968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84083.585652954484</v>
      </c>
      <c r="AC11">
        <f t="shared" si="2"/>
        <v>82417.256036469174</v>
      </c>
      <c r="AE11">
        <f t="shared" si="3"/>
        <v>56672.704988578451</v>
      </c>
      <c r="AF11">
        <f t="shared" si="4"/>
        <v>-2833.6352494289226</v>
      </c>
      <c r="AG11">
        <f t="shared" si="4"/>
        <v>-8.9082752194420927</v>
      </c>
      <c r="AH11">
        <f t="shared" si="5"/>
        <v>-36105.622495785465</v>
      </c>
      <c r="AI11">
        <f t="shared" si="6"/>
        <v>17724.538968144618</v>
      </c>
      <c r="AJ11">
        <f t="shared" si="7"/>
        <v>1666.3296164853091</v>
      </c>
      <c r="AK11">
        <f t="shared" si="24"/>
        <v>7103.0167526933565</v>
      </c>
      <c r="AL11">
        <f t="shared" si="8"/>
        <v>26493.885337323285</v>
      </c>
      <c r="AN11">
        <f t="shared" si="9"/>
        <v>31992.13116837031</v>
      </c>
      <c r="AO11">
        <f t="shared" si="9"/>
        <v>-1599.6065584185155</v>
      </c>
      <c r="AP11">
        <f t="shared" si="9"/>
        <v>-5.028782539350658</v>
      </c>
      <c r="AQ11">
        <f t="shared" si="9"/>
        <v>-20381.871855836471</v>
      </c>
      <c r="AR11">
        <f t="shared" si="9"/>
        <v>10005.623971575969</v>
      </c>
      <c r="AS11">
        <f t="shared" si="9"/>
        <v>940.65451209858315</v>
      </c>
      <c r="AT11">
        <f t="shared" si="9"/>
        <v>4009.7017371783222</v>
      </c>
      <c r="AU11">
        <f t="shared" si="9"/>
        <v>14955.980220852874</v>
      </c>
      <c r="AW11">
        <v>8</v>
      </c>
      <c r="AX11">
        <f>(R11*SUMPRODUCT(K12:$K$23, X12:$X$23)-$AZ$3*SUMPRODUCT(K11:$K$22, W12:$W$23))/Z11</f>
        <v>115647.04447022968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79522.555703167513</v>
      </c>
      <c r="P12">
        <f t="shared" si="22"/>
        <v>3976.1277851583759</v>
      </c>
      <c r="Q12" s="4">
        <f t="shared" si="23"/>
        <v>12.5</v>
      </c>
      <c r="R12">
        <f t="shared" si="0"/>
        <v>1000000</v>
      </c>
      <c r="S12">
        <f t="shared" si="1"/>
        <v>117965.47214772271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82417.256036469174</v>
      </c>
      <c r="AC12">
        <f t="shared" si="2"/>
        <v>78732.185857832053</v>
      </c>
      <c r="AE12">
        <f t="shared" si="3"/>
        <v>53074.721963315205</v>
      </c>
      <c r="AF12">
        <f t="shared" si="4"/>
        <v>-2653.7360981657603</v>
      </c>
      <c r="AG12">
        <f t="shared" si="4"/>
        <v>-8.3427150784467852</v>
      </c>
      <c r="AH12">
        <f t="shared" si="5"/>
        <v>-38118.191104070866</v>
      </c>
      <c r="AI12">
        <f t="shared" si="6"/>
        <v>12294.452046000129</v>
      </c>
      <c r="AJ12">
        <f t="shared" si="7"/>
        <v>3685.070178637121</v>
      </c>
      <c r="AK12">
        <f t="shared" si="24"/>
        <v>6894.3047546940061</v>
      </c>
      <c r="AL12">
        <f t="shared" si="8"/>
        <v>22873.826979331257</v>
      </c>
      <c r="AN12">
        <f t="shared" si="9"/>
        <v>28482.78832712333</v>
      </c>
      <c r="AO12">
        <f t="shared" si="9"/>
        <v>-1424.1394163561665</v>
      </c>
      <c r="AP12">
        <f t="shared" si="9"/>
        <v>-4.4771555810908144</v>
      </c>
      <c r="AQ12">
        <f t="shared" si="9"/>
        <v>-20456.298751419199</v>
      </c>
      <c r="AR12">
        <f t="shared" si="9"/>
        <v>6597.8730037668711</v>
      </c>
      <c r="AS12">
        <f t="shared" si="9"/>
        <v>1977.6094906585449</v>
      </c>
      <c r="AT12">
        <f t="shared" si="9"/>
        <v>3699.859664387086</v>
      </c>
      <c r="AU12">
        <f t="shared" si="9"/>
        <v>12275.342158812502</v>
      </c>
      <c r="AW12">
        <v>9</v>
      </c>
      <c r="AX12">
        <f>(R12*SUMPRODUCT(K13:$K$23, X13:$X$23)-$AZ$3*SUMPRODUCT(K12:$K$22, W13:$W$23))/Z12</f>
        <v>117965.47214772271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79522.555703167513</v>
      </c>
      <c r="P13">
        <f t="shared" si="22"/>
        <v>3976.1277851583759</v>
      </c>
      <c r="Q13" s="4">
        <f t="shared" si="23"/>
        <v>12.5</v>
      </c>
      <c r="R13">
        <f t="shared" si="0"/>
        <v>1000000</v>
      </c>
      <c r="S13">
        <f t="shared" si="1"/>
        <v>118147.68918814867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78732.185857832053</v>
      </c>
      <c r="AC13">
        <f t="shared" si="2"/>
        <v>73365.440886666998</v>
      </c>
      <c r="AE13">
        <f t="shared" si="3"/>
        <v>49380.630291520298</v>
      </c>
      <c r="AF13">
        <f t="shared" si="4"/>
        <v>-2469.0315145760151</v>
      </c>
      <c r="AG13">
        <f t="shared" si="4"/>
        <v>-7.7620478012305298</v>
      </c>
      <c r="AH13">
        <f t="shared" si="5"/>
        <v>-39779.210114543035</v>
      </c>
      <c r="AI13">
        <f t="shared" si="6"/>
        <v>7124.6266146000125</v>
      </c>
      <c r="AJ13">
        <f t="shared" si="7"/>
        <v>5366.7449711650552</v>
      </c>
      <c r="AK13">
        <f t="shared" si="24"/>
        <v>6495.783665617937</v>
      </c>
      <c r="AL13">
        <f t="shared" si="8"/>
        <v>18987.155251383003</v>
      </c>
      <c r="AN13">
        <f t="shared" si="9"/>
        <v>25197.620435079927</v>
      </c>
      <c r="AO13">
        <f t="shared" si="9"/>
        <v>-1259.8810217539965</v>
      </c>
      <c r="AP13">
        <f t="shared" si="9"/>
        <v>-3.9607662587478099</v>
      </c>
      <c r="AQ13">
        <f t="shared" si="9"/>
        <v>-20298.271442794263</v>
      </c>
      <c r="AR13">
        <f t="shared" si="9"/>
        <v>3635.5072042729194</v>
      </c>
      <c r="AS13">
        <f t="shared" si="9"/>
        <v>2738.5070210112881</v>
      </c>
      <c r="AT13">
        <f t="shared" si="9"/>
        <v>3314.6253959974256</v>
      </c>
      <c r="AU13">
        <f t="shared" si="9"/>
        <v>9688.6396212816326</v>
      </c>
      <c r="AW13">
        <v>10</v>
      </c>
      <c r="AX13">
        <f>(R13*SUMPRODUCT(K14:$K$23, X14:$X$23)-$AZ$3*SUMPRODUCT(K13:$K$22, W14:$W$23))/Z13</f>
        <v>118147.68918814867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79522.555703167513</v>
      </c>
      <c r="P14">
        <f t="shared" si="22"/>
        <v>3976.1277851583759</v>
      </c>
      <c r="Q14" s="4">
        <f t="shared" si="23"/>
        <v>12.5</v>
      </c>
      <c r="R14">
        <f t="shared" si="0"/>
        <v>1000000</v>
      </c>
      <c r="S14">
        <f t="shared" si="1"/>
        <v>117156.07760868376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73365.440886666998</v>
      </c>
      <c r="AC14">
        <f t="shared" si="2"/>
        <v>67190.924585495435</v>
      </c>
      <c r="AE14">
        <f t="shared" si="3"/>
        <v>45607.484922330179</v>
      </c>
      <c r="AF14">
        <f t="shared" si="4"/>
        <v>-2280.3742461165089</v>
      </c>
      <c r="AG14">
        <f t="shared" si="4"/>
        <v>-7.1689542229641825</v>
      </c>
      <c r="AH14">
        <f t="shared" si="5"/>
        <v>-41237.848020323407</v>
      </c>
      <c r="AI14">
        <f t="shared" si="6"/>
        <v>2082.0937016672979</v>
      </c>
      <c r="AJ14">
        <f t="shared" si="7"/>
        <v>6174.5163011715631</v>
      </c>
      <c r="AK14">
        <f t="shared" si="24"/>
        <v>9985.6150223388267</v>
      </c>
      <c r="AL14">
        <f t="shared" si="8"/>
        <v>18242.225025177686</v>
      </c>
      <c r="AN14">
        <f t="shared" si="9"/>
        <v>21437.808682480489</v>
      </c>
      <c r="AO14">
        <f t="shared" si="9"/>
        <v>-1071.8904341240243</v>
      </c>
      <c r="AP14">
        <f t="shared" si="9"/>
        <v>-3.3697685664336903</v>
      </c>
      <c r="AQ14">
        <f t="shared" si="9"/>
        <v>-19383.859860775941</v>
      </c>
      <c r="AR14">
        <f t="shared" si="9"/>
        <v>978.68861901408741</v>
      </c>
      <c r="AS14">
        <f t="shared" si="9"/>
        <v>2902.3327946453683</v>
      </c>
      <c r="AT14">
        <f t="shared" si="9"/>
        <v>4693.740617145736</v>
      </c>
      <c r="AU14">
        <f t="shared" si="9"/>
        <v>8574.7620308051901</v>
      </c>
      <c r="AW14">
        <v>11</v>
      </c>
      <c r="AX14">
        <f>(R14*SUMPRODUCT(K15:$K$23, X15:$X$23)-$AZ$3*SUMPRODUCT(K14:$K$22, W15:$W$23))/Z14</f>
        <v>117156.07760868376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79522.555703167513</v>
      </c>
      <c r="P15">
        <f t="shared" si="22"/>
        <v>3976.1277851583759</v>
      </c>
      <c r="Q15" s="4">
        <f t="shared" si="23"/>
        <v>12.5</v>
      </c>
      <c r="R15">
        <f t="shared" si="0"/>
        <v>1000000</v>
      </c>
      <c r="S15">
        <f t="shared" si="1"/>
        <v>114221.04470651525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67190.924585495435</v>
      </c>
      <c r="AC15">
        <f t="shared" si="2"/>
        <v>59987.883110981376</v>
      </c>
      <c r="AE15">
        <f t="shared" si="3"/>
        <v>41764.543376970279</v>
      </c>
      <c r="AF15">
        <f t="shared" si="4"/>
        <v>-2088.2271688485143</v>
      </c>
      <c r="AG15">
        <f t="shared" si="4"/>
        <v>-6.5648895158852918</v>
      </c>
      <c r="AH15">
        <f t="shared" si="5"/>
        <v>-42590.013187940036</v>
      </c>
      <c r="AI15">
        <f t="shared" si="6"/>
        <v>-2920.2618693341574</v>
      </c>
      <c r="AJ15">
        <f t="shared" si="7"/>
        <v>7203.0414745140588</v>
      </c>
      <c r="AK15">
        <f t="shared" si="24"/>
        <v>9144.843529191412</v>
      </c>
      <c r="AL15">
        <f t="shared" si="8"/>
        <v>13427.623134371313</v>
      </c>
      <c r="AN15">
        <f t="shared" si="9"/>
        <v>18083.953098652913</v>
      </c>
      <c r="AO15">
        <f t="shared" si="9"/>
        <v>-904.19765493264583</v>
      </c>
      <c r="AP15">
        <f t="shared" si="9"/>
        <v>-2.8425823558404262</v>
      </c>
      <c r="AQ15">
        <f t="shared" si="9"/>
        <v>-18441.379665278862</v>
      </c>
      <c r="AR15">
        <f t="shared" si="9"/>
        <v>-1264.4668039144349</v>
      </c>
      <c r="AS15">
        <f t="shared" si="9"/>
        <v>3118.9007148248002</v>
      </c>
      <c r="AT15">
        <f t="shared" si="9"/>
        <v>3959.6966255258471</v>
      </c>
      <c r="AU15">
        <f t="shared" si="9"/>
        <v>5814.1305364362124</v>
      </c>
      <c r="AW15">
        <v>12</v>
      </c>
      <c r="AX15">
        <f>(R15*SUMPRODUCT(K16:$K$23, X16:$X$23)-$AZ$3*SUMPRODUCT(K15:$K$22, W16:$W$23))/Z15</f>
        <v>114221.04470651525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79522.555703167513</v>
      </c>
      <c r="P16">
        <f t="shared" si="22"/>
        <v>3976.1277851583759</v>
      </c>
      <c r="Q16" s="4">
        <f t="shared" si="23"/>
        <v>12.5</v>
      </c>
      <c r="R16">
        <f t="shared" si="0"/>
        <v>1000000</v>
      </c>
      <c r="S16">
        <f t="shared" si="1"/>
        <v>109443.49713315167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59987.883110981376</v>
      </c>
      <c r="AC16">
        <f t="shared" si="2"/>
        <v>52152.940488177577</v>
      </c>
      <c r="AE16">
        <f t="shared" si="3"/>
        <v>37894.760526606078</v>
      </c>
      <c r="AF16">
        <f t="shared" si="4"/>
        <v>-1894.7380263303041</v>
      </c>
      <c r="AG16">
        <f t="shared" si="4"/>
        <v>-5.9566056748816028</v>
      </c>
      <c r="AH16">
        <f t="shared" si="5"/>
        <v>-43410.795667586892</v>
      </c>
      <c r="AI16">
        <f t="shared" si="6"/>
        <v>-7416.7297729860002</v>
      </c>
      <c r="AJ16">
        <f t="shared" si="7"/>
        <v>7834.9426228037992</v>
      </c>
      <c r="AK16">
        <f t="shared" si="24"/>
        <v>8213.8770589664982</v>
      </c>
      <c r="AL16">
        <f t="shared" si="8"/>
        <v>8632.0899087842972</v>
      </c>
      <c r="AN16">
        <f t="shared" si="9"/>
        <v>15114.93097760929</v>
      </c>
      <c r="AO16">
        <f t="shared" si="9"/>
        <v>-755.74654888046462</v>
      </c>
      <c r="AP16">
        <f t="shared" si="9"/>
        <v>-2.3758873887976724</v>
      </c>
      <c r="AQ16">
        <f t="shared" si="9"/>
        <v>-17315.089766512436</v>
      </c>
      <c r="AR16">
        <f t="shared" si="9"/>
        <v>-2958.2812251724072</v>
      </c>
      <c r="AS16">
        <f t="shared" si="9"/>
        <v>3125.0921053864972</v>
      </c>
      <c r="AT16">
        <f t="shared" si="9"/>
        <v>3276.2361624552086</v>
      </c>
      <c r="AU16">
        <f t="shared" si="9"/>
        <v>3443.0470426692982</v>
      </c>
      <c r="AW16">
        <v>13</v>
      </c>
      <c r="AX16">
        <f>(R16*SUMPRODUCT(K17:$K$23, X17:$X$23)-$AZ$3*SUMPRODUCT(K16:$K$22, W17:$W$23))/Z16</f>
        <v>109443.49713315167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79522.555703167513</v>
      </c>
      <c r="P17">
        <f t="shared" si="22"/>
        <v>3976.1277851583759</v>
      </c>
      <c r="Q17" s="4">
        <f t="shared" si="23"/>
        <v>12.5</v>
      </c>
      <c r="R17">
        <f t="shared" si="0"/>
        <v>1000000</v>
      </c>
      <c r="S17">
        <f t="shared" si="1"/>
        <v>102873.80154453273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52152.940488177577</v>
      </c>
      <c r="AC17">
        <f t="shared" si="2"/>
        <v>44042.827072794389</v>
      </c>
      <c r="AE17">
        <f t="shared" si="3"/>
        <v>34045.579308208253</v>
      </c>
      <c r="AF17">
        <f t="shared" si="4"/>
        <v>-1702.2789654104129</v>
      </c>
      <c r="AG17">
        <f t="shared" si="4"/>
        <v>-5.3515601654091718</v>
      </c>
      <c r="AH17">
        <f t="shared" si="5"/>
        <v>-43638.356217889232</v>
      </c>
      <c r="AI17">
        <f t="shared" si="6"/>
        <v>-11300.407435256802</v>
      </c>
      <c r="AJ17">
        <f t="shared" si="7"/>
        <v>8110.1134153831881</v>
      </c>
      <c r="AK17">
        <f t="shared" si="24"/>
        <v>7230.5123203882295</v>
      </c>
      <c r="AL17">
        <f t="shared" si="8"/>
        <v>4040.2183005146153</v>
      </c>
      <c r="AN17">
        <f t="shared" si="9"/>
        <v>12509.18734097483</v>
      </c>
      <c r="AO17">
        <f t="shared" si="9"/>
        <v>-625.45936704874157</v>
      </c>
      <c r="AP17">
        <f t="shared" si="9"/>
        <v>-1.9662954790568572</v>
      </c>
      <c r="AQ17">
        <f t="shared" si="9"/>
        <v>-16033.81068185145</v>
      </c>
      <c r="AR17">
        <f t="shared" si="9"/>
        <v>-4152.0490034044196</v>
      </c>
      <c r="AS17">
        <f t="shared" si="9"/>
        <v>2979.8561261409377</v>
      </c>
      <c r="AT17">
        <f t="shared" si="9"/>
        <v>2656.6689427768488</v>
      </c>
      <c r="AU17">
        <f t="shared" si="9"/>
        <v>1484.4760655133664</v>
      </c>
      <c r="AW17">
        <v>14</v>
      </c>
      <c r="AX17">
        <f>(R17*SUMPRODUCT(K18:$K$23, X18:$X$23)-$AZ$3*SUMPRODUCT(K17:$K$22, W18:$W$23))/Z17</f>
        <v>102873.80154453273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79522.555703167513</v>
      </c>
      <c r="P18">
        <f t="shared" si="22"/>
        <v>3976.1277851583759</v>
      </c>
      <c r="Q18" s="4">
        <f t="shared" si="23"/>
        <v>12.5</v>
      </c>
      <c r="R18">
        <f t="shared" si="0"/>
        <v>1000000</v>
      </c>
      <c r="S18">
        <f t="shared" si="1"/>
        <v>94325.066883235166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44042.827072794389</v>
      </c>
      <c r="AC18">
        <f t="shared" si="2"/>
        <v>35875.355457647049</v>
      </c>
      <c r="AE18">
        <f t="shared" si="3"/>
        <v>30245.406094259884</v>
      </c>
      <c r="AF18">
        <f t="shared" si="4"/>
        <v>-1512.2703047129944</v>
      </c>
      <c r="AG18">
        <f t="shared" si="4"/>
        <v>-4.7542181313872129</v>
      </c>
      <c r="AH18">
        <f t="shared" si="5"/>
        <v>-43506.114589429395</v>
      </c>
      <c r="AI18">
        <f t="shared" si="6"/>
        <v>-14777.733018013892</v>
      </c>
      <c r="AJ18">
        <f t="shared" si="7"/>
        <v>8167.4716151473403</v>
      </c>
      <c r="AK18">
        <f t="shared" si="24"/>
        <v>6227.5846940562697</v>
      </c>
      <c r="AL18">
        <f t="shared" si="8"/>
        <v>-382.67670881028243</v>
      </c>
      <c r="AN18">
        <f t="shared" si="9"/>
        <v>10236.916366164676</v>
      </c>
      <c r="AO18">
        <f t="shared" si="9"/>
        <v>-511.8458183082339</v>
      </c>
      <c r="AP18">
        <f t="shared" si="9"/>
        <v>-1.6091215057863333</v>
      </c>
      <c r="AQ18">
        <f t="shared" si="9"/>
        <v>-14725.160412155608</v>
      </c>
      <c r="AR18">
        <f t="shared" si="9"/>
        <v>-5001.698985804951</v>
      </c>
      <c r="AS18">
        <f t="shared" si="9"/>
        <v>2764.3776243809502</v>
      </c>
      <c r="AT18">
        <f t="shared" si="9"/>
        <v>2107.7998912489484</v>
      </c>
      <c r="AU18">
        <f t="shared" si="9"/>
        <v>-129.52147017505192</v>
      </c>
      <c r="AW18">
        <v>15</v>
      </c>
      <c r="AX18">
        <f>(R18*SUMPRODUCT(K19:$K$23, X19:$X$23)-$AZ$3*SUMPRODUCT(K18:$K$22, W19:$W$23))/Z18</f>
        <v>94325.066883235166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79522.555703167513</v>
      </c>
      <c r="P19">
        <f t="shared" si="22"/>
        <v>3976.1277851583759</v>
      </c>
      <c r="Q19" s="4">
        <f t="shared" si="23"/>
        <v>12.5</v>
      </c>
      <c r="R19">
        <f t="shared" si="0"/>
        <v>1000000</v>
      </c>
      <c r="S19">
        <f t="shared" si="1"/>
        <v>83484.155522053785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35875.355457647049</v>
      </c>
      <c r="AC19">
        <f t="shared" si="2"/>
        <v>27848.316286943846</v>
      </c>
      <c r="AE19">
        <f t="shared" si="3"/>
        <v>26526.821398856962</v>
      </c>
      <c r="AF19">
        <f t="shared" si="4"/>
        <v>-1326.3410699428482</v>
      </c>
      <c r="AG19">
        <f t="shared" si="4"/>
        <v>-4.1697008421536994</v>
      </c>
      <c r="AH19">
        <f t="shared" si="5"/>
        <v>-42958.00863357132</v>
      </c>
      <c r="AI19">
        <f t="shared" si="6"/>
        <v>-17761.698005499362</v>
      </c>
      <c r="AJ19">
        <f t="shared" si="7"/>
        <v>8027.0391707032031</v>
      </c>
      <c r="AK19">
        <f t="shared" si="24"/>
        <v>5226.3814199276121</v>
      </c>
      <c r="AL19">
        <f t="shared" si="8"/>
        <v>-4508.2774148685467</v>
      </c>
      <c r="AN19">
        <f t="shared" si="9"/>
        <v>8270.5866383201119</v>
      </c>
      <c r="AO19">
        <f t="shared" si="9"/>
        <v>-413.52933191600562</v>
      </c>
      <c r="AP19">
        <f t="shared" si="9"/>
        <v>-1.3000378579996206</v>
      </c>
      <c r="AQ19">
        <f t="shared" si="9"/>
        <v>-13393.535805573913</v>
      </c>
      <c r="AR19">
        <f t="shared" si="9"/>
        <v>-5537.7785370278061</v>
      </c>
      <c r="AS19">
        <f t="shared" si="9"/>
        <v>2502.6866925469903</v>
      </c>
      <c r="AT19">
        <f t="shared" si="9"/>
        <v>1629.4918900566192</v>
      </c>
      <c r="AU19">
        <f t="shared" si="9"/>
        <v>-1405.5999544241961</v>
      </c>
      <c r="AW19">
        <v>16</v>
      </c>
      <c r="AX19">
        <f>(R19*SUMPRODUCT(K20:$K$23, X20:$X$23)-$AZ$3*SUMPRODUCT(K19:$K$22, W20:$W$23))/Z19</f>
        <v>83484.155522053785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79522.555703167513</v>
      </c>
      <c r="P20">
        <f t="shared" si="22"/>
        <v>3976.1277851583759</v>
      </c>
      <c r="Q20" s="4">
        <f t="shared" si="23"/>
        <v>12.5</v>
      </c>
      <c r="R20">
        <f t="shared" si="0"/>
        <v>1000000</v>
      </c>
      <c r="S20">
        <f t="shared" si="1"/>
        <v>69806.990981126248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27848.316286943846</v>
      </c>
      <c r="AC20">
        <f t="shared" si="2"/>
        <v>20121.126626337005</v>
      </c>
      <c r="AE20">
        <f t="shared" si="3"/>
        <v>22921.535371521557</v>
      </c>
      <c r="AF20">
        <f t="shared" si="4"/>
        <v>-1146.0767685760779</v>
      </c>
      <c r="AG20">
        <f t="shared" si="4"/>
        <v>-3.6029927560867732</v>
      </c>
      <c r="AH20">
        <f t="shared" si="5"/>
        <v>-42000.886211631136</v>
      </c>
      <c r="AI20">
        <f t="shared" si="6"/>
        <v>-20229.030601441744</v>
      </c>
      <c r="AJ20">
        <f t="shared" si="7"/>
        <v>7727.1896606068403</v>
      </c>
      <c r="AK20">
        <f t="shared" si="24"/>
        <v>4246.4056648776095</v>
      </c>
      <c r="AL20">
        <f t="shared" si="8"/>
        <v>-8255.4352759572939</v>
      </c>
      <c r="AN20">
        <f t="shared" si="9"/>
        <v>6583.186730900381</v>
      </c>
      <c r="AO20">
        <f t="shared" si="9"/>
        <v>-329.15933654501907</v>
      </c>
      <c r="AP20">
        <f t="shared" si="9"/>
        <v>-1.0347986606896364</v>
      </c>
      <c r="AQ20">
        <f t="shared" si="9"/>
        <v>-12062.877652515321</v>
      </c>
      <c r="AR20">
        <f t="shared" si="9"/>
        <v>-5809.885056820649</v>
      </c>
      <c r="AS20">
        <f t="shared" si="9"/>
        <v>2219.2899217414329</v>
      </c>
      <c r="AT20">
        <f t="shared" si="9"/>
        <v>1219.5902662687474</v>
      </c>
      <c r="AU20">
        <f t="shared" si="9"/>
        <v>-2371.0048688104685</v>
      </c>
      <c r="AW20">
        <v>17</v>
      </c>
      <c r="AX20">
        <f>(R20*SUMPRODUCT(K21:$K$23, X21:$X$23)-$AZ$3*SUMPRODUCT(K20:$K$22, W21:$W$23))/Z20</f>
        <v>69806.990981126248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79522.555703167513</v>
      </c>
      <c r="P21">
        <f t="shared" si="22"/>
        <v>3976.1277851583759</v>
      </c>
      <c r="Q21" s="4">
        <f t="shared" si="23"/>
        <v>12.5</v>
      </c>
      <c r="R21">
        <f t="shared" si="0"/>
        <v>1000000</v>
      </c>
      <c r="S21">
        <f t="shared" si="1"/>
        <v>52419.319981500208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20121.126626337005</v>
      </c>
      <c r="AC21">
        <f t="shared" si="2"/>
        <v>12829.78496087774</v>
      </c>
      <c r="AE21">
        <f t="shared" si="3"/>
        <v>19463.382767482093</v>
      </c>
      <c r="AF21">
        <f t="shared" si="4"/>
        <v>-973.1691383741047</v>
      </c>
      <c r="AG21">
        <f t="shared" si="4"/>
        <v>-3.0594122943138187</v>
      </c>
      <c r="AH21">
        <f t="shared" si="5"/>
        <v>-40604.042736966927</v>
      </c>
      <c r="AI21">
        <f t="shared" si="6"/>
        <v>-22116.888520153254</v>
      </c>
      <c r="AJ21">
        <f t="shared" si="7"/>
        <v>7291.3416654592656</v>
      </c>
      <c r="AK21">
        <f t="shared" si="24"/>
        <v>3304.0496083389394</v>
      </c>
      <c r="AL21">
        <f t="shared" si="8"/>
        <v>-11521.497246355049</v>
      </c>
      <c r="AN21">
        <f t="shared" si="9"/>
        <v>5149.3470090899436</v>
      </c>
      <c r="AO21">
        <f t="shared" si="9"/>
        <v>-257.46735045449719</v>
      </c>
      <c r="AP21">
        <f t="shared" si="9"/>
        <v>-0.80941610898278082</v>
      </c>
      <c r="AQ21">
        <f t="shared" si="9"/>
        <v>-10742.444338806443</v>
      </c>
      <c r="AR21">
        <f t="shared" si="9"/>
        <v>-5851.3740962799793</v>
      </c>
      <c r="AS21">
        <f t="shared" si="9"/>
        <v>1929.0402313833083</v>
      </c>
      <c r="AT21">
        <f t="shared" si="9"/>
        <v>874.13879549294381</v>
      </c>
      <c r="AU21">
        <f t="shared" si="9"/>
        <v>-3048.1950694037273</v>
      </c>
      <c r="AW21">
        <v>18</v>
      </c>
      <c r="AX21">
        <f>(R21*SUMPRODUCT(K22:$K$23, X22:$X$23)-$AZ$3*SUMPRODUCT(K21:$K$22, W22:$W$23))/Z21</f>
        <v>52419.319981500208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79522.555703167513</v>
      </c>
      <c r="P22">
        <f t="shared" si="22"/>
        <v>3976.1277851583759</v>
      </c>
      <c r="Q22" s="4">
        <f t="shared" si="23"/>
        <v>12.5</v>
      </c>
      <c r="R22">
        <f t="shared" si="0"/>
        <v>1000000</v>
      </c>
      <c r="S22">
        <f t="shared" si="1"/>
        <v>29949.107924694785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12829.78496087774</v>
      </c>
      <c r="AC22">
        <f t="shared" si="2"/>
        <v>6097.8287235936532</v>
      </c>
      <c r="AE22">
        <f t="shared" si="3"/>
        <v>16191.29776952423</v>
      </c>
      <c r="AF22">
        <f t="shared" si="4"/>
        <v>-809.56488847621154</v>
      </c>
      <c r="AG22">
        <f t="shared" si="4"/>
        <v>-2.5450794473270597</v>
      </c>
      <c r="AH22">
        <f t="shared" si="5"/>
        <v>-38699.097923489702</v>
      </c>
      <c r="AI22">
        <f t="shared" si="6"/>
        <v>-23319.910121889014</v>
      </c>
      <c r="AJ22">
        <f t="shared" si="7"/>
        <v>6731.9562372840865</v>
      </c>
      <c r="AK22">
        <f t="shared" si="24"/>
        <v>2414.1160047692711</v>
      </c>
      <c r="AL22">
        <f t="shared" si="8"/>
        <v>-14173.837879835653</v>
      </c>
      <c r="AN22">
        <f t="shared" si="9"/>
        <v>3945.9980166246396</v>
      </c>
      <c r="AO22">
        <f t="shared" si="9"/>
        <v>-197.29990083123198</v>
      </c>
      <c r="AP22">
        <f t="shared" si="9"/>
        <v>-0.62026395871785722</v>
      </c>
      <c r="AQ22">
        <f t="shared" si="9"/>
        <v>-9431.3973978467729</v>
      </c>
      <c r="AR22">
        <f t="shared" si="9"/>
        <v>-5683.3195460120833</v>
      </c>
      <c r="AS22">
        <f t="shared" si="9"/>
        <v>1640.6520551012909</v>
      </c>
      <c r="AT22">
        <f t="shared" si="9"/>
        <v>588.34672194415828</v>
      </c>
      <c r="AU22">
        <f t="shared" si="9"/>
        <v>-3454.3207689666333</v>
      </c>
      <c r="AW22">
        <v>19</v>
      </c>
      <c r="AX22">
        <f>(R22*SUMPRODUCT(K23:$K$23, X23:$X$23)-$AZ$3*SUMPRODUCT(K22:$K$22, W23:$W$23))/Z22</f>
        <v>29949.107924694785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79522.555703167513</v>
      </c>
      <c r="P23">
        <f t="shared" si="22"/>
        <v>3976.1277851583759</v>
      </c>
      <c r="Q23" s="4">
        <f t="shared" si="23"/>
        <v>12.5</v>
      </c>
      <c r="R23">
        <f t="shared" si="0"/>
        <v>1000000</v>
      </c>
      <c r="S23">
        <f t="shared" si="1"/>
        <v>36913.093677543424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6097.8287235936532</v>
      </c>
      <c r="AC23">
        <f t="shared" si="2"/>
        <v>6097.8287235936532</v>
      </c>
      <c r="AE23">
        <f t="shared" si="3"/>
        <v>13136.664419849361</v>
      </c>
      <c r="AF23">
        <f t="shared" si="4"/>
        <v>-656.83322099246811</v>
      </c>
      <c r="AG23">
        <f t="shared" si="4"/>
        <v>-2.0649274133122</v>
      </c>
      <c r="AH23">
        <f t="shared" si="5"/>
        <v>-36376.099163327111</v>
      </c>
      <c r="AI23">
        <f t="shared" si="6"/>
        <v>-23898.332891883532</v>
      </c>
      <c r="AJ23">
        <f t="shared" si="7"/>
        <v>0</v>
      </c>
      <c r="AK23">
        <f t="shared" si="24"/>
        <v>1589.7275148839385</v>
      </c>
      <c r="AL23">
        <f t="shared" si="8"/>
        <v>-22308.605376999592</v>
      </c>
      <c r="AN23">
        <f t="shared" si="9"/>
        <v>2949.1826857031742</v>
      </c>
      <c r="AO23">
        <f t="shared" si="9"/>
        <v>-147.45913428515871</v>
      </c>
      <c r="AP23">
        <f t="shared" si="9"/>
        <v>-0.46357644375633789</v>
      </c>
      <c r="AQ23">
        <f t="shared" si="9"/>
        <v>-8166.4384806699827</v>
      </c>
      <c r="AR23">
        <f t="shared" si="9"/>
        <v>-5365.1785056957242</v>
      </c>
      <c r="AS23">
        <f t="shared" si="9"/>
        <v>0</v>
      </c>
      <c r="AT23">
        <f t="shared" si="9"/>
        <v>356.89401145069434</v>
      </c>
      <c r="AU23">
        <f t="shared" si="9"/>
        <v>-5008.2844942450292</v>
      </c>
      <c r="AW23">
        <v>20</v>
      </c>
      <c r="AX23">
        <f>(R23*SUMPRODUCT(K$23:$K24, X$23:$X24)-$AZ$3*SUMPRODUCT(K$22:$K23, W$23:$W24))/Z23</f>
        <v>36913.093677543424</v>
      </c>
    </row>
    <row r="25" spans="5:50" x14ac:dyDescent="0.25">
      <c r="AN25" s="8">
        <f t="shared" ref="AN25:AU25" si="25">SUM(AN3:AN23)</f>
        <v>558726.12499688764</v>
      </c>
      <c r="AO25" s="8">
        <f t="shared" si="25"/>
        <v>-87578.223027220025</v>
      </c>
      <c r="AP25" s="8">
        <f t="shared" si="25"/>
        <v>-700.28207265636127</v>
      </c>
      <c r="AQ25" s="8">
        <f t="shared" si="25"/>
        <v>-329383.5223026264</v>
      </c>
      <c r="AR25" s="8">
        <f t="shared" si="25"/>
        <v>141064.09759438504</v>
      </c>
      <c r="AS25" s="8">
        <f t="shared" si="25"/>
        <v>-40017.57652616041</v>
      </c>
      <c r="AT25" s="8">
        <f t="shared" si="25"/>
        <v>74109.826729843393</v>
      </c>
      <c r="AU25" s="9">
        <f t="shared" si="25"/>
        <v>175156.34779806802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4571.6534303276694</v>
      </c>
      <c r="K3">
        <v>1</v>
      </c>
      <c r="L3" s="2">
        <v>0</v>
      </c>
      <c r="O3">
        <f>$C$3</f>
        <v>4571.6534303276694</v>
      </c>
      <c r="P3">
        <f>O3*B5</f>
        <v>3657.3227442621355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4571.6534303276694</v>
      </c>
      <c r="AF3">
        <f t="shared" ref="AF3:AG23" si="4">-$Z3*P3</f>
        <v>-3657.3227442621355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289.37371536553383</v>
      </c>
      <c r="AJ3">
        <f t="shared" ref="AJ3:AJ23" si="7">AB3-AC3</f>
        <v>0</v>
      </c>
      <c r="AL3">
        <f t="shared" ref="AL3:AL23" si="8">SUM(AI3:AK3)</f>
        <v>289.37371536553383</v>
      </c>
      <c r="AN3">
        <f t="shared" ref="AN3:AU23" si="9">AE3*$K3</f>
        <v>4571.6534303276694</v>
      </c>
      <c r="AO3">
        <f t="shared" si="9"/>
        <v>-3657.3227442621355</v>
      </c>
      <c r="AP3">
        <f t="shared" si="9"/>
        <v>-624.95697070000006</v>
      </c>
      <c r="AQ3">
        <f t="shared" si="9"/>
        <v>0</v>
      </c>
      <c r="AR3">
        <f t="shared" si="9"/>
        <v>289.37371536553383</v>
      </c>
      <c r="AS3">
        <f t="shared" si="9"/>
        <v>0</v>
      </c>
      <c r="AT3">
        <f t="shared" si="9"/>
        <v>0</v>
      </c>
      <c r="AU3">
        <f t="shared" si="9"/>
        <v>289.37371536553383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2388.1017267334491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428.49906841916538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423.76548505973915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-423.76548505973915</v>
      </c>
      <c r="AK4">
        <f>G4*MAX(0, SUM(AB4, AE4:AF4))</f>
        <v>0</v>
      </c>
      <c r="AL4">
        <f t="shared" si="8"/>
        <v>-2517.5514850597388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-1964.3362416737025</v>
      </c>
      <c r="AR4">
        <f t="shared" si="9"/>
        <v>-1964.3362416737025</v>
      </c>
      <c r="AS4">
        <f t="shared" si="9"/>
        <v>-397.56589272890432</v>
      </c>
      <c r="AT4">
        <f t="shared" si="9"/>
        <v>0</v>
      </c>
      <c r="AU4">
        <f t="shared" si="9"/>
        <v>-2361.9021344026069</v>
      </c>
      <c r="AW4">
        <v>1</v>
      </c>
      <c r="AX4">
        <f>(R4*SUMPRODUCT(K5:$K$23, X5:$X$23)-$AZ$3*SUMPRODUCT(K4:$K$22, W5:$W$23))/Z4</f>
        <v>428.49906841916538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1.057716E-3</v>
      </c>
      <c r="O5">
        <f t="shared" ref="O5:O23" si="21">$C$3</f>
        <v>4571.6534303276694</v>
      </c>
      <c r="P5">
        <f t="shared" ref="P5:P23" si="22">O5*$C$5</f>
        <v>228.58267151638347</v>
      </c>
      <c r="Q5" s="4">
        <f t="shared" ref="Q5:Q23" si="23">$C$8</f>
        <v>12.5</v>
      </c>
      <c r="R5">
        <f t="shared" si="0"/>
        <v>2000000</v>
      </c>
      <c r="S5">
        <f t="shared" si="1"/>
        <v>851.56333892193754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423.76548505973915</v>
      </c>
      <c r="AC5">
        <f t="shared" si="2"/>
        <v>832.84388563816174</v>
      </c>
      <c r="AE5">
        <f t="shared" si="3"/>
        <v>4471.1572618019391</v>
      </c>
      <c r="AF5">
        <f t="shared" si="4"/>
        <v>-223.55786309009696</v>
      </c>
      <c r="AG5">
        <f t="shared" si="4"/>
        <v>-12.225219305068453</v>
      </c>
      <c r="AH5">
        <f t="shared" si="5"/>
        <v>-2092.0630490472236</v>
      </c>
      <c r="AI5">
        <f t="shared" si="6"/>
        <v>2143.3111303595501</v>
      </c>
      <c r="AJ5">
        <f t="shared" si="7"/>
        <v>-409.07840057842259</v>
      </c>
      <c r="AK5">
        <f>G5*SUM(AB5, AE5:AF5)</f>
        <v>191.52596023463482</v>
      </c>
      <c r="AL5">
        <f t="shared" si="8"/>
        <v>1925.7586900157623</v>
      </c>
      <c r="AN5">
        <f t="shared" si="9"/>
        <v>3861.123795521954</v>
      </c>
      <c r="AO5">
        <f t="shared" si="9"/>
        <v>-193.05618977609768</v>
      </c>
      <c r="AP5">
        <f t="shared" si="9"/>
        <v>-10.55724109002837</v>
      </c>
      <c r="AQ5">
        <f t="shared" si="9"/>
        <v>-1806.6272214171718</v>
      </c>
      <c r="AR5">
        <f t="shared" si="9"/>
        <v>1850.883143238656</v>
      </c>
      <c r="AS5">
        <f t="shared" si="9"/>
        <v>-353.26477111450282</v>
      </c>
      <c r="AT5">
        <f t="shared" si="9"/>
        <v>165.39463928945074</v>
      </c>
      <c r="AU5">
        <f t="shared" si="9"/>
        <v>1663.0130114136039</v>
      </c>
      <c r="AW5">
        <v>2</v>
      </c>
      <c r="AX5">
        <f>(R5*SUMPRODUCT(K6:$K$23, X6:$X$23)-$AZ$3*SUMPRODUCT(K5:$K$22, W6:$W$23))/Z5</f>
        <v>851.56333892193754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1.0712440000000001E-3</v>
      </c>
      <c r="O6">
        <f t="shared" si="21"/>
        <v>4571.6534303276694</v>
      </c>
      <c r="P6">
        <f t="shared" si="22"/>
        <v>228.58267151638347</v>
      </c>
      <c r="Q6" s="4">
        <f t="shared" si="23"/>
        <v>12.5</v>
      </c>
      <c r="R6">
        <f t="shared" si="0"/>
        <v>2000000</v>
      </c>
      <c r="S6">
        <f t="shared" si="1"/>
        <v>1259.1530262403594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832.84388563816174</v>
      </c>
      <c r="AC6">
        <f t="shared" si="2"/>
        <v>1217.8398043801244</v>
      </c>
      <c r="AE6">
        <f t="shared" si="3"/>
        <v>4421.6559887941585</v>
      </c>
      <c r="AF6">
        <f t="shared" si="4"/>
        <v>-221.08279943970791</v>
      </c>
      <c r="AG6">
        <f t="shared" si="4"/>
        <v>-12.089870919188531</v>
      </c>
      <c r="AH6">
        <f t="shared" si="5"/>
        <v>-2095.3908526782002</v>
      </c>
      <c r="AI6">
        <f t="shared" si="6"/>
        <v>2093.0924657570617</v>
      </c>
      <c r="AJ6">
        <f t="shared" si="7"/>
        <v>-384.99591874196267</v>
      </c>
      <c r="AK6">
        <f>G6*SUM(AB6, AE6:AF6)</f>
        <v>294.45489888706783</v>
      </c>
      <c r="AL6">
        <f t="shared" si="8"/>
        <v>2002.551445902167</v>
      </c>
      <c r="AN6">
        <f t="shared" si="9"/>
        <v>3443.7016160421399</v>
      </c>
      <c r="AO6">
        <f t="shared" si="9"/>
        <v>-172.18508080210697</v>
      </c>
      <c r="AP6">
        <f t="shared" si="9"/>
        <v>-9.4159084577505787</v>
      </c>
      <c r="AQ6">
        <f t="shared" si="9"/>
        <v>-1631.945335389084</v>
      </c>
      <c r="AR6">
        <f t="shared" si="9"/>
        <v>1630.155291393198</v>
      </c>
      <c r="AS6">
        <f t="shared" si="9"/>
        <v>-299.84491577394073</v>
      </c>
      <c r="AT6">
        <f t="shared" si="9"/>
        <v>229.32919560425935</v>
      </c>
      <c r="AU6">
        <f t="shared" si="9"/>
        <v>1559.6395712235167</v>
      </c>
      <c r="AW6">
        <v>3</v>
      </c>
      <c r="AX6">
        <f>(R6*SUMPRODUCT(K7:$K$23, X7:$X$23)-$AZ$3*SUMPRODUCT(K6:$K$22, W7:$W$23))/Z6</f>
        <v>1259.1530262403594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1.0856730000000001E-3</v>
      </c>
      <c r="O7">
        <f t="shared" si="21"/>
        <v>4571.6534303276694</v>
      </c>
      <c r="P7">
        <f t="shared" si="22"/>
        <v>228.58267151638347</v>
      </c>
      <c r="Q7" s="4">
        <f t="shared" si="23"/>
        <v>12.5</v>
      </c>
      <c r="R7">
        <f t="shared" si="0"/>
        <v>2000000</v>
      </c>
      <c r="S7">
        <f t="shared" si="1"/>
        <v>1606.0494741422492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1217.8398043801244</v>
      </c>
      <c r="AC7">
        <f t="shared" si="2"/>
        <v>1536.1344869072727</v>
      </c>
      <c r="AE7">
        <f t="shared" si="3"/>
        <v>4372.6389563838948</v>
      </c>
      <c r="AF7">
        <f t="shared" si="4"/>
        <v>-218.63194781919472</v>
      </c>
      <c r="AG7">
        <f t="shared" si="4"/>
        <v>-11.955846563566197</v>
      </c>
      <c r="AH7">
        <f t="shared" si="5"/>
        <v>-2100.1034288717074</v>
      </c>
      <c r="AI7">
        <f t="shared" si="6"/>
        <v>2041.9477331294265</v>
      </c>
      <c r="AJ7">
        <f t="shared" si="7"/>
        <v>-318.29468252714832</v>
      </c>
      <c r="AK7">
        <f>G7*SUM(AB7, AE7:AF7)</f>
        <v>263.7576785155909</v>
      </c>
      <c r="AL7">
        <f t="shared" si="8"/>
        <v>1987.4107291178691</v>
      </c>
      <c r="AN7">
        <f t="shared" si="9"/>
        <v>3082.7608092849869</v>
      </c>
      <c r="AO7">
        <f t="shared" si="9"/>
        <v>-154.13804046424934</v>
      </c>
      <c r="AP7">
        <f t="shared" si="9"/>
        <v>-8.4290094827464657</v>
      </c>
      <c r="AQ7">
        <f t="shared" si="9"/>
        <v>-1480.5970972103116</v>
      </c>
      <c r="AR7">
        <f t="shared" si="9"/>
        <v>1439.5966621276796</v>
      </c>
      <c r="AS7">
        <f t="shared" si="9"/>
        <v>-224.40141591519802</v>
      </c>
      <c r="AT7">
        <f t="shared" si="9"/>
        <v>185.95220016707603</v>
      </c>
      <c r="AU7">
        <f t="shared" si="9"/>
        <v>1401.1474463795578</v>
      </c>
      <c r="AW7">
        <v>4</v>
      </c>
      <c r="AX7">
        <f>(R7*SUMPRODUCT(K8:$K$23, X8:$X$23)-$AZ$3*SUMPRODUCT(K7:$K$22, W8:$W$23))/Z7</f>
        <v>1606.0494741422492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1.1037099999999999E-3</v>
      </c>
      <c r="O8">
        <f t="shared" si="21"/>
        <v>4571.6534303276694</v>
      </c>
      <c r="P8">
        <f t="shared" si="22"/>
        <v>228.58267151638347</v>
      </c>
      <c r="Q8" s="4">
        <f t="shared" si="23"/>
        <v>12.5</v>
      </c>
      <c r="R8">
        <f t="shared" si="0"/>
        <v>2000000</v>
      </c>
      <c r="S8">
        <f t="shared" si="1"/>
        <v>1859.278551025443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1536.1344869072727</v>
      </c>
      <c r="AC8">
        <f t="shared" si="2"/>
        <v>1758.5937551794741</v>
      </c>
      <c r="AE8">
        <f t="shared" si="3"/>
        <v>4324.0864414775051</v>
      </c>
      <c r="AF8">
        <f t="shared" si="4"/>
        <v>-216.20432207387526</v>
      </c>
      <c r="AG8">
        <f t="shared" si="4"/>
        <v>-11.823092310519861</v>
      </c>
      <c r="AH8">
        <f t="shared" si="5"/>
        <v>-2111.3259857077833</v>
      </c>
      <c r="AI8">
        <f t="shared" si="6"/>
        <v>1984.7330413853265</v>
      </c>
      <c r="AJ8">
        <f t="shared" si="7"/>
        <v>-222.45926827220137</v>
      </c>
      <c r="AK8">
        <f t="shared" ref="AK8:AK23" si="24">G8*SUM(AB8:AB8, AE8:AF8)</f>
        <v>120.21755371442222</v>
      </c>
      <c r="AL8">
        <f t="shared" si="8"/>
        <v>1882.4913268275473</v>
      </c>
      <c r="AN8">
        <f t="shared" si="9"/>
        <v>2842.4528925494833</v>
      </c>
      <c r="AO8">
        <f t="shared" si="9"/>
        <v>-142.12264462747416</v>
      </c>
      <c r="AP8">
        <f t="shared" si="9"/>
        <v>-7.7719498422963156</v>
      </c>
      <c r="AQ8">
        <f t="shared" si="9"/>
        <v>-1387.8872997597539</v>
      </c>
      <c r="AR8">
        <f t="shared" si="9"/>
        <v>1304.6709983199587</v>
      </c>
      <c r="AS8">
        <f t="shared" si="9"/>
        <v>-146.23435473197853</v>
      </c>
      <c r="AT8">
        <f t="shared" si="9"/>
        <v>79.025416793939456</v>
      </c>
      <c r="AU8">
        <f t="shared" si="9"/>
        <v>1237.4620603819196</v>
      </c>
      <c r="AW8">
        <v>5</v>
      </c>
      <c r="AX8">
        <f>(R8*SUMPRODUCT(K9:$K$23, X9:$X$23)-$AZ$3*SUMPRODUCT(K8:$K$22, W9:$W$23))/Z8</f>
        <v>1859.278551025443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1.131668E-3</v>
      </c>
      <c r="O9">
        <f t="shared" si="21"/>
        <v>4571.6534303276694</v>
      </c>
      <c r="P9">
        <f t="shared" si="22"/>
        <v>228.58267151638347</v>
      </c>
      <c r="Q9" s="4">
        <f t="shared" si="23"/>
        <v>12.5</v>
      </c>
      <c r="R9">
        <f t="shared" si="0"/>
        <v>2000000</v>
      </c>
      <c r="S9">
        <f t="shared" si="1"/>
        <v>2037.7885499842791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1758.5937551794741</v>
      </c>
      <c r="AC9">
        <f t="shared" si="2"/>
        <v>1905.9813824121939</v>
      </c>
      <c r="AE9">
        <f t="shared" si="3"/>
        <v>4275.9521468076764</v>
      </c>
      <c r="AF9">
        <f t="shared" si="4"/>
        <v>-213.79760734038379</v>
      </c>
      <c r="AG9">
        <f t="shared" si="4"/>
        <v>-11.691481572185801</v>
      </c>
      <c r="AH9">
        <f t="shared" si="5"/>
        <v>-2140.7704366178223</v>
      </c>
      <c r="AI9">
        <f t="shared" si="6"/>
        <v>1909.6926212772846</v>
      </c>
      <c r="AJ9">
        <f t="shared" si="7"/>
        <v>-147.38762723271975</v>
      </c>
      <c r="AK9">
        <f t="shared" si="24"/>
        <v>34.342414938415928</v>
      </c>
      <c r="AL9">
        <f t="shared" si="8"/>
        <v>1796.6474089829808</v>
      </c>
      <c r="AN9">
        <f t="shared" si="9"/>
        <v>2671.3663283063897</v>
      </c>
      <c r="AO9">
        <f t="shared" si="9"/>
        <v>-133.56831641531946</v>
      </c>
      <c r="AP9">
        <f t="shared" si="9"/>
        <v>-7.304158027883692</v>
      </c>
      <c r="AQ9">
        <f t="shared" si="9"/>
        <v>-1337.4289198451681</v>
      </c>
      <c r="AR9">
        <f t="shared" si="9"/>
        <v>1193.0649340180184</v>
      </c>
      <c r="AS9">
        <f t="shared" si="9"/>
        <v>-92.079221441336301</v>
      </c>
      <c r="AT9">
        <f t="shared" si="9"/>
        <v>21.455144433200083</v>
      </c>
      <c r="AU9">
        <f t="shared" si="9"/>
        <v>1122.4408570098822</v>
      </c>
      <c r="AW9">
        <v>6</v>
      </c>
      <c r="AX9">
        <f>(R9*SUMPRODUCT(K10:$K$23, X10:$X$23)-$AZ$3*SUMPRODUCT(K9:$K$22, W10:$W$23))/Z9</f>
        <v>2037.7885499842791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1.1650359999999999E-3</v>
      </c>
      <c r="O10">
        <f t="shared" si="21"/>
        <v>4571.6534303276694</v>
      </c>
      <c r="P10">
        <f t="shared" si="22"/>
        <v>228.58267151638347</v>
      </c>
      <c r="Q10" s="4">
        <f t="shared" si="23"/>
        <v>12.5</v>
      </c>
      <c r="R10">
        <f t="shared" si="0"/>
        <v>2000000</v>
      </c>
      <c r="S10">
        <f t="shared" si="1"/>
        <v>2170.8920288551785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1905.9813824121939</v>
      </c>
      <c r="AC10">
        <f t="shared" si="2"/>
        <v>2007.8051996328252</v>
      </c>
      <c r="AE10">
        <f t="shared" si="3"/>
        <v>4228.2109871542907</v>
      </c>
      <c r="AF10">
        <f t="shared" si="4"/>
        <v>-211.41054935771456</v>
      </c>
      <c r="AG10">
        <f t="shared" si="4"/>
        <v>-11.56094575953901</v>
      </c>
      <c r="AH10">
        <f t="shared" si="5"/>
        <v>-2179.3595079892893</v>
      </c>
      <c r="AI10">
        <f t="shared" si="6"/>
        <v>1825.8799840477477</v>
      </c>
      <c r="AJ10">
        <f t="shared" si="7"/>
        <v>-101.82381722063133</v>
      </c>
      <c r="AK10">
        <f t="shared" si="24"/>
        <v>24.28340546285596</v>
      </c>
      <c r="AL10">
        <f t="shared" si="8"/>
        <v>1748.3395722899722</v>
      </c>
      <c r="AN10">
        <f t="shared" si="9"/>
        <v>2509.7771278685609</v>
      </c>
      <c r="AO10">
        <f t="shared" si="9"/>
        <v>-125.48885639342807</v>
      </c>
      <c r="AP10">
        <f t="shared" si="9"/>
        <v>-6.8623342903113365</v>
      </c>
      <c r="AQ10">
        <f t="shared" si="9"/>
        <v>-1293.6219746772076</v>
      </c>
      <c r="AR10">
        <f t="shared" si="9"/>
        <v>1083.803962507614</v>
      </c>
      <c r="AS10">
        <f t="shared" si="9"/>
        <v>-60.440476671814672</v>
      </c>
      <c r="AT10">
        <f t="shared" si="9"/>
        <v>14.414118832431479</v>
      </c>
      <c r="AU10">
        <f t="shared" si="9"/>
        <v>1037.7776046682307</v>
      </c>
      <c r="AW10">
        <v>7</v>
      </c>
      <c r="AX10">
        <f>(R10*SUMPRODUCT(K11:$K$23, X11:$X$23)-$AZ$3*SUMPRODUCT(K10:$K$22, W11:$W$23))/Z10</f>
        <v>2170.8920288551785</v>
      </c>
    </row>
    <row r="11" spans="1:52" x14ac:dyDescent="0.25">
      <c r="A11" t="s">
        <v>33</v>
      </c>
      <c r="C11" s="7">
        <f>AU25</f>
        <v>13119.808297378508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1.1975029999999999E-3</v>
      </c>
      <c r="O11">
        <f t="shared" si="21"/>
        <v>4571.6534303276694</v>
      </c>
      <c r="P11">
        <f t="shared" si="22"/>
        <v>228.58267151638347</v>
      </c>
      <c r="Q11" s="4">
        <f t="shared" si="23"/>
        <v>12.5</v>
      </c>
      <c r="R11">
        <f t="shared" si="0"/>
        <v>2000000</v>
      </c>
      <c r="S11">
        <f t="shared" si="1"/>
        <v>2261.7475855497346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2007.8051996328252</v>
      </c>
      <c r="AC11">
        <f t="shared" si="2"/>
        <v>2068.4119606995846</v>
      </c>
      <c r="AE11">
        <f t="shared" si="3"/>
        <v>4180.8655819409978</v>
      </c>
      <c r="AF11">
        <f t="shared" si="4"/>
        <v>-209.04327909704986</v>
      </c>
      <c r="AG11">
        <f t="shared" si="4"/>
        <v>-11.431492034713733</v>
      </c>
      <c r="AH11">
        <f t="shared" si="5"/>
        <v>-2215.0827567816386</v>
      </c>
      <c r="AI11">
        <f t="shared" si="6"/>
        <v>1745.3080540275955</v>
      </c>
      <c r="AJ11">
        <f t="shared" si="7"/>
        <v>-60.606761066759418</v>
      </c>
      <c r="AK11">
        <f t="shared" si="24"/>
        <v>14.351106005944253</v>
      </c>
      <c r="AL11">
        <f t="shared" si="8"/>
        <v>1699.0523989667804</v>
      </c>
      <c r="AN11">
        <f t="shared" si="9"/>
        <v>2360.1273332857072</v>
      </c>
      <c r="AO11">
        <f t="shared" si="9"/>
        <v>-118.00636666428535</v>
      </c>
      <c r="AP11">
        <f t="shared" si="9"/>
        <v>-6.453155759875008</v>
      </c>
      <c r="AQ11">
        <f t="shared" si="9"/>
        <v>-1250.4294283824167</v>
      </c>
      <c r="AR11">
        <f t="shared" si="9"/>
        <v>985.23838247913022</v>
      </c>
      <c r="AS11">
        <f t="shared" si="9"/>
        <v>-34.212932841808254</v>
      </c>
      <c r="AT11">
        <f t="shared" si="9"/>
        <v>8.1012978972132146</v>
      </c>
      <c r="AU11">
        <f t="shared" si="9"/>
        <v>959.1267475345353</v>
      </c>
      <c r="AW11">
        <v>8</v>
      </c>
      <c r="AX11">
        <f>(R11*SUMPRODUCT(K12:$K$23, X12:$X$23)-$AZ$3*SUMPRODUCT(K11:$K$22, W12:$W$23))/Z11</f>
        <v>2261.7475855497346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1.2389879999999999E-3</v>
      </c>
      <c r="O12">
        <f t="shared" si="21"/>
        <v>4571.6534303276694</v>
      </c>
      <c r="P12">
        <f t="shared" si="22"/>
        <v>228.58267151638347</v>
      </c>
      <c r="Q12" s="4">
        <f t="shared" si="23"/>
        <v>12.5</v>
      </c>
      <c r="R12">
        <f t="shared" si="0"/>
        <v>2000000</v>
      </c>
      <c r="S12">
        <f t="shared" si="1"/>
        <v>2305.9469518831661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2068.4119606995846</v>
      </c>
      <c r="AC12">
        <f t="shared" si="2"/>
        <v>2085.1319867128586</v>
      </c>
      <c r="AE12">
        <f t="shared" si="3"/>
        <v>4133.8768838359492</v>
      </c>
      <c r="AF12">
        <f t="shared" si="4"/>
        <v>-206.6938441917975</v>
      </c>
      <c r="AG12">
        <f t="shared" si="4"/>
        <v>-11.30301363291349</v>
      </c>
      <c r="AH12">
        <f t="shared" si="5"/>
        <v>-2266.1570324969434</v>
      </c>
      <c r="AI12">
        <f t="shared" si="6"/>
        <v>1649.722993514295</v>
      </c>
      <c r="AJ12">
        <f t="shared" si="7"/>
        <v>-16.720026013274037</v>
      </c>
      <c r="AK12">
        <f t="shared" si="24"/>
        <v>13.789868500790593</v>
      </c>
      <c r="AL12">
        <f t="shared" si="8"/>
        <v>1646.7928360018116</v>
      </c>
      <c r="AN12">
        <f t="shared" si="9"/>
        <v>2218.4636282046172</v>
      </c>
      <c r="AO12">
        <f t="shared" si="9"/>
        <v>-110.92318141023088</v>
      </c>
      <c r="AP12">
        <f t="shared" si="9"/>
        <v>-6.0658131188588671</v>
      </c>
      <c r="AQ12">
        <f t="shared" si="9"/>
        <v>-1216.1433670297199</v>
      </c>
      <c r="AR12">
        <f t="shared" si="9"/>
        <v>885.33126664580766</v>
      </c>
      <c r="AS12">
        <f t="shared" si="9"/>
        <v>-8.9728771841564861</v>
      </c>
      <c r="AT12">
        <f t="shared" si="9"/>
        <v>7.4003949721746247</v>
      </c>
      <c r="AU12">
        <f t="shared" si="9"/>
        <v>883.75878443382578</v>
      </c>
      <c r="AW12">
        <v>9</v>
      </c>
      <c r="AX12">
        <f>(R12*SUMPRODUCT(K13:$K$23, X13:$X$23)-$AZ$3*SUMPRODUCT(K12:$K$22, W13:$W$23))/Z12</f>
        <v>2305.9469518831661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1.2822770000000001E-3</v>
      </c>
      <c r="O13">
        <f t="shared" si="21"/>
        <v>4571.6534303276694</v>
      </c>
      <c r="P13">
        <f t="shared" si="22"/>
        <v>228.58267151638347</v>
      </c>
      <c r="Q13" s="4">
        <f t="shared" si="23"/>
        <v>12.5</v>
      </c>
      <c r="R13">
        <f t="shared" si="0"/>
        <v>2000000</v>
      </c>
      <c r="S13">
        <f t="shared" si="1"/>
        <v>2304.9135590214264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2085.1319867128586</v>
      </c>
      <c r="AC13">
        <f t="shared" si="2"/>
        <v>2060.6830563378962</v>
      </c>
      <c r="AE13">
        <f t="shared" si="3"/>
        <v>4087.2373397486153</v>
      </c>
      <c r="AF13">
        <f t="shared" si="4"/>
        <v>-204.36186698743077</v>
      </c>
      <c r="AG13">
        <f t="shared" si="4"/>
        <v>-11.175489902172183</v>
      </c>
      <c r="AH13">
        <f t="shared" si="5"/>
        <v>-2318.9751059474256</v>
      </c>
      <c r="AI13">
        <f t="shared" si="6"/>
        <v>1552.7248769115868</v>
      </c>
      <c r="AJ13">
        <f t="shared" si="7"/>
        <v>24.448930374962401</v>
      </c>
      <c r="AK13">
        <f t="shared" si="24"/>
        <v>11.936014918948088</v>
      </c>
      <c r="AL13">
        <f t="shared" si="8"/>
        <v>1589.1098222054973</v>
      </c>
      <c r="AN13">
        <f t="shared" si="9"/>
        <v>2085.6083550791932</v>
      </c>
      <c r="AO13">
        <f t="shared" si="9"/>
        <v>-104.28041775395967</v>
      </c>
      <c r="AP13">
        <f t="shared" si="9"/>
        <v>-5.7025548493122242</v>
      </c>
      <c r="AQ13">
        <f t="shared" si="9"/>
        <v>-1183.3112330301021</v>
      </c>
      <c r="AR13">
        <f t="shared" si="9"/>
        <v>792.31414944581923</v>
      </c>
      <c r="AS13">
        <f t="shared" si="9"/>
        <v>12.475637998038852</v>
      </c>
      <c r="AT13">
        <f t="shared" si="9"/>
        <v>6.0906305095654467</v>
      </c>
      <c r="AU13">
        <f t="shared" si="9"/>
        <v>810.8804179534236</v>
      </c>
      <c r="AW13">
        <v>10</v>
      </c>
      <c r="AX13">
        <f>(R13*SUMPRODUCT(K14:$K$23, X14:$X$23)-$AZ$3*SUMPRODUCT(K13:$K$22, W14:$W$23))/Z13</f>
        <v>2304.9135590214264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1.3327809999999999E-3</v>
      </c>
      <c r="O14">
        <f t="shared" si="21"/>
        <v>4571.6534303276694</v>
      </c>
      <c r="P14">
        <f t="shared" si="22"/>
        <v>228.58267151638347</v>
      </c>
      <c r="Q14" s="4">
        <f t="shared" si="23"/>
        <v>12.5</v>
      </c>
      <c r="R14">
        <f t="shared" si="0"/>
        <v>2000000</v>
      </c>
      <c r="S14">
        <f t="shared" si="1"/>
        <v>2296.5768422971287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2060.6830563378962</v>
      </c>
      <c r="AC14">
        <f t="shared" si="2"/>
        <v>2029.9609022645373</v>
      </c>
      <c r="AE14">
        <f t="shared" si="3"/>
        <v>4040.9175740822216</v>
      </c>
      <c r="AF14">
        <f t="shared" si="4"/>
        <v>-202.04587870411109</v>
      </c>
      <c r="AG14">
        <f t="shared" si="4"/>
        <v>-11.048840522543154</v>
      </c>
      <c r="AH14">
        <f t="shared" si="5"/>
        <v>-2383.1168971691109</v>
      </c>
      <c r="AI14">
        <f t="shared" si="6"/>
        <v>1444.7059576864563</v>
      </c>
      <c r="AJ14">
        <f t="shared" si="7"/>
        <v>30.722154073358979</v>
      </c>
      <c r="AK14">
        <f t="shared" si="24"/>
        <v>412.96883262012057</v>
      </c>
      <c r="AL14">
        <f t="shared" si="8"/>
        <v>1888.3969443799358</v>
      </c>
      <c r="AN14">
        <f t="shared" si="9"/>
        <v>1899.4342266927579</v>
      </c>
      <c r="AO14">
        <f t="shared" si="9"/>
        <v>-94.971711334637902</v>
      </c>
      <c r="AP14">
        <f t="shared" si="9"/>
        <v>-5.1935100058443666</v>
      </c>
      <c r="AQ14">
        <f t="shared" si="9"/>
        <v>-1120.1846406681375</v>
      </c>
      <c r="AR14">
        <f t="shared" si="9"/>
        <v>679.08436468413822</v>
      </c>
      <c r="AS14">
        <f t="shared" si="9"/>
        <v>14.440955524295735</v>
      </c>
      <c r="AT14">
        <f t="shared" si="9"/>
        <v>194.11609389586852</v>
      </c>
      <c r="AU14">
        <f t="shared" si="9"/>
        <v>887.64141410430238</v>
      </c>
      <c r="AW14">
        <v>11</v>
      </c>
      <c r="AX14">
        <f>(R14*SUMPRODUCT(K15:$K$23, X15:$X$23)-$AZ$3*SUMPRODUCT(K14:$K$22, W15:$W$23))/Z14</f>
        <v>2296.5768422971287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1.4022240000000001E-3</v>
      </c>
      <c r="O15">
        <f t="shared" si="21"/>
        <v>4571.6534303276694</v>
      </c>
      <c r="P15">
        <f t="shared" si="22"/>
        <v>228.58267151638347</v>
      </c>
      <c r="Q15" s="4">
        <f t="shared" si="23"/>
        <v>12.5</v>
      </c>
      <c r="R15">
        <f t="shared" si="0"/>
        <v>2000000</v>
      </c>
      <c r="S15">
        <f t="shared" si="1"/>
        <v>2230.2143471264822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2029.9609022645373</v>
      </c>
      <c r="AC15">
        <f t="shared" si="2"/>
        <v>1948.8253782429774</v>
      </c>
      <c r="AE15">
        <f t="shared" si="3"/>
        <v>3994.8421267369999</v>
      </c>
      <c r="AF15">
        <f t="shared" si="4"/>
        <v>-199.74210633684999</v>
      </c>
      <c r="AG15">
        <f t="shared" si="4"/>
        <v>-10.922859167964841</v>
      </c>
      <c r="AH15">
        <f t="shared" si="5"/>
        <v>-2478.871896461209</v>
      </c>
      <c r="AI15">
        <f t="shared" si="6"/>
        <v>1305.305264770976</v>
      </c>
      <c r="AJ15">
        <f t="shared" si="7"/>
        <v>81.135524021559831</v>
      </c>
      <c r="AK15">
        <f t="shared" si="24"/>
        <v>407.75426458652817</v>
      </c>
      <c r="AL15">
        <f t="shared" si="8"/>
        <v>1794.1950533790641</v>
      </c>
      <c r="AN15">
        <f t="shared" si="9"/>
        <v>1729.7576320748333</v>
      </c>
      <c r="AO15">
        <f t="shared" si="9"/>
        <v>-86.487881603741656</v>
      </c>
      <c r="AP15">
        <f t="shared" si="9"/>
        <v>-4.7295733874966279</v>
      </c>
      <c r="AQ15">
        <f t="shared" si="9"/>
        <v>-1073.3459410427115</v>
      </c>
      <c r="AR15">
        <f t="shared" si="9"/>
        <v>565.19423604088342</v>
      </c>
      <c r="AS15">
        <f t="shared" si="9"/>
        <v>35.131498931928547</v>
      </c>
      <c r="AT15">
        <f t="shared" si="9"/>
        <v>176.55667703587386</v>
      </c>
      <c r="AU15">
        <f t="shared" si="9"/>
        <v>776.88241200868583</v>
      </c>
      <c r="AW15">
        <v>12</v>
      </c>
      <c r="AX15">
        <f>(R15*SUMPRODUCT(K16:$K$23, X16:$X$23)-$AZ$3*SUMPRODUCT(K15:$K$22, W16:$W$23))/Z15</f>
        <v>2230.2143471264822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1.482489E-3</v>
      </c>
      <c r="O16">
        <f t="shared" si="21"/>
        <v>4571.6534303276694</v>
      </c>
      <c r="P16">
        <f t="shared" si="22"/>
        <v>228.58267151638347</v>
      </c>
      <c r="Q16" s="4">
        <f t="shared" si="23"/>
        <v>12.5</v>
      </c>
      <c r="R16">
        <f t="shared" si="0"/>
        <v>2000000</v>
      </c>
      <c r="S16">
        <f t="shared" si="1"/>
        <v>2105.8080572367658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1948.8253782429774</v>
      </c>
      <c r="AC16">
        <f t="shared" si="2"/>
        <v>1818.9864805246341</v>
      </c>
      <c r="AE16">
        <f t="shared" si="3"/>
        <v>3948.9713959600058</v>
      </c>
      <c r="AF16">
        <f t="shared" si="4"/>
        <v>-197.44856979800028</v>
      </c>
      <c r="AG16">
        <f t="shared" si="4"/>
        <v>-10.797437557720135</v>
      </c>
      <c r="AH16">
        <f t="shared" si="5"/>
        <v>-2590.8829704091245</v>
      </c>
      <c r="AI16">
        <f t="shared" si="6"/>
        <v>1149.8424181951609</v>
      </c>
      <c r="AJ16">
        <f t="shared" si="7"/>
        <v>129.83889771834333</v>
      </c>
      <c r="AK16">
        <f t="shared" si="24"/>
        <v>399.02437430834885</v>
      </c>
      <c r="AL16">
        <f t="shared" si="8"/>
        <v>1678.705690221853</v>
      </c>
      <c r="AN16">
        <f t="shared" si="9"/>
        <v>1575.1103649429683</v>
      </c>
      <c r="AO16">
        <f t="shared" si="9"/>
        <v>-78.755518247148416</v>
      </c>
      <c r="AP16">
        <f t="shared" si="9"/>
        <v>-4.3067305651767045</v>
      </c>
      <c r="AQ16">
        <f t="shared" si="9"/>
        <v>-1033.4150875898035</v>
      </c>
      <c r="AR16">
        <f t="shared" si="9"/>
        <v>458.63302854083975</v>
      </c>
      <c r="AS16">
        <f t="shared" si="9"/>
        <v>51.788319808585349</v>
      </c>
      <c r="AT16">
        <f t="shared" si="9"/>
        <v>159.15725003249133</v>
      </c>
      <c r="AU16">
        <f t="shared" si="9"/>
        <v>669.57859838191644</v>
      </c>
      <c r="AW16">
        <v>13</v>
      </c>
      <c r="AX16">
        <f>(R16*SUMPRODUCT(K17:$K$23, X17:$X$23)-$AZ$3*SUMPRODUCT(K16:$K$22, W17:$W$23))/Z16</f>
        <v>2105.8080572367658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1.564558E-3</v>
      </c>
      <c r="O17">
        <f t="shared" si="21"/>
        <v>4571.6534303276694</v>
      </c>
      <c r="P17">
        <f t="shared" si="22"/>
        <v>228.58267151638347</v>
      </c>
      <c r="Q17" s="4">
        <f t="shared" si="23"/>
        <v>12.5</v>
      </c>
      <c r="R17">
        <f t="shared" si="0"/>
        <v>2000000</v>
      </c>
      <c r="S17">
        <f t="shared" si="1"/>
        <v>1930.9567045391254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1818.9864805246341</v>
      </c>
      <c r="AC17">
        <f t="shared" si="2"/>
        <v>1648.6616422604975</v>
      </c>
      <c r="AE17">
        <f t="shared" si="3"/>
        <v>3903.3032872110853</v>
      </c>
      <c r="AF17">
        <f t="shared" si="4"/>
        <v>-195.16516436055426</v>
      </c>
      <c r="AG17">
        <f t="shared" si="4"/>
        <v>-10.672569964832503</v>
      </c>
      <c r="AH17">
        <f t="shared" si="5"/>
        <v>-2702.9147696690397</v>
      </c>
      <c r="AI17">
        <f t="shared" si="6"/>
        <v>994.55078321665906</v>
      </c>
      <c r="AJ17">
        <f t="shared" si="7"/>
        <v>170.32483826413659</v>
      </c>
      <c r="AK17">
        <f t="shared" si="24"/>
        <v>386.89872223626156</v>
      </c>
      <c r="AL17">
        <f t="shared" si="8"/>
        <v>1551.7743437170573</v>
      </c>
      <c r="AN17">
        <f t="shared" si="9"/>
        <v>1434.1701055030751</v>
      </c>
      <c r="AO17">
        <f t="shared" si="9"/>
        <v>-71.708505275153755</v>
      </c>
      <c r="AP17">
        <f t="shared" si="9"/>
        <v>-3.9213659985384171</v>
      </c>
      <c r="AQ17">
        <f t="shared" si="9"/>
        <v>-993.11769420607527</v>
      </c>
      <c r="AR17">
        <f t="shared" si="9"/>
        <v>365.42254002330787</v>
      </c>
      <c r="AS17">
        <f t="shared" si="9"/>
        <v>62.581555490043819</v>
      </c>
      <c r="AT17">
        <f t="shared" si="9"/>
        <v>142.15615350890286</v>
      </c>
      <c r="AU17">
        <f t="shared" si="9"/>
        <v>570.16024902225456</v>
      </c>
      <c r="AW17">
        <v>14</v>
      </c>
      <c r="AX17">
        <f>(R17*SUMPRODUCT(K18:$K$23, X18:$X$23)-$AZ$3*SUMPRODUCT(K17:$K$22, W18:$W$23))/Z17</f>
        <v>1930.9567045391254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1.6511360000000001E-3</v>
      </c>
      <c r="O18">
        <f t="shared" si="21"/>
        <v>4571.6534303276694</v>
      </c>
      <c r="P18">
        <f t="shared" si="22"/>
        <v>228.58267151638347</v>
      </c>
      <c r="Q18" s="4">
        <f t="shared" si="23"/>
        <v>12.5</v>
      </c>
      <c r="R18">
        <f t="shared" si="0"/>
        <v>2000000</v>
      </c>
      <c r="S18">
        <f t="shared" si="1"/>
        <v>1710.6421101110689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1648.6616422604975</v>
      </c>
      <c r="AC18">
        <f t="shared" si="2"/>
        <v>1443.5386740367162</v>
      </c>
      <c r="AE18">
        <f t="shared" si="3"/>
        <v>3857.8253697625419</v>
      </c>
      <c r="AF18">
        <f t="shared" si="4"/>
        <v>-192.89126848812708</v>
      </c>
      <c r="AG18">
        <f t="shared" si="4"/>
        <v>-10.548222400702723</v>
      </c>
      <c r="AH18">
        <f t="shared" si="5"/>
        <v>-2819.4983170325886</v>
      </c>
      <c r="AI18">
        <f t="shared" si="6"/>
        <v>834.88756184112344</v>
      </c>
      <c r="AJ18">
        <f t="shared" si="7"/>
        <v>205.1229682237813</v>
      </c>
      <c r="AK18">
        <f t="shared" si="24"/>
        <v>371.95170204744386</v>
      </c>
      <c r="AL18">
        <f t="shared" si="8"/>
        <v>1411.9622321123486</v>
      </c>
      <c r="AN18">
        <f t="shared" si="9"/>
        <v>1305.7267454915238</v>
      </c>
      <c r="AO18">
        <f t="shared" si="9"/>
        <v>-65.286337274576198</v>
      </c>
      <c r="AP18">
        <f t="shared" si="9"/>
        <v>-3.5701709605476832</v>
      </c>
      <c r="AQ18">
        <f t="shared" si="9"/>
        <v>-954.29264120485459</v>
      </c>
      <c r="AR18">
        <f t="shared" si="9"/>
        <v>282.57759605154547</v>
      </c>
      <c r="AS18">
        <f t="shared" si="9"/>
        <v>69.426301103122526</v>
      </c>
      <c r="AT18">
        <f t="shared" si="9"/>
        <v>125.89146445069281</v>
      </c>
      <c r="AU18">
        <f t="shared" si="9"/>
        <v>477.89536160536079</v>
      </c>
      <c r="AW18">
        <v>15</v>
      </c>
      <c r="AX18">
        <f>(R18*SUMPRODUCT(K19:$K$23, X19:$X$23)-$AZ$3*SUMPRODUCT(K18:$K$22, W19:$W$23))/Z18</f>
        <v>1710.6421101110689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1.7512420000000001E-3</v>
      </c>
      <c r="O19">
        <f t="shared" si="21"/>
        <v>4571.6534303276694</v>
      </c>
      <c r="P19">
        <f t="shared" si="22"/>
        <v>228.58267151638347</v>
      </c>
      <c r="Q19" s="4">
        <f t="shared" si="23"/>
        <v>12.5</v>
      </c>
      <c r="R19">
        <f t="shared" si="0"/>
        <v>2000000</v>
      </c>
      <c r="S19">
        <f t="shared" si="1"/>
        <v>1443.8792073659188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1443.5386740367162</v>
      </c>
      <c r="AC19">
        <f t="shared" si="2"/>
        <v>1204.1106691761129</v>
      </c>
      <c r="AE19">
        <f t="shared" si="3"/>
        <v>3812.4911302487226</v>
      </c>
      <c r="AF19">
        <f t="shared" si="4"/>
        <v>-190.62455651243613</v>
      </c>
      <c r="AG19">
        <f t="shared" si="4"/>
        <v>-10.424267686602246</v>
      </c>
      <c r="AH19">
        <f t="shared" si="5"/>
        <v>-2955.5984149522305</v>
      </c>
      <c r="AI19">
        <f t="shared" si="6"/>
        <v>655.84389109745325</v>
      </c>
      <c r="AJ19">
        <f t="shared" si="7"/>
        <v>239.42800486060332</v>
      </c>
      <c r="AK19">
        <f t="shared" si="24"/>
        <v>354.57836734411023</v>
      </c>
      <c r="AL19">
        <f t="shared" si="8"/>
        <v>1249.8502633021667</v>
      </c>
      <c r="AN19">
        <f t="shared" si="9"/>
        <v>1188.6662833228754</v>
      </c>
      <c r="AO19">
        <f t="shared" si="9"/>
        <v>-59.433314166143774</v>
      </c>
      <c r="AP19">
        <f t="shared" si="9"/>
        <v>-3.2500995029430713</v>
      </c>
      <c r="AQ19">
        <f t="shared" si="9"/>
        <v>-921.50251971000682</v>
      </c>
      <c r="AR19">
        <f t="shared" si="9"/>
        <v>204.48034994378168</v>
      </c>
      <c r="AS19">
        <f t="shared" si="9"/>
        <v>74.649353123215718</v>
      </c>
      <c r="AT19">
        <f t="shared" si="9"/>
        <v>110.55116868694726</v>
      </c>
      <c r="AU19">
        <f t="shared" si="9"/>
        <v>389.68087175394464</v>
      </c>
      <c r="AW19">
        <v>16</v>
      </c>
      <c r="AX19">
        <f>(R19*SUMPRODUCT(K20:$K$23, X20:$X$23)-$AZ$3*SUMPRODUCT(K19:$K$22, W20:$W$23))/Z19</f>
        <v>1443.8792073659188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1.8504459999999999E-3</v>
      </c>
      <c r="O20">
        <f t="shared" si="21"/>
        <v>4571.6534303276694</v>
      </c>
      <c r="P20">
        <f t="shared" si="22"/>
        <v>228.58267151638347</v>
      </c>
      <c r="Q20" s="4">
        <f t="shared" si="23"/>
        <v>12.5</v>
      </c>
      <c r="R20">
        <f t="shared" si="0"/>
        <v>2000000</v>
      </c>
      <c r="S20">
        <f t="shared" si="1"/>
        <v>1139.028602069872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1204.1106691761129</v>
      </c>
      <c r="AC20">
        <f t="shared" si="2"/>
        <v>938.62658538590449</v>
      </c>
      <c r="AE20">
        <f t="shared" si="3"/>
        <v>3767.3114099842314</v>
      </c>
      <c r="AF20">
        <f t="shared" si="4"/>
        <v>-188.36557049921157</v>
      </c>
      <c r="AG20">
        <f t="shared" si="4"/>
        <v>-10.300735465292622</v>
      </c>
      <c r="AH20">
        <f t="shared" si="5"/>
        <v>-3086.3271109763805</v>
      </c>
      <c r="AI20">
        <f t="shared" si="6"/>
        <v>482.31799304334663</v>
      </c>
      <c r="AJ20">
        <f t="shared" si="7"/>
        <v>265.48408379020839</v>
      </c>
      <c r="AK20">
        <f t="shared" si="24"/>
        <v>334.81395560627931</v>
      </c>
      <c r="AL20">
        <f t="shared" si="8"/>
        <v>1082.6160324398343</v>
      </c>
      <c r="AN20">
        <f t="shared" si="9"/>
        <v>1081.9918510428947</v>
      </c>
      <c r="AO20">
        <f t="shared" si="9"/>
        <v>-54.099592552144735</v>
      </c>
      <c r="AP20">
        <f t="shared" si="9"/>
        <v>-2.9584259489824887</v>
      </c>
      <c r="AQ20">
        <f t="shared" si="9"/>
        <v>-886.409542592918</v>
      </c>
      <c r="AR20">
        <f t="shared" si="9"/>
        <v>138.52428994884949</v>
      </c>
      <c r="AS20">
        <f t="shared" si="9"/>
        <v>76.248439266611328</v>
      </c>
      <c r="AT20">
        <f t="shared" si="9"/>
        <v>96.160346771797151</v>
      </c>
      <c r="AU20">
        <f t="shared" si="9"/>
        <v>310.93307598725795</v>
      </c>
      <c r="AW20">
        <v>17</v>
      </c>
      <c r="AX20">
        <f>(R20*SUMPRODUCT(K21:$K$23, X21:$X$23)-$AZ$3*SUMPRODUCT(K20:$K$22, W21:$W$23))/Z20</f>
        <v>1139.028602069872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1.9640790000000001E-3</v>
      </c>
      <c r="O21">
        <f t="shared" si="21"/>
        <v>4571.6534303276694</v>
      </c>
      <c r="P21">
        <f t="shared" si="22"/>
        <v>228.58267151638347</v>
      </c>
      <c r="Q21" s="4">
        <f t="shared" si="23"/>
        <v>12.5</v>
      </c>
      <c r="R21">
        <f t="shared" si="0"/>
        <v>2000000</v>
      </c>
      <c r="S21">
        <f t="shared" si="1"/>
        <v>795.16089068138524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938.62658538590449</v>
      </c>
      <c r="AC21">
        <f t="shared" si="2"/>
        <v>647.41978424410183</v>
      </c>
      <c r="AE21">
        <f t="shared" si="3"/>
        <v>3722.238998657579</v>
      </c>
      <c r="AF21">
        <f t="shared" si="4"/>
        <v>-186.11194993287893</v>
      </c>
      <c r="AG21">
        <f t="shared" si="4"/>
        <v>-10.177496652427759</v>
      </c>
      <c r="AH21">
        <f t="shared" si="5"/>
        <v>-3237.0333139098348</v>
      </c>
      <c r="AI21">
        <f t="shared" si="6"/>
        <v>288.91623816243782</v>
      </c>
      <c r="AJ21">
        <f t="shared" si="7"/>
        <v>291.20680114180266</v>
      </c>
      <c r="AK21">
        <f t="shared" si="24"/>
        <v>313.23275438774238</v>
      </c>
      <c r="AL21">
        <f t="shared" si="8"/>
        <v>893.35579369198285</v>
      </c>
      <c r="AN21">
        <f t="shared" si="9"/>
        <v>984.77743996682068</v>
      </c>
      <c r="AO21">
        <f t="shared" si="9"/>
        <v>-49.238871998341033</v>
      </c>
      <c r="AP21">
        <f t="shared" si="9"/>
        <v>-2.6926183682088451</v>
      </c>
      <c r="AQ21">
        <f t="shared" si="9"/>
        <v>-856.40857051605281</v>
      </c>
      <c r="AR21">
        <f t="shared" si="9"/>
        <v>76.437379084218108</v>
      </c>
      <c r="AS21">
        <f t="shared" si="9"/>
        <v>77.043383896836318</v>
      </c>
      <c r="AT21">
        <f t="shared" si="9"/>
        <v>82.870699622180155</v>
      </c>
      <c r="AU21">
        <f t="shared" si="9"/>
        <v>236.35146260323458</v>
      </c>
      <c r="AW21">
        <v>18</v>
      </c>
      <c r="AX21">
        <f>(R21*SUMPRODUCT(K22:$K$23, X22:$X$23)-$AZ$3*SUMPRODUCT(K21:$K$22, W22:$W$23))/Z21</f>
        <v>795.16089068138524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2.086732E-3</v>
      </c>
      <c r="O22">
        <f t="shared" si="21"/>
        <v>4571.6534303276694</v>
      </c>
      <c r="P22">
        <f t="shared" si="22"/>
        <v>228.58267151638347</v>
      </c>
      <c r="Q22" s="4">
        <f t="shared" si="23"/>
        <v>12.5</v>
      </c>
      <c r="R22">
        <f t="shared" si="0"/>
        <v>2000000</v>
      </c>
      <c r="S22">
        <f t="shared" si="1"/>
        <v>414.86625375854237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647.41978424410183</v>
      </c>
      <c r="AC22">
        <f t="shared" si="2"/>
        <v>333.70128811288987</v>
      </c>
      <c r="AE22">
        <f t="shared" si="3"/>
        <v>3677.249293440856</v>
      </c>
      <c r="AF22">
        <f t="shared" si="4"/>
        <v>-183.86246467204282</v>
      </c>
      <c r="AG22">
        <f t="shared" si="4"/>
        <v>-10.054483977958967</v>
      </c>
      <c r="AH22">
        <f t="shared" si="5"/>
        <v>-3398.0332711222209</v>
      </c>
      <c r="AI22">
        <f t="shared" si="6"/>
        <v>85.299073668633355</v>
      </c>
      <c r="AJ22">
        <f t="shared" si="7"/>
        <v>313.71849613121196</v>
      </c>
      <c r="AK22">
        <f t="shared" si="24"/>
        <v>289.8564629109041</v>
      </c>
      <c r="AL22">
        <f t="shared" si="8"/>
        <v>688.87403271074936</v>
      </c>
      <c r="AN22">
        <f t="shared" si="9"/>
        <v>896.1862492495161</v>
      </c>
      <c r="AO22">
        <f t="shared" si="9"/>
        <v>-44.809312462475809</v>
      </c>
      <c r="AP22">
        <f t="shared" si="9"/>
        <v>-2.4503887458538243</v>
      </c>
      <c r="AQ22">
        <f t="shared" si="9"/>
        <v>-828.13822209551165</v>
      </c>
      <c r="AR22">
        <f t="shared" si="9"/>
        <v>20.78832594567475</v>
      </c>
      <c r="AS22">
        <f t="shared" si="9"/>
        <v>76.456660925741403</v>
      </c>
      <c r="AT22">
        <f t="shared" si="9"/>
        <v>70.641219995663747</v>
      </c>
      <c r="AU22">
        <f t="shared" si="9"/>
        <v>167.88620686707989</v>
      </c>
      <c r="AW22">
        <v>19</v>
      </c>
      <c r="AX22">
        <f>(R22*SUMPRODUCT(K23:$K$23, X23:$X$23)-$AZ$3*SUMPRODUCT(K22:$K$22, W23:$W$23))/Z22</f>
        <v>414.86625375854237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2.2202060000000002E-3</v>
      </c>
      <c r="O23">
        <f t="shared" si="21"/>
        <v>4571.6534303276694</v>
      </c>
      <c r="P23">
        <f t="shared" si="22"/>
        <v>228.58267151638347</v>
      </c>
      <c r="Q23" s="4">
        <f t="shared" si="23"/>
        <v>12.5</v>
      </c>
      <c r="R23">
        <f t="shared" si="0"/>
        <v>2000000</v>
      </c>
      <c r="S23">
        <f t="shared" si="1"/>
        <v>419.99872469404085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333.70128811288987</v>
      </c>
      <c r="AC23">
        <f t="shared" si="2"/>
        <v>333.70128811288987</v>
      </c>
      <c r="AE23">
        <f t="shared" si="3"/>
        <v>3632.3125495616546</v>
      </c>
      <c r="AF23">
        <f t="shared" si="4"/>
        <v>-181.61562747808273</v>
      </c>
      <c r="AG23">
        <f t="shared" si="4"/>
        <v>-9.9316161125246083</v>
      </c>
      <c r="AH23">
        <f t="shared" si="5"/>
        <v>-3571.6841047629387</v>
      </c>
      <c r="AI23">
        <f t="shared" si="6"/>
        <v>-130.91879879189173</v>
      </c>
      <c r="AJ23">
        <f t="shared" si="7"/>
        <v>0</v>
      </c>
      <c r="AK23">
        <f t="shared" si="24"/>
        <v>264.90787471375234</v>
      </c>
      <c r="AL23">
        <f t="shared" si="8"/>
        <v>133.9890759218606</v>
      </c>
      <c r="AN23">
        <f t="shared" si="9"/>
        <v>815.45458861256532</v>
      </c>
      <c r="AO23">
        <f t="shared" si="9"/>
        <v>-40.77272943062826</v>
      </c>
      <c r="AP23">
        <f t="shared" si="9"/>
        <v>-2.2296489690222376</v>
      </c>
      <c r="AQ23">
        <f t="shared" si="9"/>
        <v>-801.84349572422809</v>
      </c>
      <c r="AR23">
        <f t="shared" si="9"/>
        <v>-29.391285511313395</v>
      </c>
      <c r="AS23">
        <f t="shared" si="9"/>
        <v>0</v>
      </c>
      <c r="AT23">
        <f t="shared" si="9"/>
        <v>59.471848594362044</v>
      </c>
      <c r="AU23">
        <f t="shared" si="9"/>
        <v>30.080563083048645</v>
      </c>
      <c r="AW23">
        <v>20</v>
      </c>
      <c r="AX23">
        <f>(R23*SUMPRODUCT(K$23:$K24, X$23:$X24)-$AZ$3*SUMPRODUCT(K$22:$K23, W$23:$W24))/Z23</f>
        <v>419.99872469404085</v>
      </c>
    </row>
    <row r="25" spans="5:50" x14ac:dyDescent="0.25">
      <c r="AN25" s="8">
        <f t="shared" ref="AN25:AU25" si="25">SUM(AN3:AN23)</f>
        <v>42558.310803370528</v>
      </c>
      <c r="AO25" s="8">
        <f t="shared" si="25"/>
        <v>-5556.6556129142773</v>
      </c>
      <c r="AP25" s="8">
        <f t="shared" si="25"/>
        <v>-728.82162807167708</v>
      </c>
      <c r="AQ25" s="8">
        <f t="shared" si="25"/>
        <v>-24020.986473764944</v>
      </c>
      <c r="AR25" s="8">
        <f t="shared" si="25"/>
        <v>12251.847088619639</v>
      </c>
      <c r="AS25" s="8">
        <f t="shared" si="25"/>
        <v>-1066.7747523352205</v>
      </c>
      <c r="AT25" s="8">
        <f t="shared" si="25"/>
        <v>1934.7359610940903</v>
      </c>
      <c r="AU25" s="9">
        <f t="shared" si="25"/>
        <v>13119.808297378508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10215.60470552737</v>
      </c>
      <c r="K3">
        <v>1</v>
      </c>
      <c r="L3" s="2">
        <v>0</v>
      </c>
      <c r="O3">
        <f>$C$3</f>
        <v>10215.60470552737</v>
      </c>
      <c r="P3">
        <f>O3*B5</f>
        <v>8172.4837644218969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10215.60470552737</v>
      </c>
      <c r="AF3">
        <f t="shared" ref="AF3:AG23" si="4">-$Z3*P3</f>
        <v>-8172.4837644218969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1418.1639704054733</v>
      </c>
      <c r="AJ3">
        <f t="shared" ref="AJ3:AJ23" si="7">AB3-AC3</f>
        <v>7.2759576141834259E-12</v>
      </c>
      <c r="AL3">
        <f t="shared" ref="AL3:AL23" si="8">SUM(AI3:AK3)</f>
        <v>1418.1639704054805</v>
      </c>
      <c r="AN3">
        <f t="shared" ref="AN3:AU23" si="9">AE3*$K3</f>
        <v>10215.60470552737</v>
      </c>
      <c r="AO3">
        <f t="shared" si="9"/>
        <v>-8172.4837644218969</v>
      </c>
      <c r="AP3">
        <f t="shared" si="9"/>
        <v>-624.95697070000006</v>
      </c>
      <c r="AQ3">
        <f t="shared" si="9"/>
        <v>0</v>
      </c>
      <c r="AR3">
        <f t="shared" si="9"/>
        <v>1418.1639704054733</v>
      </c>
      <c r="AS3">
        <f t="shared" si="9"/>
        <v>7.2759576141834259E-12</v>
      </c>
      <c r="AT3">
        <f t="shared" si="9"/>
        <v>0</v>
      </c>
      <c r="AU3">
        <f t="shared" si="9"/>
        <v>1418.1639704054805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5059.5593435358005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2683.8404887982633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-7.2759576141834259E-12</v>
      </c>
      <c r="AC4">
        <f t="shared" si="2"/>
        <v>2653.5606569798256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-2653.5606569798329</v>
      </c>
      <c r="AK4">
        <f>G4*MAX(0, SUM(AB4, AE4:AF4))</f>
        <v>0</v>
      </c>
      <c r="AL4">
        <f t="shared" si="8"/>
        <v>-5218.1146569798329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-2405.9986865559617</v>
      </c>
      <c r="AR4">
        <f t="shared" si="9"/>
        <v>-2405.9986865559617</v>
      </c>
      <c r="AS4">
        <f t="shared" si="9"/>
        <v>-2489.5024458015127</v>
      </c>
      <c r="AT4">
        <f t="shared" si="9"/>
        <v>0</v>
      </c>
      <c r="AU4">
        <f t="shared" si="9"/>
        <v>-4895.5011323574745</v>
      </c>
      <c r="AW4">
        <v>1</v>
      </c>
      <c r="AX4">
        <f>(R4*SUMPRODUCT(K5:$K$23, X5:$X$23)-$AZ$3*SUMPRODUCT(K4:$K$22, W5:$W$23))/Z4</f>
        <v>2683.8404887982633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1.3327809999999999E-3</v>
      </c>
      <c r="O5">
        <f t="shared" ref="O5:O23" si="21">$C$3</f>
        <v>10215.60470552737</v>
      </c>
      <c r="P5">
        <f t="shared" ref="P5:P23" si="22">O5*$C$5</f>
        <v>510.78023527636856</v>
      </c>
      <c r="Q5" s="4">
        <f t="shared" ref="Q5:Q23" si="23">$C$8</f>
        <v>12.5</v>
      </c>
      <c r="R5">
        <f t="shared" si="0"/>
        <v>2000000</v>
      </c>
      <c r="S5">
        <f t="shared" si="1"/>
        <v>5187.498466991261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2653.5606569798256</v>
      </c>
      <c r="AC5">
        <f t="shared" si="2"/>
        <v>5070.8461596316483</v>
      </c>
      <c r="AE5">
        <f t="shared" si="3"/>
        <v>9985.8843754769114</v>
      </c>
      <c r="AF5">
        <f t="shared" si="4"/>
        <v>-499.29421877384561</v>
      </c>
      <c r="AG5">
        <f t="shared" si="4"/>
        <v>-12.21891001968028</v>
      </c>
      <c r="AH5">
        <f t="shared" si="5"/>
        <v>-2635.4883911553256</v>
      </c>
      <c r="AI5">
        <f t="shared" si="6"/>
        <v>6838.8828555280579</v>
      </c>
      <c r="AJ5">
        <f t="shared" si="7"/>
        <v>-2417.2855026518228</v>
      </c>
      <c r="AK5">
        <f>G5*SUM(AB5, AE5:AF5)</f>
        <v>497.74618336099854</v>
      </c>
      <c r="AL5">
        <f t="shared" si="8"/>
        <v>4919.3435362372338</v>
      </c>
      <c r="AN5">
        <f t="shared" si="9"/>
        <v>8623.4353935352028</v>
      </c>
      <c r="AO5">
        <f t="shared" si="9"/>
        <v>-431.17176967676022</v>
      </c>
      <c r="AP5">
        <f t="shared" si="9"/>
        <v>-10.551792627691084</v>
      </c>
      <c r="AQ5">
        <f t="shared" si="9"/>
        <v>-2275.9089748077099</v>
      </c>
      <c r="AR5">
        <f t="shared" si="9"/>
        <v>5905.8028564230408</v>
      </c>
      <c r="AS5">
        <f t="shared" si="9"/>
        <v>-2087.4771403360778</v>
      </c>
      <c r="AT5">
        <f t="shared" si="9"/>
        <v>429.83494432733255</v>
      </c>
      <c r="AU5">
        <f t="shared" si="9"/>
        <v>4248.1606604142953</v>
      </c>
      <c r="AW5">
        <v>2</v>
      </c>
      <c r="AX5">
        <f>(R5*SUMPRODUCT(K6:$K$23, X6:$X$23)-$AZ$3*SUMPRODUCT(K5:$K$22, W6:$W$23))/Z5</f>
        <v>5187.498466991261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1.4022240000000001E-3</v>
      </c>
      <c r="O6">
        <f t="shared" si="21"/>
        <v>10215.60470552737</v>
      </c>
      <c r="P6">
        <f t="shared" si="22"/>
        <v>510.78023527636856</v>
      </c>
      <c r="Q6" s="4">
        <f t="shared" si="23"/>
        <v>12.5</v>
      </c>
      <c r="R6">
        <f t="shared" si="0"/>
        <v>2000000</v>
      </c>
      <c r="S6">
        <f t="shared" si="1"/>
        <v>7457.5998333644093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5070.8461596316483</v>
      </c>
      <c r="AC6">
        <f t="shared" si="2"/>
        <v>7206.7782413070163</v>
      </c>
      <c r="AE6">
        <f t="shared" si="3"/>
        <v>9872.0230849896234</v>
      </c>
      <c r="AF6">
        <f t="shared" si="4"/>
        <v>-493.60115424948123</v>
      </c>
      <c r="AG6">
        <f t="shared" si="4"/>
        <v>-12.07958727060004</v>
      </c>
      <c r="AH6">
        <f t="shared" si="5"/>
        <v>-2741.3838213497861</v>
      </c>
      <c r="AI6">
        <f t="shared" si="6"/>
        <v>6624.9585221197558</v>
      </c>
      <c r="AJ6">
        <f t="shared" si="7"/>
        <v>-2135.932081675368</v>
      </c>
      <c r="AK6">
        <f>G6*SUM(AB6, AE6:AF6)</f>
        <v>845.28218328674973</v>
      </c>
      <c r="AL6">
        <f t="shared" si="8"/>
        <v>5334.3086237311372</v>
      </c>
      <c r="AN6">
        <f t="shared" si="9"/>
        <v>7688.5904144377582</v>
      </c>
      <c r="AO6">
        <f t="shared" si="9"/>
        <v>-384.42952072188797</v>
      </c>
      <c r="AP6">
        <f t="shared" si="9"/>
        <v>-9.4078992826015515</v>
      </c>
      <c r="AQ6">
        <f t="shared" si="9"/>
        <v>-2135.0615967635649</v>
      </c>
      <c r="AR6">
        <f t="shared" si="9"/>
        <v>5159.6913976697042</v>
      </c>
      <c r="AS6">
        <f t="shared" si="9"/>
        <v>-1663.5199074877958</v>
      </c>
      <c r="AT6">
        <f t="shared" si="9"/>
        <v>658.3279269064185</v>
      </c>
      <c r="AU6">
        <f t="shared" si="9"/>
        <v>4154.4994170883265</v>
      </c>
      <c r="AW6">
        <v>3</v>
      </c>
      <c r="AX6">
        <f>(R6*SUMPRODUCT(K7:$K$23, X7:$X$23)-$AZ$3*SUMPRODUCT(K6:$K$22, W7:$W$23))/Z6</f>
        <v>7457.5998333644093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1.482489E-3</v>
      </c>
      <c r="O7">
        <f t="shared" si="21"/>
        <v>10215.60470552737</v>
      </c>
      <c r="P7">
        <f t="shared" si="22"/>
        <v>510.78023527636856</v>
      </c>
      <c r="Q7" s="4">
        <f t="shared" si="23"/>
        <v>12.5</v>
      </c>
      <c r="R7">
        <f t="shared" si="0"/>
        <v>2000000</v>
      </c>
      <c r="S7">
        <f t="shared" si="1"/>
        <v>9415.8915507880374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7206.7782413070163</v>
      </c>
      <c r="AC7">
        <f t="shared" si="2"/>
        <v>8994.7251566476625</v>
      </c>
      <c r="AE7">
        <f t="shared" si="3"/>
        <v>9758.6676885084853</v>
      </c>
      <c r="AF7">
        <f t="shared" si="4"/>
        <v>-487.93338442542426</v>
      </c>
      <c r="AG7">
        <f t="shared" si="4"/>
        <v>-11.940883542640837</v>
      </c>
      <c r="AH7">
        <f t="shared" si="5"/>
        <v>-2865.2568405127336</v>
      </c>
      <c r="AI7">
        <f t="shared" si="6"/>
        <v>6393.5365800276868</v>
      </c>
      <c r="AJ7">
        <f t="shared" si="7"/>
        <v>-1787.9469153406462</v>
      </c>
      <c r="AK7">
        <f>G7*SUM(AB7, AE7:AF7)</f>
        <v>809.04586597865273</v>
      </c>
      <c r="AL7">
        <f t="shared" si="8"/>
        <v>5414.6355306656933</v>
      </c>
      <c r="AN7">
        <f t="shared" si="9"/>
        <v>6879.9730782823144</v>
      </c>
      <c r="AO7">
        <f t="shared" si="9"/>
        <v>-343.99865391411572</v>
      </c>
      <c r="AP7">
        <f t="shared" si="9"/>
        <v>-8.4184603807151017</v>
      </c>
      <c r="AQ7">
        <f t="shared" si="9"/>
        <v>-2020.0390621257816</v>
      </c>
      <c r="AR7">
        <f t="shared" si="9"/>
        <v>4507.5169018617025</v>
      </c>
      <c r="AS7">
        <f t="shared" si="9"/>
        <v>-1260.5231611100842</v>
      </c>
      <c r="AT7">
        <f t="shared" si="9"/>
        <v>570.38665058585184</v>
      </c>
      <c r="AU7">
        <f t="shared" si="9"/>
        <v>3817.38039133747</v>
      </c>
      <c r="AW7">
        <v>4</v>
      </c>
      <c r="AX7">
        <f>(R7*SUMPRODUCT(K8:$K$23, X8:$X$23)-$AZ$3*SUMPRODUCT(K7:$K$22, W8:$W$23))/Z7</f>
        <v>9415.8915507880374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1.564558E-3</v>
      </c>
      <c r="O8">
        <f t="shared" si="21"/>
        <v>10215.60470552737</v>
      </c>
      <c r="P8">
        <f t="shared" si="22"/>
        <v>510.78023527636856</v>
      </c>
      <c r="Q8" s="4">
        <f t="shared" si="23"/>
        <v>12.5</v>
      </c>
      <c r="R8">
        <f t="shared" si="0"/>
        <v>2000000</v>
      </c>
      <c r="S8">
        <f t="shared" si="1"/>
        <v>11053.836860783904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8994.7251566476625</v>
      </c>
      <c r="AC8">
        <f t="shared" si="2"/>
        <v>10437.291425804618</v>
      </c>
      <c r="AE8">
        <f t="shared" si="3"/>
        <v>9645.8130100220023</v>
      </c>
      <c r="AF8">
        <f t="shared" si="4"/>
        <v>-482.29065050110012</v>
      </c>
      <c r="AG8">
        <f t="shared" si="4"/>
        <v>-11.80279250234072</v>
      </c>
      <c r="AH8">
        <f t="shared" si="5"/>
        <v>-2989.1527797931294</v>
      </c>
      <c r="AI8">
        <f t="shared" si="6"/>
        <v>6162.5667872254317</v>
      </c>
      <c r="AJ8">
        <f t="shared" si="7"/>
        <v>-1442.566269156956</v>
      </c>
      <c r="AK8">
        <f t="shared" ref="AK8:AK23" si="24">G8*SUM(AB8:AB8, AE8:AF8)</f>
        <v>386.77067209439036</v>
      </c>
      <c r="AL8">
        <f t="shared" si="8"/>
        <v>5106.7711901628663</v>
      </c>
      <c r="AN8">
        <f t="shared" si="9"/>
        <v>6340.7079073007726</v>
      </c>
      <c r="AO8">
        <f t="shared" si="9"/>
        <v>-317.03539536503865</v>
      </c>
      <c r="AP8">
        <f t="shared" si="9"/>
        <v>-7.758605694518991</v>
      </c>
      <c r="AQ8">
        <f t="shared" si="9"/>
        <v>-1964.9297210377033</v>
      </c>
      <c r="AR8">
        <f t="shared" si="9"/>
        <v>4050.9841852035115</v>
      </c>
      <c r="AS8">
        <f t="shared" si="9"/>
        <v>-948.27583119694145</v>
      </c>
      <c r="AT8">
        <f t="shared" si="9"/>
        <v>254.24501349060895</v>
      </c>
      <c r="AU8">
        <f t="shared" si="9"/>
        <v>3356.9533674971794</v>
      </c>
      <c r="AW8">
        <v>5</v>
      </c>
      <c r="AX8">
        <f>(R8*SUMPRODUCT(K9:$K$23, X9:$X$23)-$AZ$3*SUMPRODUCT(K8:$K$22, W9:$W$23))/Z8</f>
        <v>11053.836860783904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1.6511360000000001E-3</v>
      </c>
      <c r="O9">
        <f t="shared" si="21"/>
        <v>10215.60470552737</v>
      </c>
      <c r="P9">
        <f t="shared" si="22"/>
        <v>510.78023527636856</v>
      </c>
      <c r="Q9" s="4">
        <f t="shared" si="23"/>
        <v>12.5</v>
      </c>
      <c r="R9">
        <f t="shared" si="0"/>
        <v>2000000</v>
      </c>
      <c r="S9">
        <f t="shared" si="1"/>
        <v>12461.882877626995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10437.291425804618</v>
      </c>
      <c r="AC9">
        <f t="shared" si="2"/>
        <v>11629.704819778737</v>
      </c>
      <c r="AE9">
        <f t="shared" si="3"/>
        <v>9533.4283308116665</v>
      </c>
      <c r="AF9">
        <f t="shared" si="4"/>
        <v>-476.67141654058332</v>
      </c>
      <c r="AG9">
        <f t="shared" si="4"/>
        <v>-11.665276561716167</v>
      </c>
      <c r="AH9">
        <f t="shared" si="5"/>
        <v>-3118.0824961831754</v>
      </c>
      <c r="AI9">
        <f t="shared" si="6"/>
        <v>5927.0091415261923</v>
      </c>
      <c r="AJ9">
        <f t="shared" si="7"/>
        <v>-1192.4133939741187</v>
      </c>
      <c r="AK9">
        <f t="shared" si="24"/>
        <v>115.01488520644665</v>
      </c>
      <c r="AL9">
        <f t="shared" si="8"/>
        <v>4849.6106327585203</v>
      </c>
      <c r="AN9">
        <f t="shared" si="9"/>
        <v>5955.9318163244025</v>
      </c>
      <c r="AO9">
        <f t="shared" si="9"/>
        <v>-297.79659081622015</v>
      </c>
      <c r="AP9">
        <f t="shared" si="9"/>
        <v>-7.2877866607125794</v>
      </c>
      <c r="AQ9">
        <f t="shared" si="9"/>
        <v>-1947.9966807869698</v>
      </c>
      <c r="AR9">
        <f t="shared" si="9"/>
        <v>3702.850758060501</v>
      </c>
      <c r="AS9">
        <f t="shared" si="9"/>
        <v>-744.95057024015694</v>
      </c>
      <c r="AT9">
        <f t="shared" si="9"/>
        <v>71.854614141065511</v>
      </c>
      <c r="AU9">
        <f t="shared" si="9"/>
        <v>3029.7548019614096</v>
      </c>
      <c r="AW9">
        <v>6</v>
      </c>
      <c r="AX9">
        <f>(R9*SUMPRODUCT(K10:$K$23, X10:$X$23)-$AZ$3*SUMPRODUCT(K9:$K$22, W10:$W$23))/Z9</f>
        <v>12461.882877626995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1.7512420000000001E-3</v>
      </c>
      <c r="O10">
        <f t="shared" si="21"/>
        <v>10215.60470552737</v>
      </c>
      <c r="P10">
        <f t="shared" si="22"/>
        <v>510.78023527636856</v>
      </c>
      <c r="Q10" s="4">
        <f t="shared" si="23"/>
        <v>12.5</v>
      </c>
      <c r="R10">
        <f t="shared" si="0"/>
        <v>2000000</v>
      </c>
      <c r="S10">
        <f t="shared" si="1"/>
        <v>13704.849583765816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11629.704819778737</v>
      </c>
      <c r="AC10">
        <f t="shared" si="2"/>
        <v>12639.374356745735</v>
      </c>
      <c r="AE10">
        <f t="shared" si="3"/>
        <v>9421.3987074066408</v>
      </c>
      <c r="AF10">
        <f t="shared" si="4"/>
        <v>-471.06993537033213</v>
      </c>
      <c r="AG10">
        <f t="shared" si="4"/>
        <v>-11.528195073842513</v>
      </c>
      <c r="AH10">
        <f t="shared" si="5"/>
        <v>-3268.595561038871</v>
      </c>
      <c r="AI10">
        <f t="shared" si="6"/>
        <v>5670.2050159235941</v>
      </c>
      <c r="AJ10">
        <f t="shared" si="7"/>
        <v>-1009.6695369669978</v>
      </c>
      <c r="AK10">
        <f t="shared" si="24"/>
        <v>84.378137726441693</v>
      </c>
      <c r="AL10">
        <f t="shared" si="8"/>
        <v>4744.9136166830376</v>
      </c>
      <c r="AN10">
        <f t="shared" si="9"/>
        <v>5592.344152223538</v>
      </c>
      <c r="AO10">
        <f t="shared" si="9"/>
        <v>-279.61720761117698</v>
      </c>
      <c r="AP10">
        <f t="shared" si="9"/>
        <v>-6.8428941719887639</v>
      </c>
      <c r="AQ10">
        <f t="shared" si="9"/>
        <v>-1940.1695904653102</v>
      </c>
      <c r="AR10">
        <f t="shared" si="9"/>
        <v>3365.7144599750618</v>
      </c>
      <c r="AS10">
        <f t="shared" si="9"/>
        <v>-599.3186050280093</v>
      </c>
      <c r="AT10">
        <f t="shared" si="9"/>
        <v>50.085088185368512</v>
      </c>
      <c r="AU10">
        <f t="shared" si="9"/>
        <v>2816.4809431324206</v>
      </c>
      <c r="AW10">
        <v>7</v>
      </c>
      <c r="AX10">
        <f>(R10*SUMPRODUCT(K11:$K$23, X11:$X$23)-$AZ$3*SUMPRODUCT(K10:$K$22, W11:$W$23))/Z10</f>
        <v>13704.849583765816</v>
      </c>
    </row>
    <row r="11" spans="1:52" x14ac:dyDescent="0.25">
      <c r="A11" t="s">
        <v>33</v>
      </c>
      <c r="C11" s="7">
        <f>AU25</f>
        <v>29711.806032145872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1.8504459999999999E-3</v>
      </c>
      <c r="O11">
        <f t="shared" si="21"/>
        <v>10215.60470552737</v>
      </c>
      <c r="P11">
        <f t="shared" si="22"/>
        <v>510.78023527636856</v>
      </c>
      <c r="Q11" s="4">
        <f t="shared" si="23"/>
        <v>12.5</v>
      </c>
      <c r="R11">
        <f t="shared" si="0"/>
        <v>2000000</v>
      </c>
      <c r="S11">
        <f t="shared" si="1"/>
        <v>14794.236970027579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12639.374356745735</v>
      </c>
      <c r="AC11">
        <f t="shared" si="2"/>
        <v>13482.379689904483</v>
      </c>
      <c r="AE11">
        <f t="shared" si="3"/>
        <v>9309.7509307800501</v>
      </c>
      <c r="AF11">
        <f t="shared" si="4"/>
        <v>-465.48754653900249</v>
      </c>
      <c r="AG11">
        <f t="shared" si="4"/>
        <v>-11.391580820642476</v>
      </c>
      <c r="AH11">
        <f t="shared" si="5"/>
        <v>-3413.1683938578531</v>
      </c>
      <c r="AI11">
        <f t="shared" si="6"/>
        <v>5419.7034095625513</v>
      </c>
      <c r="AJ11">
        <f t="shared" si="7"/>
        <v>-843.00533315874782</v>
      </c>
      <c r="AK11">
        <f t="shared" si="24"/>
        <v>51.560730578368272</v>
      </c>
      <c r="AL11">
        <f t="shared" si="8"/>
        <v>4628.2588069821713</v>
      </c>
      <c r="AN11">
        <f t="shared" si="9"/>
        <v>5255.4183355532077</v>
      </c>
      <c r="AO11">
        <f t="shared" si="9"/>
        <v>-262.77091677766037</v>
      </c>
      <c r="AP11">
        <f t="shared" si="9"/>
        <v>-6.430625605439749</v>
      </c>
      <c r="AQ11">
        <f t="shared" si="9"/>
        <v>-1926.7569984182473</v>
      </c>
      <c r="AR11">
        <f t="shared" si="9"/>
        <v>3059.45979475186</v>
      </c>
      <c r="AS11">
        <f t="shared" si="9"/>
        <v>-475.88229994466798</v>
      </c>
      <c r="AT11">
        <f t="shared" si="9"/>
        <v>29.106386507095429</v>
      </c>
      <c r="AU11">
        <f t="shared" si="9"/>
        <v>2612.6838813142872</v>
      </c>
      <c r="AW11">
        <v>8</v>
      </c>
      <c r="AX11">
        <f>(R11*SUMPRODUCT(K12:$K$23, X12:$X$23)-$AZ$3*SUMPRODUCT(K11:$K$22, W12:$W$23))/Z11</f>
        <v>14794.236970027579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1.9640790000000001E-3</v>
      </c>
      <c r="O12">
        <f t="shared" si="21"/>
        <v>10215.60470552737</v>
      </c>
      <c r="P12">
        <f t="shared" si="22"/>
        <v>510.78023527636856</v>
      </c>
      <c r="Q12" s="4">
        <f t="shared" si="23"/>
        <v>12.5</v>
      </c>
      <c r="R12">
        <f t="shared" si="0"/>
        <v>2000000</v>
      </c>
      <c r="S12">
        <f t="shared" si="1"/>
        <v>15730.530613518278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13482.379689904483</v>
      </c>
      <c r="AC12">
        <f t="shared" si="2"/>
        <v>14164.136031279613</v>
      </c>
      <c r="AE12">
        <f t="shared" si="3"/>
        <v>9198.3683351738746</v>
      </c>
      <c r="AF12">
        <f t="shared" si="4"/>
        <v>-459.91841675869375</v>
      </c>
      <c r="AG12">
        <f t="shared" si="4"/>
        <v>-11.255291047769425</v>
      </c>
      <c r="AH12">
        <f t="shared" si="5"/>
        <v>-3579.8343466602646</v>
      </c>
      <c r="AI12">
        <f t="shared" si="6"/>
        <v>5147.3602807071466</v>
      </c>
      <c r="AJ12">
        <f t="shared" si="7"/>
        <v>-681.75634137513043</v>
      </c>
      <c r="AK12">
        <f t="shared" si="24"/>
        <v>51.107908099135223</v>
      </c>
      <c r="AL12">
        <f t="shared" si="8"/>
        <v>4516.711847431151</v>
      </c>
      <c r="AN12">
        <f t="shared" si="9"/>
        <v>4936.345750935071</v>
      </c>
      <c r="AO12">
        <f t="shared" si="9"/>
        <v>-246.81728754675356</v>
      </c>
      <c r="AP12">
        <f t="shared" si="9"/>
        <v>-6.0402025788352933</v>
      </c>
      <c r="AQ12">
        <f t="shared" si="9"/>
        <v>-1921.1342079675248</v>
      </c>
      <c r="AR12">
        <f t="shared" si="9"/>
        <v>2762.3540528419567</v>
      </c>
      <c r="AS12">
        <f t="shared" si="9"/>
        <v>-365.86760785075143</v>
      </c>
      <c r="AT12">
        <f t="shared" si="9"/>
        <v>27.427288818128996</v>
      </c>
      <c r="AU12">
        <f t="shared" si="9"/>
        <v>2423.9137338093342</v>
      </c>
      <c r="AW12">
        <v>9</v>
      </c>
      <c r="AX12">
        <f>(R12*SUMPRODUCT(K13:$K$23, X13:$X$23)-$AZ$3*SUMPRODUCT(K12:$K$22, W13:$W$23))/Z12</f>
        <v>15730.530613518278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2.086732E-3</v>
      </c>
      <c r="O13">
        <f t="shared" si="21"/>
        <v>10215.60470552737</v>
      </c>
      <c r="P13">
        <f t="shared" si="22"/>
        <v>510.78023527636856</v>
      </c>
      <c r="Q13" s="4">
        <f t="shared" si="23"/>
        <v>12.5</v>
      </c>
      <c r="R13">
        <f t="shared" si="0"/>
        <v>2000000</v>
      </c>
      <c r="S13">
        <f t="shared" si="1"/>
        <v>16515.780184015664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14164.136031279613</v>
      </c>
      <c r="AC13">
        <f t="shared" si="2"/>
        <v>14691.44890351462</v>
      </c>
      <c r="AE13">
        <f t="shared" si="3"/>
        <v>9087.1901222693414</v>
      </c>
      <c r="AF13">
        <f t="shared" si="4"/>
        <v>-454.35950611346715</v>
      </c>
      <c r="AG13">
        <f t="shared" si="4"/>
        <v>-11.119251361293038</v>
      </c>
      <c r="AH13">
        <f t="shared" si="5"/>
        <v>-3757.8841597910382</v>
      </c>
      <c r="AI13">
        <f t="shared" si="6"/>
        <v>4863.827205003543</v>
      </c>
      <c r="AJ13">
        <f t="shared" si="7"/>
        <v>-527.31287223500658</v>
      </c>
      <c r="AK13">
        <f t="shared" si="24"/>
        <v>45.593933294870979</v>
      </c>
      <c r="AL13">
        <f t="shared" si="8"/>
        <v>4382.1082660634074</v>
      </c>
      <c r="AN13">
        <f t="shared" si="9"/>
        <v>4636.9510913608237</v>
      </c>
      <c r="AO13">
        <f t="shared" si="9"/>
        <v>-231.84755456804126</v>
      </c>
      <c r="AP13">
        <f t="shared" si="9"/>
        <v>-5.6738578197577274</v>
      </c>
      <c r="AQ13">
        <f t="shared" si="9"/>
        <v>-1917.5481993326048</v>
      </c>
      <c r="AR13">
        <f t="shared" si="9"/>
        <v>2481.8814796404204</v>
      </c>
      <c r="AS13">
        <f t="shared" si="9"/>
        <v>-269.07371426142282</v>
      </c>
      <c r="AT13">
        <f t="shared" si="9"/>
        <v>23.265369812499042</v>
      </c>
      <c r="AU13">
        <f t="shared" si="9"/>
        <v>2236.0731351914965</v>
      </c>
      <c r="AW13">
        <v>10</v>
      </c>
      <c r="AX13">
        <f>(R13*SUMPRODUCT(K14:$K$23, X14:$X$23)-$AZ$3*SUMPRODUCT(K13:$K$22, W14:$W$23))/Z13</f>
        <v>16515.780184015664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2.2202060000000002E-3</v>
      </c>
      <c r="O14">
        <f t="shared" si="21"/>
        <v>10215.60470552737</v>
      </c>
      <c r="P14">
        <f t="shared" si="22"/>
        <v>510.78023527636856</v>
      </c>
      <c r="Q14" s="4">
        <f t="shared" si="23"/>
        <v>12.5</v>
      </c>
      <c r="R14">
        <f t="shared" si="0"/>
        <v>2000000</v>
      </c>
      <c r="S14">
        <f t="shared" si="1"/>
        <v>17220.763161486819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14691.44890351462</v>
      </c>
      <c r="AC14">
        <f t="shared" si="2"/>
        <v>15131.363584890913</v>
      </c>
      <c r="AE14">
        <f t="shared" si="3"/>
        <v>8976.1427870140451</v>
      </c>
      <c r="AF14">
        <f t="shared" si="4"/>
        <v>-448.8071393507023</v>
      </c>
      <c r="AG14">
        <f t="shared" si="4"/>
        <v>-10.983371819092257</v>
      </c>
      <c r="AH14">
        <f t="shared" si="5"/>
        <v>-3949.9245740561555</v>
      </c>
      <c r="AI14">
        <f t="shared" si="6"/>
        <v>4566.427701788095</v>
      </c>
      <c r="AJ14">
        <f t="shared" si="7"/>
        <v>-439.91468137629272</v>
      </c>
      <c r="AK14">
        <f t="shared" si="24"/>
        <v>1625.3149185824575</v>
      </c>
      <c r="AL14">
        <f t="shared" si="8"/>
        <v>5751.82793899426</v>
      </c>
      <c r="AN14">
        <f t="shared" si="9"/>
        <v>4219.2379628550398</v>
      </c>
      <c r="AO14">
        <f t="shared" si="9"/>
        <v>-210.96189814275198</v>
      </c>
      <c r="AP14">
        <f t="shared" si="9"/>
        <v>-5.1627364268658162</v>
      </c>
      <c r="AQ14">
        <f t="shared" si="9"/>
        <v>-1856.662946291618</v>
      </c>
      <c r="AR14">
        <f t="shared" si="9"/>
        <v>2146.4503819938036</v>
      </c>
      <c r="AS14">
        <f t="shared" si="9"/>
        <v>-206.78199624513491</v>
      </c>
      <c r="AT14">
        <f t="shared" si="9"/>
        <v>763.97964791722757</v>
      </c>
      <c r="AU14">
        <f t="shared" si="9"/>
        <v>2703.6480336658965</v>
      </c>
      <c r="AW14">
        <v>11</v>
      </c>
      <c r="AX14">
        <f>(R14*SUMPRODUCT(K15:$K$23, X15:$X$23)-$AZ$3*SUMPRODUCT(K14:$K$22, W15:$W$23))/Z14</f>
        <v>17220.763161486819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2.3617970000000001E-3</v>
      </c>
      <c r="O15">
        <f t="shared" si="21"/>
        <v>10215.60470552737</v>
      </c>
      <c r="P15">
        <f t="shared" si="22"/>
        <v>510.78023527636856</v>
      </c>
      <c r="Q15" s="4">
        <f t="shared" si="23"/>
        <v>12.5</v>
      </c>
      <c r="R15">
        <f t="shared" si="0"/>
        <v>2000000</v>
      </c>
      <c r="S15">
        <f t="shared" si="1"/>
        <v>17773.415994818715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15131.363584890913</v>
      </c>
      <c r="AC15">
        <f t="shared" si="2"/>
        <v>15423.909184078095</v>
      </c>
      <c r="AE15">
        <f t="shared" si="3"/>
        <v>8865.1815320379628</v>
      </c>
      <c r="AF15">
        <f t="shared" si="4"/>
        <v>-443.25907660189819</v>
      </c>
      <c r="AG15">
        <f t="shared" si="4"/>
        <v>-10.847597606289117</v>
      </c>
      <c r="AH15">
        <f t="shared" si="5"/>
        <v>-4150.4791379546623</v>
      </c>
      <c r="AI15">
        <f t="shared" si="6"/>
        <v>4260.595719875113</v>
      </c>
      <c r="AJ15">
        <f t="shared" si="7"/>
        <v>-292.54559918718223</v>
      </c>
      <c r="AK15">
        <f t="shared" si="24"/>
        <v>1648.7300228228885</v>
      </c>
      <c r="AL15">
        <f t="shared" si="8"/>
        <v>5616.7801435108195</v>
      </c>
      <c r="AN15">
        <f t="shared" si="9"/>
        <v>3838.6036114265403</v>
      </c>
      <c r="AO15">
        <f t="shared" si="9"/>
        <v>-191.93018057132704</v>
      </c>
      <c r="AP15">
        <f t="shared" si="9"/>
        <v>-4.6969853010140241</v>
      </c>
      <c r="AQ15">
        <f t="shared" si="9"/>
        <v>-1797.1481069537399</v>
      </c>
      <c r="AR15">
        <f t="shared" si="9"/>
        <v>1844.8283386004591</v>
      </c>
      <c r="AS15">
        <f t="shared" si="9"/>
        <v>-126.67158472599341</v>
      </c>
      <c r="AT15">
        <f t="shared" si="9"/>
        <v>713.89638181728333</v>
      </c>
      <c r="AU15">
        <f t="shared" si="9"/>
        <v>2432.053135691749</v>
      </c>
      <c r="AW15">
        <v>12</v>
      </c>
      <c r="AX15">
        <f>(R15*SUMPRODUCT(K16:$K$23, X16:$X$23)-$AZ$3*SUMPRODUCT(K15:$K$22, W16:$W$23))/Z15</f>
        <v>17773.415994818715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2.52864E-3</v>
      </c>
      <c r="O16">
        <f t="shared" si="21"/>
        <v>10215.60470552737</v>
      </c>
      <c r="P16">
        <f t="shared" si="22"/>
        <v>510.78023527636856</v>
      </c>
      <c r="Q16" s="4">
        <f t="shared" si="23"/>
        <v>12.5</v>
      </c>
      <c r="R16">
        <f t="shared" si="0"/>
        <v>2000000</v>
      </c>
      <c r="S16">
        <f t="shared" si="1"/>
        <v>18174.721353860692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15423.909184078095</v>
      </c>
      <c r="AC16">
        <f t="shared" si="2"/>
        <v>15574.561329587064</v>
      </c>
      <c r="AE16">
        <f t="shared" si="3"/>
        <v>8754.1128640884108</v>
      </c>
      <c r="AF16">
        <f t="shared" si="4"/>
        <v>-437.7056432044206</v>
      </c>
      <c r="AG16">
        <f t="shared" si="4"/>
        <v>-10.71169196101506</v>
      </c>
      <c r="AH16">
        <f t="shared" si="5"/>
        <v>-4388.7470737867061</v>
      </c>
      <c r="AI16">
        <f t="shared" si="6"/>
        <v>3916.9484551362693</v>
      </c>
      <c r="AJ16">
        <f t="shared" si="7"/>
        <v>-150.65214550896962</v>
      </c>
      <c r="AK16">
        <f t="shared" si="24"/>
        <v>1661.8221483473462</v>
      </c>
      <c r="AL16">
        <f t="shared" si="8"/>
        <v>5428.1184579746459</v>
      </c>
      <c r="AN16">
        <f t="shared" si="9"/>
        <v>3491.7178489094022</v>
      </c>
      <c r="AO16">
        <f t="shared" si="9"/>
        <v>-174.58589244547014</v>
      </c>
      <c r="AP16">
        <f t="shared" si="9"/>
        <v>-4.272529563301493</v>
      </c>
      <c r="AQ16">
        <f t="shared" si="9"/>
        <v>-1750.5219237867009</v>
      </c>
      <c r="AR16">
        <f t="shared" si="9"/>
        <v>1562.3375031139299</v>
      </c>
      <c r="AS16">
        <f t="shared" si="9"/>
        <v>-60.090016386251271</v>
      </c>
      <c r="AT16">
        <f t="shared" si="9"/>
        <v>662.84432782460351</v>
      </c>
      <c r="AU16">
        <f t="shared" si="9"/>
        <v>2165.0918145522819</v>
      </c>
      <c r="AW16">
        <v>13</v>
      </c>
      <c r="AX16">
        <f>(R16*SUMPRODUCT(K17:$K$23, X17:$X$23)-$AZ$3*SUMPRODUCT(K16:$K$22, W17:$W$23))/Z16</f>
        <v>18174.721353860692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2.719834E-3</v>
      </c>
      <c r="O17">
        <f t="shared" si="21"/>
        <v>10215.60470552737</v>
      </c>
      <c r="P17">
        <f t="shared" si="22"/>
        <v>510.78023527636856</v>
      </c>
      <c r="Q17" s="4">
        <f t="shared" si="23"/>
        <v>12.5</v>
      </c>
      <c r="R17">
        <f t="shared" si="0"/>
        <v>2000000</v>
      </c>
      <c r="S17">
        <f t="shared" si="1"/>
        <v>18428.547058463348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15574.561329587064</v>
      </c>
      <c r="AC17">
        <f t="shared" si="2"/>
        <v>15591.200996270169</v>
      </c>
      <c r="AE17">
        <f t="shared" si="3"/>
        <v>8642.7620016399414</v>
      </c>
      <c r="AF17">
        <f t="shared" si="4"/>
        <v>-432.13810008199715</v>
      </c>
      <c r="AG17">
        <f t="shared" si="4"/>
        <v>-10.575441017411812</v>
      </c>
      <c r="AH17">
        <f t="shared" si="5"/>
        <v>-4661.4438388952685</v>
      </c>
      <c r="AI17">
        <f t="shared" si="6"/>
        <v>3538.6046216452642</v>
      </c>
      <c r="AJ17">
        <f t="shared" si="7"/>
        <v>-16.639666683104224</v>
      </c>
      <c r="AK17">
        <f t="shared" si="24"/>
        <v>1664.9629661801507</v>
      </c>
      <c r="AL17">
        <f t="shared" si="8"/>
        <v>5186.9279211423109</v>
      </c>
      <c r="AN17">
        <f t="shared" si="9"/>
        <v>3175.5643821841736</v>
      </c>
      <c r="AO17">
        <f t="shared" si="9"/>
        <v>-158.77821910920872</v>
      </c>
      <c r="AP17">
        <f t="shared" si="9"/>
        <v>-3.8856784225239829</v>
      </c>
      <c r="AQ17">
        <f t="shared" si="9"/>
        <v>-1712.7296831196902</v>
      </c>
      <c r="AR17">
        <f t="shared" si="9"/>
        <v>1300.1708015327508</v>
      </c>
      <c r="AS17">
        <f t="shared" si="9"/>
        <v>-6.1138248213078326</v>
      </c>
      <c r="AT17">
        <f t="shared" si="9"/>
        <v>611.74854659357368</v>
      </c>
      <c r="AU17">
        <f t="shared" si="9"/>
        <v>1905.8055233050168</v>
      </c>
      <c r="AW17">
        <v>14</v>
      </c>
      <c r="AX17">
        <f>(R17*SUMPRODUCT(K18:$K$23, X18:$X$23)-$AZ$3*SUMPRODUCT(K17:$K$22, W18:$W$23))/Z17</f>
        <v>18428.547058463348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4.2403780000000004E-3</v>
      </c>
      <c r="O18">
        <f t="shared" si="21"/>
        <v>10215.60470552737</v>
      </c>
      <c r="P18">
        <f t="shared" si="22"/>
        <v>510.78023527636856</v>
      </c>
      <c r="Q18" s="4">
        <f t="shared" si="23"/>
        <v>12.5</v>
      </c>
      <c r="R18">
        <f t="shared" si="0"/>
        <v>2000000</v>
      </c>
      <c r="S18">
        <f t="shared" si="1"/>
        <v>17668.751478428523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15591.200996270169</v>
      </c>
      <c r="AC18">
        <f t="shared" si="2"/>
        <v>14735.516445708216</v>
      </c>
      <c r="AE18">
        <f t="shared" si="3"/>
        <v>8519.6858037725542</v>
      </c>
      <c r="AF18">
        <f t="shared" si="4"/>
        <v>-425.98429018862771</v>
      </c>
      <c r="AG18">
        <f t="shared" si="4"/>
        <v>-10.424842739807165</v>
      </c>
      <c r="AH18">
        <f t="shared" si="5"/>
        <v>-7175.0187888849077</v>
      </c>
      <c r="AI18">
        <f t="shared" si="6"/>
        <v>908.25788195921177</v>
      </c>
      <c r="AJ18">
        <f t="shared" si="7"/>
        <v>855.68455056195307</v>
      </c>
      <c r="AK18">
        <f t="shared" si="24"/>
        <v>1657.9431756897868</v>
      </c>
      <c r="AL18">
        <f t="shared" si="8"/>
        <v>3421.8856082109514</v>
      </c>
      <c r="AN18">
        <f t="shared" si="9"/>
        <v>2883.5886933510956</v>
      </c>
      <c r="AO18">
        <f t="shared" si="9"/>
        <v>-144.17943466755477</v>
      </c>
      <c r="AP18">
        <f t="shared" si="9"/>
        <v>-3.5284116511855488</v>
      </c>
      <c r="AQ18">
        <f t="shared" si="9"/>
        <v>-2428.4701960544903</v>
      </c>
      <c r="AR18">
        <f t="shared" si="9"/>
        <v>307.41065097786515</v>
      </c>
      <c r="AS18">
        <f t="shared" si="9"/>
        <v>289.61658351098669</v>
      </c>
      <c r="AT18">
        <f t="shared" si="9"/>
        <v>561.15052899259592</v>
      </c>
      <c r="AU18">
        <f t="shared" si="9"/>
        <v>1158.1777634814475</v>
      </c>
      <c r="AW18">
        <v>15</v>
      </c>
      <c r="AX18">
        <f>(R18*SUMPRODUCT(K19:$K$23, X19:$X$23)-$AZ$3*SUMPRODUCT(K18:$K$22, W19:$W$23))/Z18</f>
        <v>17668.751478428523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5.9098179999999998E-3</v>
      </c>
      <c r="O19">
        <f t="shared" si="21"/>
        <v>10215.60470552737</v>
      </c>
      <c r="P19">
        <f t="shared" si="22"/>
        <v>510.78023527636856</v>
      </c>
      <c r="Q19" s="4">
        <f t="shared" si="23"/>
        <v>12.5</v>
      </c>
      <c r="R19">
        <f t="shared" si="0"/>
        <v>2000000</v>
      </c>
      <c r="S19">
        <f t="shared" si="1"/>
        <v>15949.827907557003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14735.516445708216</v>
      </c>
      <c r="AC19">
        <f t="shared" si="2"/>
        <v>13090.324117031694</v>
      </c>
      <c r="AE19">
        <f t="shared" si="3"/>
        <v>8384.1391532173475</v>
      </c>
      <c r="AF19">
        <f t="shared" si="4"/>
        <v>-419.20695766086743</v>
      </c>
      <c r="AG19">
        <f t="shared" si="4"/>
        <v>-10.258985389138212</v>
      </c>
      <c r="AH19">
        <f t="shared" si="5"/>
        <v>-9857.4277233410721</v>
      </c>
      <c r="AI19">
        <f t="shared" si="6"/>
        <v>-1902.7545131737306</v>
      </c>
      <c r="AJ19">
        <f t="shared" si="7"/>
        <v>1645.1923286765214</v>
      </c>
      <c r="AK19">
        <f t="shared" si="24"/>
        <v>1589.0314048885291</v>
      </c>
      <c r="AL19">
        <f t="shared" si="8"/>
        <v>1331.4692203913198</v>
      </c>
      <c r="AN19">
        <f t="shared" si="9"/>
        <v>2614.0240555698024</v>
      </c>
      <c r="AO19">
        <f t="shared" si="9"/>
        <v>-130.70120277849014</v>
      </c>
      <c r="AP19">
        <f t="shared" si="9"/>
        <v>-3.1985674501425128</v>
      </c>
      <c r="AQ19">
        <f t="shared" si="9"/>
        <v>-3073.3689796842336</v>
      </c>
      <c r="AR19">
        <f t="shared" si="9"/>
        <v>-593.24469434306388</v>
      </c>
      <c r="AS19">
        <f t="shared" si="9"/>
        <v>512.9414295979351</v>
      </c>
      <c r="AT19">
        <f t="shared" si="9"/>
        <v>495.43146189797176</v>
      </c>
      <c r="AU19">
        <f t="shared" si="9"/>
        <v>415.12819715284297</v>
      </c>
      <c r="AW19">
        <v>16</v>
      </c>
      <c r="AX19">
        <f>(R19*SUMPRODUCT(K20:$K$23, X20:$X$23)-$AZ$3*SUMPRODUCT(K19:$K$22, W20:$W$23))/Z19</f>
        <v>15949.827907557003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7.7019840000000003E-3</v>
      </c>
      <c r="O20">
        <f t="shared" si="21"/>
        <v>10215.60470552737</v>
      </c>
      <c r="P20">
        <f t="shared" si="22"/>
        <v>510.78023527636856</v>
      </c>
      <c r="Q20" s="4">
        <f t="shared" si="23"/>
        <v>12.5</v>
      </c>
      <c r="R20">
        <f t="shared" si="0"/>
        <v>2000000</v>
      </c>
      <c r="S20">
        <f t="shared" si="1"/>
        <v>13339.338990553832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13090.324117031694</v>
      </c>
      <c r="AC20">
        <f t="shared" si="2"/>
        <v>10754.048097192739</v>
      </c>
      <c r="AE20">
        <f t="shared" si="3"/>
        <v>8235.723256073321</v>
      </c>
      <c r="AF20">
        <f t="shared" si="4"/>
        <v>-411.78616280366612</v>
      </c>
      <c r="AG20">
        <f t="shared" si="4"/>
        <v>-10.077380993923454</v>
      </c>
      <c r="AH20">
        <f t="shared" si="5"/>
        <v>-12642.326611740205</v>
      </c>
      <c r="AI20">
        <f t="shared" si="6"/>
        <v>-4828.4668994644744</v>
      </c>
      <c r="AJ20">
        <f t="shared" si="7"/>
        <v>2336.2760198389551</v>
      </c>
      <c r="AK20">
        <f t="shared" si="24"/>
        <v>1463.9982847210945</v>
      </c>
      <c r="AL20">
        <f t="shared" si="8"/>
        <v>-1028.1925949044248</v>
      </c>
      <c r="AN20">
        <f t="shared" si="9"/>
        <v>2365.343471978359</v>
      </c>
      <c r="AO20">
        <f t="shared" si="9"/>
        <v>-118.26717359891796</v>
      </c>
      <c r="AP20">
        <f t="shared" si="9"/>
        <v>-2.8942773582196017</v>
      </c>
      <c r="AQ20">
        <f t="shared" si="9"/>
        <v>-3630.9433661028006</v>
      </c>
      <c r="AR20">
        <f t="shared" si="9"/>
        <v>-1386.7613450815793</v>
      </c>
      <c r="AS20">
        <f t="shared" si="9"/>
        <v>670.99088452134572</v>
      </c>
      <c r="AT20">
        <f t="shared" si="9"/>
        <v>420.46808496131996</v>
      </c>
      <c r="AU20">
        <f t="shared" si="9"/>
        <v>-295.3023755989135</v>
      </c>
      <c r="AW20">
        <v>17</v>
      </c>
      <c r="AX20">
        <f>(R20*SUMPRODUCT(K21:$K$23, X21:$X$23)-$AZ$3*SUMPRODUCT(K20:$K$22, W21:$W$23))/Z20</f>
        <v>13339.338990553832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9.7648700000000001E-3</v>
      </c>
      <c r="O21">
        <f t="shared" si="21"/>
        <v>10215.60470552737</v>
      </c>
      <c r="P21">
        <f t="shared" si="22"/>
        <v>510.78023527636856</v>
      </c>
      <c r="Q21" s="4">
        <f t="shared" si="23"/>
        <v>12.5</v>
      </c>
      <c r="R21">
        <f t="shared" si="0"/>
        <v>2000000</v>
      </c>
      <c r="S21">
        <f t="shared" si="1"/>
        <v>9819.6526016111984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10754.048097192739</v>
      </c>
      <c r="AC21">
        <f t="shared" si="2"/>
        <v>7760.0416398612142</v>
      </c>
      <c r="AE21">
        <f t="shared" si="3"/>
        <v>8072.9452565610545</v>
      </c>
      <c r="AF21">
        <f t="shared" si="4"/>
        <v>-403.64726282805276</v>
      </c>
      <c r="AG21">
        <f t="shared" si="4"/>
        <v>-9.8782028686380841</v>
      </c>
      <c r="AH21">
        <f t="shared" si="5"/>
        <v>-15744.690455381329</v>
      </c>
      <c r="AI21">
        <f t="shared" si="6"/>
        <v>-8085.2706645169656</v>
      </c>
      <c r="AJ21">
        <f t="shared" si="7"/>
        <v>2994.0064573315249</v>
      </c>
      <c r="AK21">
        <f t="shared" si="24"/>
        <v>1289.6342263648021</v>
      </c>
      <c r="AL21">
        <f t="shared" si="8"/>
        <v>-3801.6299808206386</v>
      </c>
      <c r="AN21">
        <f t="shared" si="9"/>
        <v>2135.8258740547453</v>
      </c>
      <c r="AO21">
        <f t="shared" si="9"/>
        <v>-106.79129370273728</v>
      </c>
      <c r="AP21">
        <f t="shared" si="9"/>
        <v>-2.6134354446231547</v>
      </c>
      <c r="AQ21">
        <f t="shared" si="9"/>
        <v>-4165.5079013766517</v>
      </c>
      <c r="AR21">
        <f t="shared" si="9"/>
        <v>-2139.0867564692667</v>
      </c>
      <c r="AS21">
        <f t="shared" si="9"/>
        <v>792.1119560991159</v>
      </c>
      <c r="AT21">
        <f t="shared" si="9"/>
        <v>341.19321526402416</v>
      </c>
      <c r="AU21">
        <f t="shared" si="9"/>
        <v>-1005.7815851061268</v>
      </c>
      <c r="AW21">
        <v>18</v>
      </c>
      <c r="AX21">
        <f>(R21*SUMPRODUCT(K22:$K$23, X22:$X$23)-$AZ$3*SUMPRODUCT(K21:$K$22, W22:$W$23))/Z21</f>
        <v>9819.6526016111984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1.2112915E-2</v>
      </c>
      <c r="O22">
        <f t="shared" si="21"/>
        <v>10215.60470552737</v>
      </c>
      <c r="P22">
        <f t="shared" si="22"/>
        <v>510.78023527636856</v>
      </c>
      <c r="Q22" s="4">
        <f t="shared" si="23"/>
        <v>12.5</v>
      </c>
      <c r="R22">
        <f t="shared" si="0"/>
        <v>2000000</v>
      </c>
      <c r="S22">
        <f t="shared" si="1"/>
        <v>5372.9487134313449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7760.0416398612142</v>
      </c>
      <c r="AC22">
        <f t="shared" si="2"/>
        <v>4152.1146175223585</v>
      </c>
      <c r="AE22">
        <f t="shared" si="3"/>
        <v>7894.4289043030667</v>
      </c>
      <c r="AF22">
        <f t="shared" si="4"/>
        <v>-394.72144521515338</v>
      </c>
      <c r="AG22">
        <f t="shared" si="4"/>
        <v>-9.6597670082511335</v>
      </c>
      <c r="AH22">
        <f t="shared" si="5"/>
        <v>-19144.613072091088</v>
      </c>
      <c r="AI22">
        <f t="shared" si="6"/>
        <v>-11654.565380011427</v>
      </c>
      <c r="AJ22">
        <f t="shared" si="7"/>
        <v>3607.9270223388557</v>
      </c>
      <c r="AK22">
        <f t="shared" si="24"/>
        <v>1068.1824369264391</v>
      </c>
      <c r="AL22">
        <f t="shared" si="8"/>
        <v>-6978.4559207461316</v>
      </c>
      <c r="AN22">
        <f t="shared" si="9"/>
        <v>1923.9594776274373</v>
      </c>
      <c r="AO22">
        <f t="shared" si="9"/>
        <v>-96.19797388137188</v>
      </c>
      <c r="AP22">
        <f t="shared" si="9"/>
        <v>-2.3541918627029954</v>
      </c>
      <c r="AQ22">
        <f t="shared" si="9"/>
        <v>-4665.7535601445124</v>
      </c>
      <c r="AR22">
        <f t="shared" si="9"/>
        <v>-2840.3462482611503</v>
      </c>
      <c r="AS22">
        <f t="shared" si="9"/>
        <v>879.29164647151731</v>
      </c>
      <c r="AT22">
        <f t="shared" si="9"/>
        <v>260.32785249856221</v>
      </c>
      <c r="AU22">
        <f t="shared" si="9"/>
        <v>-1700.7267492910707</v>
      </c>
      <c r="AW22">
        <v>19</v>
      </c>
      <c r="AX22">
        <f>(R22*SUMPRODUCT(K23:$K$23, X23:$X$23)-$AZ$3*SUMPRODUCT(K22:$K$22, W23:$W$23))/Z22</f>
        <v>5372.9487134313449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1.471273E-2</v>
      </c>
      <c r="O23">
        <f t="shared" si="21"/>
        <v>10215.60470552737</v>
      </c>
      <c r="P23">
        <f t="shared" si="22"/>
        <v>510.78023527636856</v>
      </c>
      <c r="Q23" s="4">
        <f t="shared" si="23"/>
        <v>12.5</v>
      </c>
      <c r="R23">
        <f t="shared" si="0"/>
        <v>2000000</v>
      </c>
      <c r="S23">
        <f t="shared" si="1"/>
        <v>5509.0934524669283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4152.1146175223585</v>
      </c>
      <c r="AC23">
        <f t="shared" si="2"/>
        <v>4152.1146175223585</v>
      </c>
      <c r="AE23">
        <f t="shared" si="3"/>
        <v>7699.3360142868287</v>
      </c>
      <c r="AF23">
        <f t="shared" si="4"/>
        <v>-384.96680071434145</v>
      </c>
      <c r="AG23">
        <f t="shared" si="4"/>
        <v>-9.4210477943133153</v>
      </c>
      <c r="AH23">
        <f t="shared" si="5"/>
        <v>-22739.447016849073</v>
      </c>
      <c r="AI23">
        <f t="shared" si="6"/>
        <v>-15434.498851070901</v>
      </c>
      <c r="AJ23">
        <f t="shared" si="7"/>
        <v>0</v>
      </c>
      <c r="AK23">
        <f t="shared" si="24"/>
        <v>802.65386817663932</v>
      </c>
      <c r="AL23">
        <f t="shared" si="8"/>
        <v>-14631.844982894261</v>
      </c>
      <c r="AN23">
        <f t="shared" si="9"/>
        <v>1728.5018280923691</v>
      </c>
      <c r="AO23">
        <f t="shared" si="9"/>
        <v>-86.425091404618456</v>
      </c>
      <c r="AP23">
        <f t="shared" si="9"/>
        <v>-2.1150263223736605</v>
      </c>
      <c r="AQ23">
        <f t="shared" si="9"/>
        <v>-5105.0084923555496</v>
      </c>
      <c r="AR23">
        <f t="shared" si="9"/>
        <v>-3465.0467819901733</v>
      </c>
      <c r="AS23">
        <f t="shared" si="9"/>
        <v>0</v>
      </c>
      <c r="AT23">
        <f t="shared" si="9"/>
        <v>180.19588648869262</v>
      </c>
      <c r="AU23">
        <f t="shared" si="9"/>
        <v>-3284.8508955014804</v>
      </c>
      <c r="AW23">
        <v>20</v>
      </c>
      <c r="AX23">
        <f>(R23*SUMPRODUCT(K$23:$K24, X$23:$X24)-$AZ$3*SUMPRODUCT(K$22:$K23, W$23:$W24))/Z23</f>
        <v>5509.0934524669283</v>
      </c>
    </row>
    <row r="25" spans="5:50" x14ac:dyDescent="0.25">
      <c r="AN25" s="8">
        <f t="shared" ref="AN25:AU25" si="25">SUM(AN3:AN23)</f>
        <v>94501.669851529412</v>
      </c>
      <c r="AO25" s="8">
        <f t="shared" si="25"/>
        <v>-12386.787021722001</v>
      </c>
      <c r="AP25" s="8">
        <f t="shared" si="25"/>
        <v>-728.09093532521365</v>
      </c>
      <c r="AQ25" s="8">
        <f t="shared" si="25"/>
        <v>-50641.658874131368</v>
      </c>
      <c r="AR25" s="8">
        <f t="shared" si="25"/>
        <v>30745.133020350848</v>
      </c>
      <c r="AS25" s="8">
        <f t="shared" si="25"/>
        <v>-8159.0962052351997</v>
      </c>
      <c r="AT25" s="8">
        <f t="shared" si="25"/>
        <v>7125.7692170302234</v>
      </c>
      <c r="AU25" s="9">
        <f t="shared" si="25"/>
        <v>29711.806032145872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43627.513079460827</v>
      </c>
      <c r="K3">
        <v>1</v>
      </c>
      <c r="L3" s="2">
        <v>0</v>
      </c>
      <c r="O3">
        <f>$C$3</f>
        <v>43627.513079460827</v>
      </c>
      <c r="P3">
        <f>O3*B5</f>
        <v>34902.010463568666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43627.513079460827</v>
      </c>
      <c r="AF3">
        <f t="shared" ref="AF3:AG23" si="4">-$Z3*P3</f>
        <v>-34902.010463568666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8100.5456451921609</v>
      </c>
      <c r="AJ3">
        <f t="shared" ref="AJ3:AJ23" si="7">AB3-AC3</f>
        <v>0</v>
      </c>
      <c r="AL3">
        <f t="shared" ref="AL3:AL23" si="8">SUM(AI3:AK3)</f>
        <v>8100.5456451921609</v>
      </c>
      <c r="AN3">
        <f t="shared" ref="AN3:AU23" si="9">AE3*$K3</f>
        <v>43627.513079460827</v>
      </c>
      <c r="AO3">
        <f t="shared" si="9"/>
        <v>-34902.010463568666</v>
      </c>
      <c r="AP3">
        <f t="shared" si="9"/>
        <v>-624.95697070000006</v>
      </c>
      <c r="AQ3">
        <f t="shared" si="9"/>
        <v>0</v>
      </c>
      <c r="AR3">
        <f t="shared" si="9"/>
        <v>8100.5456451921609</v>
      </c>
      <c r="AS3">
        <f t="shared" si="9"/>
        <v>0</v>
      </c>
      <c r="AT3">
        <f t="shared" si="9"/>
        <v>0</v>
      </c>
      <c r="AU3">
        <f t="shared" si="9"/>
        <v>8100.5456451921609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23827.346695824141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19904.70582477975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19661.466219231545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-19661.466219231545</v>
      </c>
      <c r="AK4">
        <f>H4*SUM(AB4, AE4:AF4)</f>
        <v>0</v>
      </c>
      <c r="AL4">
        <f t="shared" si="8"/>
        <v>-24101.878219231545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-4165.8804765925506</v>
      </c>
      <c r="AR4">
        <f t="shared" si="9"/>
        <v>-4165.8804765925506</v>
      </c>
      <c r="AS4">
        <f t="shared" si="9"/>
        <v>-18445.882558618578</v>
      </c>
      <c r="AT4">
        <f t="shared" si="9"/>
        <v>0</v>
      </c>
      <c r="AU4">
        <f t="shared" si="9"/>
        <v>-22611.76303521113</v>
      </c>
      <c r="AW4">
        <v>1</v>
      </c>
      <c r="AX4">
        <f>(R4*SUMPRODUCT(K5:$K$23, X5:$X$23)-$AZ$3*SUMPRODUCT(K4:$K$22, W5:$W$23))/Z4</f>
        <v>19904.70582477975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2.3617970000000001E-3</v>
      </c>
      <c r="O5">
        <f t="shared" ref="O5:O23" si="21">$C$3</f>
        <v>43627.513079460827</v>
      </c>
      <c r="P5">
        <f t="shared" ref="P5:P23" si="22">O5*$C$5</f>
        <v>2181.3756539730416</v>
      </c>
      <c r="Q5" s="4">
        <f t="shared" ref="Q5:Q23" si="23">$C$8</f>
        <v>12.5</v>
      </c>
      <c r="R5">
        <f t="shared" si="0"/>
        <v>2000000</v>
      </c>
      <c r="S5">
        <f t="shared" si="1"/>
        <v>38657.670006570501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19661.466219231545</v>
      </c>
      <c r="AC5">
        <f t="shared" si="2"/>
        <v>37713.226817387476</v>
      </c>
      <c r="AE5">
        <f t="shared" si="3"/>
        <v>42561.651955862668</v>
      </c>
      <c r="AF5">
        <f t="shared" si="4"/>
        <v>-2128.0825977931336</v>
      </c>
      <c r="AG5">
        <f t="shared" si="4"/>
        <v>-12.194613258823377</v>
      </c>
      <c r="AH5">
        <f t="shared" si="5"/>
        <v>-4665.8707082596366</v>
      </c>
      <c r="AI5">
        <f t="shared" si="6"/>
        <v>35755.504036551079</v>
      </c>
      <c r="AJ5">
        <f t="shared" si="7"/>
        <v>-18051.760598155932</v>
      </c>
      <c r="AK5">
        <f>H5*SUM(AB5, AE5:AF5)</f>
        <v>5192.2110738788133</v>
      </c>
      <c r="AL5">
        <f t="shared" si="8"/>
        <v>22895.954512273962</v>
      </c>
      <c r="AN5">
        <f t="shared" si="9"/>
        <v>36754.647068100487</v>
      </c>
      <c r="AO5">
        <f t="shared" si="9"/>
        <v>-1837.7323534050247</v>
      </c>
      <c r="AP5">
        <f t="shared" si="9"/>
        <v>-10.530810855857613</v>
      </c>
      <c r="AQ5">
        <f t="shared" si="9"/>
        <v>-4029.2710284204259</v>
      </c>
      <c r="AR5">
        <f t="shared" si="9"/>
        <v>30877.112875419185</v>
      </c>
      <c r="AS5">
        <f t="shared" si="9"/>
        <v>-15588.823724020696</v>
      </c>
      <c r="AT5">
        <f t="shared" si="9"/>
        <v>4483.7988366006502</v>
      </c>
      <c r="AU5">
        <f t="shared" si="9"/>
        <v>19772.087987999141</v>
      </c>
      <c r="AW5">
        <v>2</v>
      </c>
      <c r="AX5">
        <f>(R5*SUMPRODUCT(K6:$K$23, X6:$X$23)-$AZ$3*SUMPRODUCT(K5:$K$22, W6:$W$23))/Z5</f>
        <v>38657.670006570501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2.52864E-3</v>
      </c>
      <c r="O6">
        <f t="shared" si="21"/>
        <v>43627.513079460827</v>
      </c>
      <c r="P6">
        <f t="shared" si="22"/>
        <v>2181.3756539730416</v>
      </c>
      <c r="Q6" s="4">
        <f t="shared" si="23"/>
        <v>12.5</v>
      </c>
      <c r="R6">
        <f t="shared" si="0"/>
        <v>2000000</v>
      </c>
      <c r="S6">
        <f t="shared" si="1"/>
        <v>55996.896058395309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37713.226817387476</v>
      </c>
      <c r="AC6">
        <f t="shared" si="2"/>
        <v>53944.414229049027</v>
      </c>
      <c r="AE6">
        <f t="shared" si="3"/>
        <v>42028.412340702365</v>
      </c>
      <c r="AF6">
        <f t="shared" si="4"/>
        <v>-2101.4206170351185</v>
      </c>
      <c r="AG6">
        <f t="shared" si="4"/>
        <v>-12.041831339364354</v>
      </c>
      <c r="AH6">
        <f t="shared" si="5"/>
        <v>-4933.7258993265832</v>
      </c>
      <c r="AI6">
        <f t="shared" si="6"/>
        <v>34981.223993001295</v>
      </c>
      <c r="AJ6">
        <f t="shared" si="7"/>
        <v>-16231.187411661551</v>
      </c>
      <c r="AK6">
        <f>H6*SUM(AB6, AE6:AF6)</f>
        <v>8447.2557772667551</v>
      </c>
      <c r="AL6">
        <f t="shared" si="8"/>
        <v>27197.292358606501</v>
      </c>
      <c r="AN6">
        <f t="shared" si="9"/>
        <v>32732.829479308442</v>
      </c>
      <c r="AO6">
        <f t="shared" si="9"/>
        <v>-1636.6414739654224</v>
      </c>
      <c r="AP6">
        <f t="shared" si="9"/>
        <v>-9.3784939734275632</v>
      </c>
      <c r="AQ6">
        <f t="shared" si="9"/>
        <v>-3842.5150883918895</v>
      </c>
      <c r="AR6">
        <f t="shared" si="9"/>
        <v>27244.294422977699</v>
      </c>
      <c r="AS6">
        <f t="shared" si="9"/>
        <v>-12641.274323800368</v>
      </c>
      <c r="AT6">
        <f t="shared" si="9"/>
        <v>6578.944279025196</v>
      </c>
      <c r="AU6">
        <f t="shared" si="9"/>
        <v>21181.96437820253</v>
      </c>
      <c r="AW6">
        <v>3</v>
      </c>
      <c r="AX6">
        <f>(R6*SUMPRODUCT(K7:$K$23, X7:$X$23)-$AZ$3*SUMPRODUCT(K6:$K$22, W7:$W$23))/Z6</f>
        <v>55996.896058395309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2.719834E-3</v>
      </c>
      <c r="O7">
        <f t="shared" si="21"/>
        <v>43627.513079460827</v>
      </c>
      <c r="P7">
        <f t="shared" si="22"/>
        <v>2181.3756539730416</v>
      </c>
      <c r="Q7" s="4">
        <f t="shared" si="23"/>
        <v>12.5</v>
      </c>
      <c r="R7">
        <f t="shared" si="0"/>
        <v>2000000</v>
      </c>
      <c r="S7">
        <f t="shared" si="1"/>
        <v>71630.356065462838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53944.414229049027</v>
      </c>
      <c r="AC7">
        <f t="shared" si="2"/>
        <v>68127.123042069434</v>
      </c>
      <c r="AE7">
        <f t="shared" si="3"/>
        <v>41493.817912445083</v>
      </c>
      <c r="AF7">
        <f t="shared" si="4"/>
        <v>-2074.6908956222546</v>
      </c>
      <c r="AG7">
        <f t="shared" si="4"/>
        <v>-11.888661243671642</v>
      </c>
      <c r="AH7">
        <f t="shared" si="5"/>
        <v>-5240.2851678509933</v>
      </c>
      <c r="AI7">
        <f t="shared" si="6"/>
        <v>34166.95318772817</v>
      </c>
      <c r="AJ7">
        <f t="shared" si="7"/>
        <v>-14182.708813020407</v>
      </c>
      <c r="AK7">
        <f>H7*SUM(AB7, AE7:AF7)</f>
        <v>9775.1627684427822</v>
      </c>
      <c r="AL7">
        <f t="shared" si="8"/>
        <v>29759.407143150544</v>
      </c>
      <c r="AN7">
        <f t="shared" si="9"/>
        <v>29253.619373568694</v>
      </c>
      <c r="AO7">
        <f t="shared" si="9"/>
        <v>-1462.680968678435</v>
      </c>
      <c r="AP7">
        <f t="shared" si="9"/>
        <v>-8.3816430586725499</v>
      </c>
      <c r="AQ7">
        <f t="shared" si="9"/>
        <v>-3694.4613781440585</v>
      </c>
      <c r="AR7">
        <f t="shared" si="9"/>
        <v>24088.095383687531</v>
      </c>
      <c r="AS7">
        <f t="shared" si="9"/>
        <v>-9998.9730079241308</v>
      </c>
      <c r="AT7">
        <f t="shared" si="9"/>
        <v>6891.60229955457</v>
      </c>
      <c r="AU7">
        <f t="shared" si="9"/>
        <v>20980.724675317968</v>
      </c>
      <c r="AW7">
        <v>4</v>
      </c>
      <c r="AX7">
        <f>(R7*SUMPRODUCT(K8:$K$23, X8:$X$23)-$AZ$3*SUMPRODUCT(K7:$K$22, W8:$W$23))/Z7</f>
        <v>71630.356065462838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4.2403780000000004E-3</v>
      </c>
      <c r="O8">
        <f t="shared" si="21"/>
        <v>43627.513079460827</v>
      </c>
      <c r="P8">
        <f t="shared" si="22"/>
        <v>2181.3756539730416</v>
      </c>
      <c r="Q8" s="4">
        <f t="shared" si="23"/>
        <v>12.5</v>
      </c>
      <c r="R8">
        <f t="shared" si="0"/>
        <v>2000000</v>
      </c>
      <c r="S8">
        <f t="shared" si="1"/>
        <v>84050.973733890351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68127.123042069434</v>
      </c>
      <c r="AC8">
        <f t="shared" si="2"/>
        <v>78801.904447780718</v>
      </c>
      <c r="AE8">
        <f t="shared" si="3"/>
        <v>40902.930260708694</v>
      </c>
      <c r="AF8">
        <f t="shared" si="4"/>
        <v>-2045.1465130354352</v>
      </c>
      <c r="AG8">
        <f t="shared" si="4"/>
        <v>-11.719362213647807</v>
      </c>
      <c r="AH8">
        <f t="shared" si="5"/>
        <v>-8065.98681393886</v>
      </c>
      <c r="AI8">
        <f t="shared" si="6"/>
        <v>30780.077571520753</v>
      </c>
      <c r="AJ8">
        <f t="shared" si="7"/>
        <v>-10674.781405711285</v>
      </c>
      <c r="AK8">
        <f t="shared" ref="AK8:AK23" si="24">H8*SUM(AB8:AB8, AE8:AF8)</f>
        <v>7756.4057422563465</v>
      </c>
      <c r="AL8">
        <f t="shared" si="8"/>
        <v>27861.701908065814</v>
      </c>
      <c r="AN8">
        <f t="shared" si="9"/>
        <v>26887.679977455427</v>
      </c>
      <c r="AO8">
        <f t="shared" si="9"/>
        <v>-1344.3839988727718</v>
      </c>
      <c r="AP8">
        <f t="shared" si="9"/>
        <v>-7.7037625111943822</v>
      </c>
      <c r="AQ8">
        <f t="shared" si="9"/>
        <v>-5302.2037974598097</v>
      </c>
      <c r="AR8">
        <f t="shared" si="9"/>
        <v>20233.388418611656</v>
      </c>
      <c r="AS8">
        <f t="shared" si="9"/>
        <v>-7017.1037731682518</v>
      </c>
      <c r="AT8">
        <f t="shared" si="9"/>
        <v>5098.6996296796087</v>
      </c>
      <c r="AU8">
        <f t="shared" si="9"/>
        <v>18314.98427512301</v>
      </c>
      <c r="AW8">
        <v>5</v>
      </c>
      <c r="AX8">
        <f>(R8*SUMPRODUCT(K9:$K$23, X9:$X$23)-$AZ$3*SUMPRODUCT(K8:$K$22, W9:$W$23))/Z8</f>
        <v>84050.973733890351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5.9098179999999998E-3</v>
      </c>
      <c r="O9">
        <f t="shared" si="21"/>
        <v>43627.513079460827</v>
      </c>
      <c r="P9">
        <f t="shared" si="22"/>
        <v>2181.3756539730416</v>
      </c>
      <c r="Q9" s="4">
        <f t="shared" si="23"/>
        <v>12.5</v>
      </c>
      <c r="R9">
        <f t="shared" si="0"/>
        <v>2000000</v>
      </c>
      <c r="S9">
        <f t="shared" si="1"/>
        <v>93822.437361294404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78801.904447780718</v>
      </c>
      <c r="AC9">
        <f t="shared" si="2"/>
        <v>86563.652784527425</v>
      </c>
      <c r="AE9">
        <f t="shared" si="3"/>
        <v>40252.172084594131</v>
      </c>
      <c r="AF9">
        <f t="shared" si="4"/>
        <v>-2012.6086042297068</v>
      </c>
      <c r="AG9">
        <f t="shared" si="4"/>
        <v>-11.532909293752594</v>
      </c>
      <c r="AH9">
        <f t="shared" si="5"/>
        <v>-11081.487641397705</v>
      </c>
      <c r="AI9">
        <f t="shared" si="6"/>
        <v>27146.542929672964</v>
      </c>
      <c r="AJ9">
        <f t="shared" si="7"/>
        <v>-7761.7483367467066</v>
      </c>
      <c r="AK9">
        <f t="shared" si="24"/>
        <v>6109.564625849177</v>
      </c>
      <c r="AL9">
        <f t="shared" si="8"/>
        <v>25494.359218775433</v>
      </c>
      <c r="AN9">
        <f t="shared" si="9"/>
        <v>25147.217147473744</v>
      </c>
      <c r="AO9">
        <f t="shared" si="9"/>
        <v>-1257.3608573736874</v>
      </c>
      <c r="AP9">
        <f t="shared" si="9"/>
        <v>-7.2050912865672467</v>
      </c>
      <c r="AQ9">
        <f t="shared" si="9"/>
        <v>-6923.0692805750641</v>
      </c>
      <c r="AR9">
        <f t="shared" si="9"/>
        <v>16959.581918238426</v>
      </c>
      <c r="AS9">
        <f t="shared" si="9"/>
        <v>-4849.089148729865</v>
      </c>
      <c r="AT9">
        <f t="shared" si="9"/>
        <v>3816.9008122062592</v>
      </c>
      <c r="AU9">
        <f t="shared" si="9"/>
        <v>15927.393581714818</v>
      </c>
      <c r="AW9">
        <v>6</v>
      </c>
      <c r="AX9">
        <f>(R9*SUMPRODUCT(K10:$K$23, X10:$X$23)-$AZ$3*SUMPRODUCT(K9:$K$22, W10:$W$23))/Z9</f>
        <v>93822.437361294404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7.7019840000000003E-3</v>
      </c>
      <c r="O10">
        <f t="shared" si="21"/>
        <v>43627.513079460827</v>
      </c>
      <c r="P10">
        <f t="shared" si="22"/>
        <v>2181.3756539730416</v>
      </c>
      <c r="Q10" s="4">
        <f t="shared" si="23"/>
        <v>12.5</v>
      </c>
      <c r="R10">
        <f t="shared" si="0"/>
        <v>2000000</v>
      </c>
      <c r="S10">
        <f t="shared" si="1"/>
        <v>101359.1652704341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86563.652784527425</v>
      </c>
      <c r="AC10">
        <f t="shared" si="2"/>
        <v>91861.843254296036</v>
      </c>
      <c r="AE10">
        <f t="shared" si="3"/>
        <v>39539.6287783874</v>
      </c>
      <c r="AF10">
        <f t="shared" si="4"/>
        <v>-1976.9814389193702</v>
      </c>
      <c r="AG10">
        <f t="shared" si="4"/>
        <v>-11.328753917961135</v>
      </c>
      <c r="AH10">
        <f t="shared" si="5"/>
        <v>-14212.205256629406</v>
      </c>
      <c r="AI10">
        <f t="shared" si="6"/>
        <v>23339.113328920663</v>
      </c>
      <c r="AJ10">
        <f t="shared" si="7"/>
        <v>-5298.1904697686114</v>
      </c>
      <c r="AK10">
        <f t="shared" si="24"/>
        <v>6516.6307565097623</v>
      </c>
      <c r="AL10">
        <f t="shared" si="8"/>
        <v>24557.553615661815</v>
      </c>
      <c r="AN10">
        <f t="shared" si="9"/>
        <v>23469.892172812008</v>
      </c>
      <c r="AO10">
        <f t="shared" si="9"/>
        <v>-1173.4946086406005</v>
      </c>
      <c r="AP10">
        <f t="shared" si="9"/>
        <v>-6.7245100958611825</v>
      </c>
      <c r="AQ10">
        <f t="shared" si="9"/>
        <v>-8436.0661750392937</v>
      </c>
      <c r="AR10">
        <f t="shared" si="9"/>
        <v>13853.606879036253</v>
      </c>
      <c r="AS10">
        <f t="shared" si="9"/>
        <v>-3144.8944483884193</v>
      </c>
      <c r="AT10">
        <f t="shared" si="9"/>
        <v>3868.1349802888117</v>
      </c>
      <c r="AU10">
        <f t="shared" si="9"/>
        <v>14576.847410936645</v>
      </c>
      <c r="AW10">
        <v>7</v>
      </c>
      <c r="AX10">
        <f>(R10*SUMPRODUCT(K11:$K$23, X11:$X$23)-$AZ$3*SUMPRODUCT(K10:$K$22, W11:$W$23))/Z10</f>
        <v>101359.1652704341</v>
      </c>
    </row>
    <row r="11" spans="1:52" x14ac:dyDescent="0.25">
      <c r="A11" t="s">
        <v>33</v>
      </c>
      <c r="C11" s="7">
        <f>AU25</f>
        <v>123889.79109477936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9.7648700000000001E-3</v>
      </c>
      <c r="O11">
        <f t="shared" si="21"/>
        <v>43627.513079460827</v>
      </c>
      <c r="P11">
        <f t="shared" si="22"/>
        <v>2181.3756539730416</v>
      </c>
      <c r="Q11" s="4">
        <f t="shared" si="23"/>
        <v>12.5</v>
      </c>
      <c r="R11">
        <f t="shared" si="0"/>
        <v>2000000</v>
      </c>
      <c r="S11">
        <f t="shared" si="1"/>
        <v>106584.53432265484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91861.843254296036</v>
      </c>
      <c r="AC11">
        <f t="shared" si="2"/>
        <v>94688.357919814851</v>
      </c>
      <c r="AE11">
        <f t="shared" si="3"/>
        <v>38758.133155734315</v>
      </c>
      <c r="AF11">
        <f t="shared" si="4"/>
        <v>-1937.9066577867159</v>
      </c>
      <c r="AG11">
        <f t="shared" si="4"/>
        <v>-11.104842569510643</v>
      </c>
      <c r="AH11">
        <f t="shared" si="5"/>
        <v>-17699.809483340981</v>
      </c>
      <c r="AI11">
        <f t="shared" si="6"/>
        <v>19109.312172037109</v>
      </c>
      <c r="AJ11">
        <f t="shared" si="7"/>
        <v>-2826.5146655188146</v>
      </c>
      <c r="AK11">
        <f t="shared" si="24"/>
        <v>6627.1265922405482</v>
      </c>
      <c r="AL11">
        <f t="shared" si="8"/>
        <v>22909.924098758842</v>
      </c>
      <c r="AN11">
        <f t="shared" si="9"/>
        <v>21879.232339612325</v>
      </c>
      <c r="AO11">
        <f t="shared" si="9"/>
        <v>-1093.9616169806163</v>
      </c>
      <c r="AP11">
        <f t="shared" si="9"/>
        <v>-6.2687598934881583</v>
      </c>
      <c r="AQ11">
        <f t="shared" si="9"/>
        <v>-9991.6640075734813</v>
      </c>
      <c r="AR11">
        <f t="shared" si="9"/>
        <v>10787.337955164741</v>
      </c>
      <c r="AS11">
        <f t="shared" si="9"/>
        <v>-1595.5869399003334</v>
      </c>
      <c r="AT11">
        <f t="shared" si="9"/>
        <v>3741.0584734059057</v>
      </c>
      <c r="AU11">
        <f t="shared" si="9"/>
        <v>12932.809488670313</v>
      </c>
      <c r="AW11">
        <v>8</v>
      </c>
      <c r="AX11">
        <f>(R11*SUMPRODUCT(K12:$K$23, X12:$X$23)-$AZ$3*SUMPRODUCT(K11:$K$22, W12:$W$23))/Z11</f>
        <v>106584.53432265484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1.2112915E-2</v>
      </c>
      <c r="O12">
        <f t="shared" si="21"/>
        <v>43627.513079460827</v>
      </c>
      <c r="P12">
        <f t="shared" si="22"/>
        <v>2181.3756539730416</v>
      </c>
      <c r="Q12" s="4">
        <f t="shared" si="23"/>
        <v>12.5</v>
      </c>
      <c r="R12">
        <f t="shared" si="0"/>
        <v>2000000</v>
      </c>
      <c r="S12">
        <f t="shared" si="1"/>
        <v>109454.69691445353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94688.357919814851</v>
      </c>
      <c r="AC12">
        <f t="shared" si="2"/>
        <v>95087.954737036664</v>
      </c>
      <c r="AE12">
        <f t="shared" si="3"/>
        <v>37901.077851702881</v>
      </c>
      <c r="AF12">
        <f t="shared" si="4"/>
        <v>-1895.0538925851442</v>
      </c>
      <c r="AG12">
        <f t="shared" si="4"/>
        <v>-10.859282129682672</v>
      </c>
      <c r="AH12">
        <f t="shared" si="5"/>
        <v>-21521.922261258238</v>
      </c>
      <c r="AI12">
        <f t="shared" si="6"/>
        <v>14473.242415729816</v>
      </c>
      <c r="AJ12">
        <f t="shared" si="7"/>
        <v>-399.59681722181267</v>
      </c>
      <c r="AK12">
        <f t="shared" si="24"/>
        <v>6783.0384195166025</v>
      </c>
      <c r="AL12">
        <f t="shared" si="8"/>
        <v>20856.684018024607</v>
      </c>
      <c r="AN12">
        <f t="shared" si="9"/>
        <v>20339.783947733842</v>
      </c>
      <c r="AO12">
        <f t="shared" si="9"/>
        <v>-1016.9891973866921</v>
      </c>
      <c r="AP12">
        <f t="shared" si="9"/>
        <v>-5.8276826112824844</v>
      </c>
      <c r="AQ12">
        <f t="shared" si="9"/>
        <v>-11549.836409579786</v>
      </c>
      <c r="AR12">
        <f t="shared" si="9"/>
        <v>7767.1306581560812</v>
      </c>
      <c r="AS12">
        <f t="shared" si="9"/>
        <v>-214.44542976575491</v>
      </c>
      <c r="AT12">
        <f t="shared" si="9"/>
        <v>3640.1480850219932</v>
      </c>
      <c r="AU12">
        <f t="shared" si="9"/>
        <v>11192.83331341232</v>
      </c>
      <c r="AW12">
        <v>9</v>
      </c>
      <c r="AX12">
        <f>(R12*SUMPRODUCT(K13:$K$23, X13:$X$23)-$AZ$3*SUMPRODUCT(K12:$K$22, W13:$W$23))/Z12</f>
        <v>109454.69691445353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1.471273E-2</v>
      </c>
      <c r="O13">
        <f t="shared" si="21"/>
        <v>43627.513079460827</v>
      </c>
      <c r="P13">
        <f t="shared" si="22"/>
        <v>2181.3756539730416</v>
      </c>
      <c r="Q13" s="4">
        <f t="shared" si="23"/>
        <v>12.5</v>
      </c>
      <c r="R13">
        <f t="shared" si="0"/>
        <v>2000000</v>
      </c>
      <c r="S13">
        <f t="shared" si="1"/>
        <v>109943.73093595325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95087.954737036664</v>
      </c>
      <c r="AC13">
        <f t="shared" si="2"/>
        <v>93152.417386514571</v>
      </c>
      <c r="AE13">
        <f t="shared" si="3"/>
        <v>36964.438748044769</v>
      </c>
      <c r="AF13">
        <f t="shared" si="4"/>
        <v>-1848.2219374022386</v>
      </c>
      <c r="AG13">
        <f t="shared" si="4"/>
        <v>-10.590919622417999</v>
      </c>
      <c r="AH13">
        <f t="shared" si="5"/>
        <v>-25563.149754855382</v>
      </c>
      <c r="AI13">
        <f t="shared" si="6"/>
        <v>9542.4761361647325</v>
      </c>
      <c r="AJ13">
        <f t="shared" si="7"/>
        <v>1935.5373505220923</v>
      </c>
      <c r="AK13">
        <f t="shared" si="24"/>
        <v>6731.5556690150152</v>
      </c>
      <c r="AL13">
        <f t="shared" si="8"/>
        <v>18209.56915570184</v>
      </c>
      <c r="AN13">
        <f t="shared" si="9"/>
        <v>18861.968583032383</v>
      </c>
      <c r="AO13">
        <f t="shared" si="9"/>
        <v>-943.09842915161926</v>
      </c>
      <c r="AP13">
        <f t="shared" si="9"/>
        <v>-5.4042642049863696</v>
      </c>
      <c r="AQ13">
        <f t="shared" si="9"/>
        <v>-13044.194471502387</v>
      </c>
      <c r="AR13">
        <f t="shared" si="9"/>
        <v>4869.2714181733918</v>
      </c>
      <c r="AS13">
        <f t="shared" si="9"/>
        <v>987.65315890977877</v>
      </c>
      <c r="AT13">
        <f t="shared" si="9"/>
        <v>3434.9335697843067</v>
      </c>
      <c r="AU13">
        <f t="shared" si="9"/>
        <v>9291.8581468674784</v>
      </c>
      <c r="AW13">
        <v>10</v>
      </c>
      <c r="AX13">
        <f>(R13*SUMPRODUCT(K14:$K$23, X14:$X$23)-$AZ$3*SUMPRODUCT(K13:$K$22, W14:$W$23))/Z13</f>
        <v>109943.73093595325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1.7665382E-2</v>
      </c>
      <c r="O14">
        <f t="shared" si="21"/>
        <v>43627.513079460827</v>
      </c>
      <c r="P14">
        <f t="shared" si="22"/>
        <v>2181.3756539730416</v>
      </c>
      <c r="Q14" s="4">
        <f t="shared" si="23"/>
        <v>12.5</v>
      </c>
      <c r="R14">
        <f t="shared" si="0"/>
        <v>2000000</v>
      </c>
      <c r="S14">
        <f t="shared" si="1"/>
        <v>108496.55634402081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93152.417386514571</v>
      </c>
      <c r="AC14">
        <f t="shared" si="2"/>
        <v>89383.089377793804</v>
      </c>
      <c r="AE14">
        <f t="shared" si="3"/>
        <v>35941.803429664506</v>
      </c>
      <c r="AF14">
        <f t="shared" si="4"/>
        <v>-1797.0901714832255</v>
      </c>
      <c r="AG14">
        <f t="shared" si="4"/>
        <v>-10.29791778533251</v>
      </c>
      <c r="AH14">
        <f t="shared" si="5"/>
        <v>-29934.822537809556</v>
      </c>
      <c r="AI14">
        <f t="shared" si="6"/>
        <v>4199.5928025863868</v>
      </c>
      <c r="AJ14">
        <f t="shared" si="7"/>
        <v>3769.3280087207677</v>
      </c>
      <c r="AK14">
        <f t="shared" si="24"/>
        <v>10893.070063527914</v>
      </c>
      <c r="AL14">
        <f t="shared" si="8"/>
        <v>18861.990874835068</v>
      </c>
      <c r="AN14">
        <f t="shared" si="9"/>
        <v>16894.452893876034</v>
      </c>
      <c r="AO14">
        <f t="shared" si="9"/>
        <v>-844.72264469380184</v>
      </c>
      <c r="AP14">
        <f t="shared" si="9"/>
        <v>-4.8405386020701489</v>
      </c>
      <c r="AQ14">
        <f t="shared" si="9"/>
        <v>-14070.870156564175</v>
      </c>
      <c r="AR14">
        <f t="shared" si="9"/>
        <v>1974.0195540159857</v>
      </c>
      <c r="AS14">
        <f t="shared" si="9"/>
        <v>1771.7734895946201</v>
      </c>
      <c r="AT14">
        <f t="shared" si="9"/>
        <v>5120.2900660814557</v>
      </c>
      <c r="AU14">
        <f t="shared" si="9"/>
        <v>8866.083109692061</v>
      </c>
      <c r="AW14">
        <v>11</v>
      </c>
      <c r="AX14">
        <f>(R14*SUMPRODUCT(K15:$K$23, X15:$X$23)-$AZ$3*SUMPRODUCT(K14:$K$22, W15:$W$23))/Z14</f>
        <v>108496.55634402081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2.1010579000000001E-2</v>
      </c>
      <c r="O15">
        <f t="shared" si="21"/>
        <v>43627.513079460827</v>
      </c>
      <c r="P15">
        <f t="shared" si="22"/>
        <v>2181.3756539730416</v>
      </c>
      <c r="Q15" s="4">
        <f t="shared" si="23"/>
        <v>12.5</v>
      </c>
      <c r="R15">
        <f t="shared" si="0"/>
        <v>2000000</v>
      </c>
      <c r="S15">
        <f t="shared" si="1"/>
        <v>104749.89431007289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89383.089377793804</v>
      </c>
      <c r="AC15">
        <f t="shared" si="2"/>
        <v>83620.36065682373</v>
      </c>
      <c r="AE15">
        <f t="shared" si="3"/>
        <v>34827.227295006422</v>
      </c>
      <c r="AF15">
        <f t="shared" si="4"/>
        <v>-1741.3613647503214</v>
      </c>
      <c r="AG15">
        <f t="shared" si="4"/>
        <v>-9.9785733923149511</v>
      </c>
      <c r="AH15">
        <f t="shared" si="5"/>
        <v>-34618.434426277396</v>
      </c>
      <c r="AI15">
        <f t="shared" si="6"/>
        <v>-1542.5470694136093</v>
      </c>
      <c r="AJ15">
        <f t="shared" si="7"/>
        <v>5762.7287209700735</v>
      </c>
      <c r="AK15">
        <f t="shared" si="24"/>
        <v>10479.913443620448</v>
      </c>
      <c r="AL15">
        <f t="shared" si="8"/>
        <v>14700.095095176912</v>
      </c>
      <c r="AN15">
        <f t="shared" si="9"/>
        <v>15080.11087956277</v>
      </c>
      <c r="AO15">
        <f t="shared" si="9"/>
        <v>-754.00554397813858</v>
      </c>
      <c r="AP15">
        <f t="shared" si="9"/>
        <v>-4.3206997761070696</v>
      </c>
      <c r="AQ15">
        <f t="shared" si="9"/>
        <v>-14989.704038253667</v>
      </c>
      <c r="AR15">
        <f t="shared" si="9"/>
        <v>-667.91940244514217</v>
      </c>
      <c r="AS15">
        <f t="shared" si="9"/>
        <v>2495.248540601734</v>
      </c>
      <c r="AT15">
        <f t="shared" si="9"/>
        <v>4537.7788877461571</v>
      </c>
      <c r="AU15">
        <f t="shared" si="9"/>
        <v>6365.1080259027485</v>
      </c>
      <c r="AW15">
        <v>12</v>
      </c>
      <c r="AX15">
        <f>(R15*SUMPRODUCT(K16:$K$23, X16:$X$23)-$AZ$3*SUMPRODUCT(K15:$K$22, W16:$W$23))/Z15</f>
        <v>104749.89431007289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2.4499257999999999E-2</v>
      </c>
      <c r="O16">
        <f t="shared" si="21"/>
        <v>43627.513079460827</v>
      </c>
      <c r="P16">
        <f t="shared" si="22"/>
        <v>2181.3756539730416</v>
      </c>
      <c r="Q16" s="4">
        <f t="shared" si="23"/>
        <v>12.5</v>
      </c>
      <c r="R16">
        <f t="shared" si="0"/>
        <v>2000000</v>
      </c>
      <c r="S16">
        <f t="shared" si="1"/>
        <v>98936.475344748236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83620.36065682373</v>
      </c>
      <c r="AC16">
        <f t="shared" si="2"/>
        <v>76254.853165301916</v>
      </c>
      <c r="AE16">
        <f t="shared" si="3"/>
        <v>33625.713795131356</v>
      </c>
      <c r="AF16">
        <f t="shared" si="4"/>
        <v>-1681.285689756568</v>
      </c>
      <c r="AG16">
        <f t="shared" si="4"/>
        <v>-9.634320014381542</v>
      </c>
      <c r="AH16">
        <f t="shared" si="5"/>
        <v>-39114.823041641466</v>
      </c>
      <c r="AI16">
        <f t="shared" si="6"/>
        <v>-7180.029256281061</v>
      </c>
      <c r="AJ16">
        <f t="shared" si="7"/>
        <v>7365.5074915218138</v>
      </c>
      <c r="AK16">
        <f t="shared" si="24"/>
        <v>9889.1101039588539</v>
      </c>
      <c r="AL16">
        <f t="shared" si="8"/>
        <v>10074.588339199607</v>
      </c>
      <c r="AN16">
        <f t="shared" si="9"/>
        <v>13412.153448744191</v>
      </c>
      <c r="AO16">
        <f t="shared" si="9"/>
        <v>-670.60767243720966</v>
      </c>
      <c r="AP16">
        <f t="shared" si="9"/>
        <v>-3.8428025407716944</v>
      </c>
      <c r="AQ16">
        <f t="shared" si="9"/>
        <v>-15601.572414231661</v>
      </c>
      <c r="AR16">
        <f t="shared" si="9"/>
        <v>-2863.8694404654507</v>
      </c>
      <c r="AS16">
        <f t="shared" si="9"/>
        <v>2937.8503994305934</v>
      </c>
      <c r="AT16">
        <f t="shared" si="9"/>
        <v>3944.4296407776715</v>
      </c>
      <c r="AU16">
        <f t="shared" si="9"/>
        <v>4018.4105997428146</v>
      </c>
      <c r="AW16">
        <v>13</v>
      </c>
      <c r="AX16">
        <f>(R16*SUMPRODUCT(K17:$K$23, X17:$X$23)-$AZ$3*SUMPRODUCT(K16:$K$22, W17:$W$23))/Z16</f>
        <v>98936.475344748236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2.8232486000000001E-2</v>
      </c>
      <c r="O17">
        <f t="shared" si="21"/>
        <v>43627.513079460827</v>
      </c>
      <c r="P17">
        <f t="shared" si="22"/>
        <v>2181.3756539730416</v>
      </c>
      <c r="Q17" s="4">
        <f t="shared" si="23"/>
        <v>12.5</v>
      </c>
      <c r="R17">
        <f t="shared" si="0"/>
        <v>2000000</v>
      </c>
      <c r="S17">
        <f t="shared" si="1"/>
        <v>91179.797424011587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76254.853165301916</v>
      </c>
      <c r="AC17">
        <f t="shared" si="2"/>
        <v>67589.585237186868</v>
      </c>
      <c r="AE17">
        <f t="shared" si="3"/>
        <v>32340.119163218988</v>
      </c>
      <c r="AF17">
        <f t="shared" si="4"/>
        <v>-1617.0059581609496</v>
      </c>
      <c r="AG17">
        <f t="shared" si="4"/>
        <v>-9.2659760093121797</v>
      </c>
      <c r="AH17">
        <f t="shared" si="5"/>
        <v>-43520.128788087466</v>
      </c>
      <c r="AI17">
        <f t="shared" si="6"/>
        <v>-12806.28155903874</v>
      </c>
      <c r="AJ17">
        <f t="shared" si="7"/>
        <v>8665.2679281150486</v>
      </c>
      <c r="AK17">
        <f t="shared" si="24"/>
        <v>9154.3185382444426</v>
      </c>
      <c r="AL17">
        <f t="shared" si="8"/>
        <v>5013.3049073207512</v>
      </c>
      <c r="AN17">
        <f t="shared" si="9"/>
        <v>11882.559129919737</v>
      </c>
      <c r="AO17">
        <f t="shared" si="9"/>
        <v>-594.12795649598684</v>
      </c>
      <c r="AP17">
        <f t="shared" si="9"/>
        <v>-3.4045486125571371</v>
      </c>
      <c r="AQ17">
        <f t="shared" si="9"/>
        <v>-15990.371001919915</v>
      </c>
      <c r="AR17">
        <f t="shared" si="9"/>
        <v>-4705.3443771087232</v>
      </c>
      <c r="AS17">
        <f t="shared" si="9"/>
        <v>3183.8336158491579</v>
      </c>
      <c r="AT17">
        <f t="shared" si="9"/>
        <v>3363.5228978538757</v>
      </c>
      <c r="AU17">
        <f t="shared" si="9"/>
        <v>1842.0121365943105</v>
      </c>
      <c r="AW17">
        <v>14</v>
      </c>
      <c r="AX17">
        <f>(R17*SUMPRODUCT(K18:$K$23, X18:$X$23)-$AZ$3*SUMPRODUCT(K17:$K$22, W18:$W$23))/Z17</f>
        <v>91179.797424011587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3.2345626000000002E-2</v>
      </c>
      <c r="O18">
        <f t="shared" si="21"/>
        <v>43627.513079460827</v>
      </c>
      <c r="P18">
        <f t="shared" si="22"/>
        <v>2181.3756539730416</v>
      </c>
      <c r="Q18" s="4">
        <f t="shared" si="23"/>
        <v>12.5</v>
      </c>
      <c r="R18">
        <f t="shared" si="0"/>
        <v>2000000</v>
      </c>
      <c r="S18">
        <f t="shared" si="1"/>
        <v>81489.767352084091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67589.585237186868</v>
      </c>
      <c r="AC18">
        <f t="shared" si="2"/>
        <v>57848.623968650441</v>
      </c>
      <c r="AE18">
        <f t="shared" si="3"/>
        <v>30970.656572337881</v>
      </c>
      <c r="AF18">
        <f t="shared" si="4"/>
        <v>-1548.5328286168942</v>
      </c>
      <c r="AG18">
        <f t="shared" si="4"/>
        <v>-8.8736024546968739</v>
      </c>
      <c r="AH18">
        <f t="shared" si="5"/>
        <v>-47954.207123549488</v>
      </c>
      <c r="AI18">
        <f t="shared" si="6"/>
        <v>-18540.956982283198</v>
      </c>
      <c r="AJ18">
        <f t="shared" si="7"/>
        <v>9740.9612685364264</v>
      </c>
      <c r="AK18">
        <f t="shared" si="24"/>
        <v>8301.4859609142477</v>
      </c>
      <c r="AL18">
        <f t="shared" si="8"/>
        <v>-498.5097528325241</v>
      </c>
      <c r="AN18">
        <f t="shared" si="9"/>
        <v>10482.385991054733</v>
      </c>
      <c r="AO18">
        <f t="shared" si="9"/>
        <v>-524.11929955273672</v>
      </c>
      <c r="AP18">
        <f t="shared" si="9"/>
        <v>-3.0033759808754961</v>
      </c>
      <c r="AQ18">
        <f t="shared" si="9"/>
        <v>-16230.670079271325</v>
      </c>
      <c r="AR18">
        <f t="shared" si="9"/>
        <v>-6275.4067637502039</v>
      </c>
      <c r="AS18">
        <f t="shared" si="9"/>
        <v>3296.9438572352851</v>
      </c>
      <c r="AT18">
        <f t="shared" si="9"/>
        <v>2809.7363689521621</v>
      </c>
      <c r="AU18">
        <f t="shared" si="9"/>
        <v>-168.72653756275682</v>
      </c>
      <c r="AW18">
        <v>15</v>
      </c>
      <c r="AX18">
        <f>(R18*SUMPRODUCT(K19:$K$23, X19:$X$23)-$AZ$3*SUMPRODUCT(K18:$K$22, W19:$W$23))/Z18</f>
        <v>81489.767352084091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3.7265510000000002E-2</v>
      </c>
      <c r="O19">
        <f t="shared" si="21"/>
        <v>43627.513079460827</v>
      </c>
      <c r="P19">
        <f t="shared" si="22"/>
        <v>2181.3756539730416</v>
      </c>
      <c r="Q19" s="4">
        <f t="shared" si="23"/>
        <v>12.5</v>
      </c>
      <c r="R19">
        <f t="shared" si="0"/>
        <v>2000000</v>
      </c>
      <c r="S19">
        <f t="shared" si="1"/>
        <v>69606.99148213389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57848.623968650441</v>
      </c>
      <c r="AC19">
        <f t="shared" si="2"/>
        <v>47077.642407532876</v>
      </c>
      <c r="AE19">
        <f t="shared" si="3"/>
        <v>29506.812694411481</v>
      </c>
      <c r="AF19">
        <f t="shared" si="4"/>
        <v>-1475.3406347205744</v>
      </c>
      <c r="AG19">
        <f t="shared" si="4"/>
        <v>-8.454187109138374</v>
      </c>
      <c r="AH19">
        <f t="shared" si="5"/>
        <v>-52908.691361844947</v>
      </c>
      <c r="AI19">
        <f t="shared" si="6"/>
        <v>-24885.673489263179</v>
      </c>
      <c r="AJ19">
        <f t="shared" si="7"/>
        <v>10770.981561117565</v>
      </c>
      <c r="AK19">
        <f t="shared" si="24"/>
        <v>7348.9315773372264</v>
      </c>
      <c r="AL19">
        <f t="shared" si="8"/>
        <v>-6765.7603508083876</v>
      </c>
      <c r="AN19">
        <f t="shared" si="9"/>
        <v>9199.6944202417508</v>
      </c>
      <c r="AO19">
        <f t="shared" si="9"/>
        <v>-459.98472101208762</v>
      </c>
      <c r="AP19">
        <f t="shared" si="9"/>
        <v>-2.6358637505551594</v>
      </c>
      <c r="AQ19">
        <f t="shared" si="9"/>
        <v>-16495.98002145606</v>
      </c>
      <c r="AR19">
        <f t="shared" si="9"/>
        <v>-7758.9061859769527</v>
      </c>
      <c r="AS19">
        <f t="shared" si="9"/>
        <v>3358.1986639684537</v>
      </c>
      <c r="AT19">
        <f t="shared" si="9"/>
        <v>2291.2649199678713</v>
      </c>
      <c r="AU19">
        <f t="shared" si="9"/>
        <v>-2109.4426020406281</v>
      </c>
      <c r="AW19">
        <v>16</v>
      </c>
      <c r="AX19">
        <f>(R19*SUMPRODUCT(K20:$K$23, X20:$X$23)-$AZ$3*SUMPRODUCT(K19:$K$22, W20:$W$23))/Z19</f>
        <v>69606.99148213389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4.2512064000000002E-2</v>
      </c>
      <c r="O20">
        <f t="shared" si="21"/>
        <v>43627.513079460827</v>
      </c>
      <c r="P20">
        <f t="shared" si="22"/>
        <v>2181.3756539730416</v>
      </c>
      <c r="Q20" s="4">
        <f t="shared" si="23"/>
        <v>12.5</v>
      </c>
      <c r="R20">
        <f t="shared" si="0"/>
        <v>2000000</v>
      </c>
      <c r="S20">
        <f t="shared" si="1"/>
        <v>55532.685027837455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47077.642407532876</v>
      </c>
      <c r="AC20">
        <f t="shared" si="2"/>
        <v>35586.412102164322</v>
      </c>
      <c r="AE20">
        <f t="shared" si="3"/>
        <v>27957.349057766529</v>
      </c>
      <c r="AF20">
        <f t="shared" si="4"/>
        <v>-1397.8674528883266</v>
      </c>
      <c r="AG20">
        <f t="shared" si="4"/>
        <v>-8.0102402945953237</v>
      </c>
      <c r="AH20">
        <f t="shared" si="5"/>
        <v>-57504.790952266485</v>
      </c>
      <c r="AI20">
        <f t="shared" si="6"/>
        <v>-30953.31958768288</v>
      </c>
      <c r="AJ20">
        <f t="shared" si="7"/>
        <v>11491.230305368554</v>
      </c>
      <c r="AK20">
        <f t="shared" si="24"/>
        <v>6301.2759759900409</v>
      </c>
      <c r="AL20">
        <f t="shared" si="8"/>
        <v>-13160.813306324286</v>
      </c>
      <c r="AN20">
        <f t="shared" si="9"/>
        <v>8029.4991746890792</v>
      </c>
      <c r="AO20">
        <f t="shared" si="9"/>
        <v>-401.47495873445399</v>
      </c>
      <c r="AP20">
        <f t="shared" si="9"/>
        <v>-2.3005835675484692</v>
      </c>
      <c r="AQ20">
        <f t="shared" si="9"/>
        <v>-16515.681459563213</v>
      </c>
      <c r="AR20">
        <f t="shared" si="9"/>
        <v>-8889.9578271761384</v>
      </c>
      <c r="AS20">
        <f t="shared" si="9"/>
        <v>3300.3423916362603</v>
      </c>
      <c r="AT20">
        <f t="shared" si="9"/>
        <v>1809.7599362570679</v>
      </c>
      <c r="AU20">
        <f t="shared" si="9"/>
        <v>-3779.8554992828099</v>
      </c>
      <c r="AW20">
        <v>17</v>
      </c>
      <c r="AX20">
        <f>(R20*SUMPRODUCT(K21:$K$23, X21:$X$23)-$AZ$3*SUMPRODUCT(K20:$K$22, W21:$W$23))/Z20</f>
        <v>55532.685027837455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4.7737861999999999E-2</v>
      </c>
      <c r="O21">
        <f t="shared" si="21"/>
        <v>43627.513079460827</v>
      </c>
      <c r="P21">
        <f t="shared" si="22"/>
        <v>2181.3756539730416</v>
      </c>
      <c r="Q21" s="4">
        <f t="shared" si="23"/>
        <v>12.5</v>
      </c>
      <c r="R21">
        <f t="shared" si="0"/>
        <v>2000000</v>
      </c>
      <c r="S21">
        <f t="shared" si="1"/>
        <v>39390.743883663752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35586.412102164322</v>
      </c>
      <c r="AC21">
        <f t="shared" si="2"/>
        <v>23784.906826498831</v>
      </c>
      <c r="AE21">
        <f t="shared" si="3"/>
        <v>26343.15149598338</v>
      </c>
      <c r="AF21">
        <f t="shared" si="4"/>
        <v>-1317.1575747991692</v>
      </c>
      <c r="AG21">
        <f t="shared" si="4"/>
        <v>-7.5477461458791399</v>
      </c>
      <c r="AH21">
        <f t="shared" si="5"/>
        <v>-61182.679323236938</v>
      </c>
      <c r="AI21">
        <f t="shared" si="6"/>
        <v>-36164.233148198604</v>
      </c>
      <c r="AJ21">
        <f t="shared" si="7"/>
        <v>11801.505275665491</v>
      </c>
      <c r="AK21">
        <f t="shared" si="24"/>
        <v>5186.7248082299811</v>
      </c>
      <c r="AL21">
        <f t="shared" si="8"/>
        <v>-19176.003064303131</v>
      </c>
      <c r="AN21">
        <f t="shared" si="9"/>
        <v>6969.4990838118238</v>
      </c>
      <c r="AO21">
        <f t="shared" si="9"/>
        <v>-348.47495419059123</v>
      </c>
      <c r="AP21">
        <f t="shared" si="9"/>
        <v>-1.9968761086375553</v>
      </c>
      <c r="AQ21">
        <f t="shared" si="9"/>
        <v>-16186.849457000953</v>
      </c>
      <c r="AR21">
        <f t="shared" si="9"/>
        <v>-9567.8222034883584</v>
      </c>
      <c r="AS21">
        <f t="shared" si="9"/>
        <v>3122.2756403648987</v>
      </c>
      <c r="AT21">
        <f t="shared" si="9"/>
        <v>1372.2304183861463</v>
      </c>
      <c r="AU21">
        <f t="shared" si="9"/>
        <v>-5073.3161447373132</v>
      </c>
      <c r="AW21">
        <v>18</v>
      </c>
      <c r="AX21">
        <f>(R21*SUMPRODUCT(K22:$K$23, X22:$X$23)-$AZ$3*SUMPRODUCT(K21:$K$22, W22:$W$23))/Z21</f>
        <v>39390.743883663752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5.3487053E-2</v>
      </c>
      <c r="O22">
        <f t="shared" si="21"/>
        <v>43627.513079460827</v>
      </c>
      <c r="P22">
        <f t="shared" si="22"/>
        <v>2181.3756539730416</v>
      </c>
      <c r="Q22" s="4">
        <f t="shared" si="23"/>
        <v>12.5</v>
      </c>
      <c r="R22">
        <f t="shared" si="0"/>
        <v>2000000</v>
      </c>
      <c r="S22">
        <f t="shared" si="1"/>
        <v>20954.196417787614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23784.906826498831</v>
      </c>
      <c r="AC22">
        <f t="shared" si="2"/>
        <v>11849.282900154105</v>
      </c>
      <c r="AE22">
        <f t="shared" si="3"/>
        <v>24670.702440770852</v>
      </c>
      <c r="AF22">
        <f t="shared" si="4"/>
        <v>-1233.5351220385428</v>
      </c>
      <c r="AG22">
        <f t="shared" si="4"/>
        <v>-7.0685619862851654</v>
      </c>
      <c r="AH22">
        <f t="shared" si="5"/>
        <v>-64593.071701629327</v>
      </c>
      <c r="AI22">
        <f t="shared" si="6"/>
        <v>-41162.972944883302</v>
      </c>
      <c r="AJ22">
        <f t="shared" si="7"/>
        <v>11935.623926344726</v>
      </c>
      <c r="AK22">
        <f t="shared" si="24"/>
        <v>4040.8873287557199</v>
      </c>
      <c r="AL22">
        <f t="shared" si="8"/>
        <v>-25186.461689782853</v>
      </c>
      <c r="AN22">
        <f t="shared" si="9"/>
        <v>6012.5225467259761</v>
      </c>
      <c r="AO22">
        <f t="shared" si="9"/>
        <v>-300.62612733629885</v>
      </c>
      <c r="AP22">
        <f t="shared" si="9"/>
        <v>-1.7226865922242369</v>
      </c>
      <c r="AQ22">
        <f t="shared" si="9"/>
        <v>-15742.044674273942</v>
      </c>
      <c r="AR22">
        <f t="shared" si="9"/>
        <v>-10031.870941476489</v>
      </c>
      <c r="AS22">
        <f t="shared" si="9"/>
        <v>2908.843318858796</v>
      </c>
      <c r="AT22">
        <f t="shared" si="9"/>
        <v>984.80885298067437</v>
      </c>
      <c r="AU22">
        <f t="shared" si="9"/>
        <v>-6138.2187696370174</v>
      </c>
      <c r="AW22">
        <v>19</v>
      </c>
      <c r="AX22">
        <f>(R22*SUMPRODUCT(K23:$K$23, X23:$X$23)-$AZ$3*SUMPRODUCT(K22:$K$22, W23:$W$23))/Z22</f>
        <v>20954.196417787614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5.9601715E-2</v>
      </c>
      <c r="O23">
        <f t="shared" si="21"/>
        <v>43627.513079460827</v>
      </c>
      <c r="P23">
        <f t="shared" si="22"/>
        <v>2181.3756539730416</v>
      </c>
      <c r="Q23" s="4">
        <f t="shared" si="23"/>
        <v>12.5</v>
      </c>
      <c r="R23">
        <f t="shared" si="0"/>
        <v>2000000</v>
      </c>
      <c r="S23">
        <f t="shared" si="1"/>
        <v>22521.748756004657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11849.282900154105</v>
      </c>
      <c r="AC23">
        <f t="shared" si="2"/>
        <v>11849.282900154107</v>
      </c>
      <c r="AE23">
        <f t="shared" si="3"/>
        <v>22953.579240638515</v>
      </c>
      <c r="AF23">
        <f t="shared" si="4"/>
        <v>-1147.6789620319259</v>
      </c>
      <c r="AG23">
        <f t="shared" si="4"/>
        <v>-6.5765779494559116</v>
      </c>
      <c r="AH23">
        <f t="shared" si="5"/>
        <v>-67407.746714624373</v>
      </c>
      <c r="AI23">
        <f t="shared" si="6"/>
        <v>-45608.423013967244</v>
      </c>
      <c r="AJ23">
        <f t="shared" si="7"/>
        <v>0</v>
      </c>
      <c r="AK23">
        <f t="shared" si="24"/>
        <v>2879.9413349729102</v>
      </c>
      <c r="AL23">
        <f t="shared" si="8"/>
        <v>-42728.481678994336</v>
      </c>
      <c r="AN23">
        <f t="shared" si="9"/>
        <v>5153.0812014289986</v>
      </c>
      <c r="AO23">
        <f t="shared" si="9"/>
        <v>-257.65406007144998</v>
      </c>
      <c r="AP23">
        <f t="shared" si="9"/>
        <v>-1.4764425123325993</v>
      </c>
      <c r="AQ23">
        <f t="shared" si="9"/>
        <v>-15133.046954648084</v>
      </c>
      <c r="AR23">
        <f t="shared" si="9"/>
        <v>-10239.09625580287</v>
      </c>
      <c r="AS23">
        <f t="shared" si="9"/>
        <v>0</v>
      </c>
      <c r="AT23">
        <f t="shared" si="9"/>
        <v>646.54716368558854</v>
      </c>
      <c r="AU23">
        <f t="shared" si="9"/>
        <v>-9592.5490921172823</v>
      </c>
      <c r="AW23">
        <v>20</v>
      </c>
      <c r="AX23">
        <f>(R23*SUMPRODUCT(K$23:$K24, X$23:$X24)-$AZ$3*SUMPRODUCT(K$22:$K23, W$23:$W24))/Z23</f>
        <v>22521.748756004657</v>
      </c>
    </row>
    <row r="25" spans="5:50" x14ac:dyDescent="0.25">
      <c r="AN25" s="8">
        <f t="shared" ref="AN25:AU25" si="25">SUM(AN3:AN23)</f>
        <v>382070.34193861333</v>
      </c>
      <c r="AO25" s="8">
        <f t="shared" si="25"/>
        <v>-51824.151906526276</v>
      </c>
      <c r="AP25" s="8">
        <f t="shared" si="25"/>
        <v>-721.92640723501722</v>
      </c>
      <c r="AQ25" s="8">
        <f t="shared" si="25"/>
        <v>-227935.95237046172</v>
      </c>
      <c r="AR25" s="8">
        <f t="shared" si="25"/>
        <v>101588.31125439025</v>
      </c>
      <c r="AS25" s="8">
        <f t="shared" si="25"/>
        <v>-46133.110277866821</v>
      </c>
      <c r="AT25" s="8">
        <f t="shared" si="25"/>
        <v>68434.590118255976</v>
      </c>
      <c r="AU25" s="9">
        <f t="shared" si="25"/>
        <v>123889.79109477936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159005.93951071761</v>
      </c>
      <c r="K3">
        <v>1</v>
      </c>
      <c r="L3" s="2">
        <v>0</v>
      </c>
      <c r="O3">
        <f>$C$3</f>
        <v>159005.93951071761</v>
      </c>
      <c r="P3">
        <f>O3*B5</f>
        <v>127204.75160857409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159005.93951071761</v>
      </c>
      <c r="AF3">
        <f t="shared" ref="AF3:AG23" si="4">-$Z3*P3</f>
        <v>-127204.75160857409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31176.230931443515</v>
      </c>
      <c r="AJ3">
        <f t="shared" ref="AJ3:AJ23" si="7">AB3-AC3</f>
        <v>0</v>
      </c>
      <c r="AL3">
        <f t="shared" ref="AL3:AL23" si="8">SUM(AI3:AK3)</f>
        <v>31176.230931443515</v>
      </c>
      <c r="AN3">
        <f t="shared" ref="AN3:AU23" si="9">AE3*$K3</f>
        <v>159005.93951071761</v>
      </c>
      <c r="AO3">
        <f t="shared" si="9"/>
        <v>-127204.75160857409</v>
      </c>
      <c r="AP3">
        <f t="shared" si="9"/>
        <v>-624.95697070000006</v>
      </c>
      <c r="AQ3">
        <f t="shared" si="9"/>
        <v>0</v>
      </c>
      <c r="AR3">
        <f t="shared" si="9"/>
        <v>31176.230931443515</v>
      </c>
      <c r="AS3">
        <f t="shared" si="9"/>
        <v>0</v>
      </c>
      <c r="AT3">
        <f t="shared" si="9"/>
        <v>0</v>
      </c>
      <c r="AU3">
        <f t="shared" si="9"/>
        <v>31176.230931443515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83376.187186191542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51658.936152616341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50229.771950240596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-50229.771950240596</v>
      </c>
      <c r="AK4">
        <f>H4*SUM(AB4, AE4:AF4)</f>
        <v>0</v>
      </c>
      <c r="AL4">
        <f t="shared" si="8"/>
        <v>-85560.535950240592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-33146.415235950837</v>
      </c>
      <c r="AR4">
        <f t="shared" si="9"/>
        <v>-33146.415235950837</v>
      </c>
      <c r="AS4">
        <f t="shared" si="9"/>
        <v>-47124.281780880563</v>
      </c>
      <c r="AT4">
        <f t="shared" si="9"/>
        <v>0</v>
      </c>
      <c r="AU4">
        <f t="shared" si="9"/>
        <v>-80270.6970168314</v>
      </c>
      <c r="AW4">
        <v>1</v>
      </c>
      <c r="AX4">
        <f>(R4*SUMPRODUCT(K5:$K$23, X5:$X$23)-$AZ$3*SUMPRODUCT(K4:$K$22, W5:$W$23))/Z4</f>
        <v>51658.936152616341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2.1010579000000001E-2</v>
      </c>
      <c r="O5">
        <f t="shared" ref="O5:O23" si="21">$C$3</f>
        <v>159005.93951071761</v>
      </c>
      <c r="P5">
        <f t="shared" ref="P5:P23" si="22">O5*$C$5</f>
        <v>7950.2969755358808</v>
      </c>
      <c r="Q5" s="4">
        <f t="shared" ref="Q5:Q23" si="23">$C$8</f>
        <v>12.5</v>
      </c>
      <c r="R5">
        <f t="shared" si="0"/>
        <v>2000000</v>
      </c>
      <c r="S5">
        <f t="shared" si="1"/>
        <v>96587.676284723057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50229.771950240596</v>
      </c>
      <c r="AC5">
        <f t="shared" si="2"/>
        <v>91003.166010263958</v>
      </c>
      <c r="AE5">
        <f t="shared" si="3"/>
        <v>149812.52750357863</v>
      </c>
      <c r="AF5">
        <f t="shared" si="4"/>
        <v>-7490.626375178932</v>
      </c>
      <c r="AG5">
        <f t="shared" si="4"/>
        <v>-11.777274481425952</v>
      </c>
      <c r="AH5">
        <f t="shared" si="5"/>
        <v>-40858.626611847641</v>
      </c>
      <c r="AI5">
        <f t="shared" si="6"/>
        <v>101451.49724207065</v>
      </c>
      <c r="AJ5">
        <f t="shared" si="7"/>
        <v>-40773.394060023362</v>
      </c>
      <c r="AK5">
        <f>H5*SUM(AB5, AE5:AF5)</f>
        <v>16636.464553994523</v>
      </c>
      <c r="AL5">
        <f t="shared" si="8"/>
        <v>77314.567736041805</v>
      </c>
      <c r="AN5">
        <f t="shared" si="9"/>
        <v>129372.48254565605</v>
      </c>
      <c r="AO5">
        <f t="shared" si="9"/>
        <v>-6468.6241272828029</v>
      </c>
      <c r="AP5">
        <f t="shared" si="9"/>
        <v>-10.170412732989123</v>
      </c>
      <c r="AQ5">
        <f t="shared" si="9"/>
        <v>-35283.978224414299</v>
      </c>
      <c r="AR5">
        <f t="shared" si="9"/>
        <v>87609.70978122596</v>
      </c>
      <c r="AS5">
        <f t="shared" si="9"/>
        <v>-35210.374587876322</v>
      </c>
      <c r="AT5">
        <f t="shared" si="9"/>
        <v>14366.62711722602</v>
      </c>
      <c r="AU5">
        <f t="shared" si="9"/>
        <v>66765.962310575662</v>
      </c>
      <c r="AW5">
        <v>2</v>
      </c>
      <c r="AX5">
        <f>(R5*SUMPRODUCT(K6:$K$23, X6:$X$23)-$AZ$3*SUMPRODUCT(K5:$K$22, W6:$W$23))/Z5</f>
        <v>96587.676284723057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2.4499257999999999E-2</v>
      </c>
      <c r="O6">
        <f t="shared" si="21"/>
        <v>159005.93951071761</v>
      </c>
      <c r="P6">
        <f t="shared" si="22"/>
        <v>7950.2969755358808</v>
      </c>
      <c r="Q6" s="4">
        <f t="shared" si="23"/>
        <v>12.5</v>
      </c>
      <c r="R6">
        <f t="shared" si="0"/>
        <v>2000000</v>
      </c>
      <c r="S6">
        <f t="shared" si="1"/>
        <v>135087.30887526213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91003.166010263958</v>
      </c>
      <c r="AC6">
        <f t="shared" si="2"/>
        <v>122885.86921489082</v>
      </c>
      <c r="AE6">
        <f t="shared" si="3"/>
        <v>144644.10646560058</v>
      </c>
      <c r="AF6">
        <f t="shared" si="4"/>
        <v>-7232.205323280029</v>
      </c>
      <c r="AG6">
        <f t="shared" si="4"/>
        <v>-11.370967250554422</v>
      </c>
      <c r="AH6">
        <f t="shared" si="5"/>
        <v>-46165.5177691633</v>
      </c>
      <c r="AI6">
        <f t="shared" si="6"/>
        <v>91235.012405906687</v>
      </c>
      <c r="AJ6">
        <f t="shared" si="7"/>
        <v>-31882.703204626858</v>
      </c>
      <c r="AK6">
        <f>H6*SUM(AB6, AE6:AF6)</f>
        <v>24851.559306201194</v>
      </c>
      <c r="AL6">
        <f t="shared" si="8"/>
        <v>84203.86850748102</v>
      </c>
      <c r="AN6">
        <f t="shared" si="9"/>
        <v>112652.62255791212</v>
      </c>
      <c r="AO6">
        <f t="shared" si="9"/>
        <v>-5632.6311278956064</v>
      </c>
      <c r="AP6">
        <f t="shared" si="9"/>
        <v>-8.8560074315902284</v>
      </c>
      <c r="AQ6">
        <f t="shared" si="9"/>
        <v>-35954.915658295184</v>
      </c>
      <c r="AR6">
        <f t="shared" si="9"/>
        <v>71056.219764289723</v>
      </c>
      <c r="AS6">
        <f t="shared" si="9"/>
        <v>-24831.085192475086</v>
      </c>
      <c r="AT6">
        <f t="shared" si="9"/>
        <v>19355.045973911518</v>
      </c>
      <c r="AU6">
        <f t="shared" si="9"/>
        <v>65580.180545726151</v>
      </c>
      <c r="AW6">
        <v>3</v>
      </c>
      <c r="AX6">
        <f>(R6*SUMPRODUCT(K7:$K$23, X7:$X$23)-$AZ$3*SUMPRODUCT(K6:$K$22, W7:$W$23))/Z6</f>
        <v>135087.30887526213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2.8232486000000001E-2</v>
      </c>
      <c r="O7">
        <f t="shared" si="21"/>
        <v>159005.93951071761</v>
      </c>
      <c r="P7">
        <f t="shared" si="22"/>
        <v>7950.2969755358808</v>
      </c>
      <c r="Q7" s="4">
        <f t="shared" si="23"/>
        <v>12.5</v>
      </c>
      <c r="R7">
        <f t="shared" si="0"/>
        <v>2000000</v>
      </c>
      <c r="S7">
        <f t="shared" si="1"/>
        <v>166583.30812467239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122885.86921489082</v>
      </c>
      <c r="AC7">
        <f t="shared" si="2"/>
        <v>145743.4284901754</v>
      </c>
      <c r="AE7">
        <f t="shared" si="3"/>
        <v>139114.002690172</v>
      </c>
      <c r="AF7">
        <f t="shared" si="4"/>
        <v>-6955.7001345086001</v>
      </c>
      <c r="AG7">
        <f t="shared" si="4"/>
        <v>-10.936226904341142</v>
      </c>
      <c r="AH7">
        <f t="shared" si="5"/>
        <v>-51364.907793237799</v>
      </c>
      <c r="AI7">
        <f t="shared" si="6"/>
        <v>80782.458535521262</v>
      </c>
      <c r="AJ7">
        <f t="shared" si="7"/>
        <v>-22857.559275284584</v>
      </c>
      <c r="AK7">
        <f>H7*SUM(AB7, AE7:AF7)</f>
        <v>26703.124784377025</v>
      </c>
      <c r="AL7">
        <f t="shared" si="8"/>
        <v>84628.024044613703</v>
      </c>
      <c r="AN7">
        <f t="shared" si="9"/>
        <v>98076.973606502637</v>
      </c>
      <c r="AO7">
        <f t="shared" si="9"/>
        <v>-4903.8486803251317</v>
      </c>
      <c r="AP7">
        <f t="shared" si="9"/>
        <v>-7.7101658834489548</v>
      </c>
      <c r="AQ7">
        <f t="shared" si="9"/>
        <v>-36212.851391801159</v>
      </c>
      <c r="AR7">
        <f t="shared" si="9"/>
        <v>56952.563368492898</v>
      </c>
      <c r="AS7">
        <f t="shared" si="9"/>
        <v>-16114.842463012046</v>
      </c>
      <c r="AT7">
        <f t="shared" si="9"/>
        <v>18826.010423417385</v>
      </c>
      <c r="AU7">
        <f t="shared" si="9"/>
        <v>59663.73132889824</v>
      </c>
      <c r="AW7">
        <v>4</v>
      </c>
      <c r="AX7">
        <f>(R7*SUMPRODUCT(K8:$K$23, X8:$X$23)-$AZ$3*SUMPRODUCT(K7:$K$22, W8:$W$23))/Z7</f>
        <v>166583.30812467239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3.2345626000000002E-2</v>
      </c>
      <c r="O8">
        <f t="shared" si="21"/>
        <v>159005.93951071761</v>
      </c>
      <c r="P8">
        <f t="shared" si="22"/>
        <v>7950.2969755358808</v>
      </c>
      <c r="Q8" s="4">
        <f t="shared" si="23"/>
        <v>12.5</v>
      </c>
      <c r="R8">
        <f t="shared" si="0"/>
        <v>2000000</v>
      </c>
      <c r="S8">
        <f t="shared" si="1"/>
        <v>190924.27397633865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145743.4284901754</v>
      </c>
      <c r="AC8">
        <f t="shared" si="2"/>
        <v>159965.91104624583</v>
      </c>
      <c r="AE8">
        <f t="shared" si="3"/>
        <v>133223.13316089098</v>
      </c>
      <c r="AF8">
        <f t="shared" si="4"/>
        <v>-6661.1566580445497</v>
      </c>
      <c r="AG8">
        <f t="shared" si="4"/>
        <v>-10.473125529998773</v>
      </c>
      <c r="AH8">
        <f t="shared" si="5"/>
        <v>-56598.256847833021</v>
      </c>
      <c r="AI8">
        <f t="shared" si="6"/>
        <v>69953.246529483411</v>
      </c>
      <c r="AJ8">
        <f t="shared" si="7"/>
        <v>-14222.482556070434</v>
      </c>
      <c r="AK8">
        <f t="shared" ref="AK8:AK23" si="24">H8*SUM(AB8:AB8, AE8:AF8)</f>
        <v>19742.141861994089</v>
      </c>
      <c r="AL8">
        <f t="shared" si="8"/>
        <v>75472.905835407058</v>
      </c>
      <c r="AN8">
        <f t="shared" si="9"/>
        <v>87574.678566852963</v>
      </c>
      <c r="AO8">
        <f t="shared" si="9"/>
        <v>-4378.7339283426481</v>
      </c>
      <c r="AP8">
        <f t="shared" si="9"/>
        <v>-6.8845445991146521</v>
      </c>
      <c r="AQ8">
        <f t="shared" si="9"/>
        <v>-37205.056158731852</v>
      </c>
      <c r="AR8">
        <f t="shared" si="9"/>
        <v>45984.003935179338</v>
      </c>
      <c r="AS8">
        <f t="shared" si="9"/>
        <v>-9349.1971605737563</v>
      </c>
      <c r="AT8">
        <f t="shared" si="9"/>
        <v>12977.563931763796</v>
      </c>
      <c r="AU8">
        <f t="shared" si="9"/>
        <v>49612.370706369373</v>
      </c>
      <c r="AW8">
        <v>5</v>
      </c>
      <c r="AX8">
        <f>(R8*SUMPRODUCT(K9:$K$23, X9:$X$23)-$AZ$3*SUMPRODUCT(K8:$K$22, W9:$W$23))/Z8</f>
        <v>190924.27397633865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3.7265510000000002E-2</v>
      </c>
      <c r="O9">
        <f t="shared" si="21"/>
        <v>159005.93951071761</v>
      </c>
      <c r="P9">
        <f t="shared" si="22"/>
        <v>7950.2969755358808</v>
      </c>
      <c r="Q9" s="4">
        <f t="shared" si="23"/>
        <v>12.5</v>
      </c>
      <c r="R9">
        <f t="shared" si="0"/>
        <v>2000000</v>
      </c>
      <c r="S9">
        <f t="shared" si="1"/>
        <v>209050.10470643322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159965.91104624583</v>
      </c>
      <c r="AC9">
        <f t="shared" si="2"/>
        <v>166873.96027746022</v>
      </c>
      <c r="AE9">
        <f t="shared" si="3"/>
        <v>126926.27382824356</v>
      </c>
      <c r="AF9">
        <f t="shared" si="4"/>
        <v>-6346.3136914121787</v>
      </c>
      <c r="AG9">
        <f t="shared" si="4"/>
        <v>-9.9781079105293617</v>
      </c>
      <c r="AH9">
        <f t="shared" si="5"/>
        <v>-62445.818267107941</v>
      </c>
      <c r="AI9">
        <f t="shared" si="6"/>
        <v>58124.163761812917</v>
      </c>
      <c r="AJ9">
        <f t="shared" si="7"/>
        <v>-6908.0492312143906</v>
      </c>
      <c r="AK9">
        <f t="shared" si="24"/>
        <v>14644.494475756632</v>
      </c>
      <c r="AL9">
        <f t="shared" si="8"/>
        <v>65860.609006355153</v>
      </c>
      <c r="AN9">
        <f t="shared" si="9"/>
        <v>79296.157309736358</v>
      </c>
      <c r="AO9">
        <f t="shared" si="9"/>
        <v>-3964.8078654868182</v>
      </c>
      <c r="AP9">
        <f t="shared" si="9"/>
        <v>-6.2337417672683459</v>
      </c>
      <c r="AQ9">
        <f t="shared" si="9"/>
        <v>-39012.517103783022</v>
      </c>
      <c r="AR9">
        <f t="shared" si="9"/>
        <v>36312.598598699253</v>
      </c>
      <c r="AS9">
        <f t="shared" si="9"/>
        <v>-4315.7475755022715</v>
      </c>
      <c r="AT9">
        <f t="shared" si="9"/>
        <v>9149.028823162078</v>
      </c>
      <c r="AU9">
        <f t="shared" si="9"/>
        <v>41145.87984635905</v>
      </c>
      <c r="AW9">
        <v>6</v>
      </c>
      <c r="AX9">
        <f>(R9*SUMPRODUCT(K10:$K$23, X10:$X$23)-$AZ$3*SUMPRODUCT(K9:$K$22, W10:$W$23))/Z9</f>
        <v>209050.10470643322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4.2512064000000002E-2</v>
      </c>
      <c r="O10">
        <f t="shared" si="21"/>
        <v>159005.93951071761</v>
      </c>
      <c r="P10">
        <f t="shared" si="22"/>
        <v>7950.2969755358808</v>
      </c>
      <c r="Q10" s="4">
        <f t="shared" si="23"/>
        <v>12.5</v>
      </c>
      <c r="R10">
        <f t="shared" si="0"/>
        <v>2000000</v>
      </c>
      <c r="S10">
        <f t="shared" si="1"/>
        <v>222346.01321910258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166873.96027746022</v>
      </c>
      <c r="AC10">
        <f t="shared" si="2"/>
        <v>168167.17130590897</v>
      </c>
      <c r="AE10">
        <f t="shared" si="3"/>
        <v>120261.11321369332</v>
      </c>
      <c r="AF10">
        <f t="shared" si="4"/>
        <v>-6013.0556606846667</v>
      </c>
      <c r="AG10">
        <f t="shared" si="4"/>
        <v>-9.4541368693327374</v>
      </c>
      <c r="AH10">
        <f t="shared" si="5"/>
        <v>-67870.39393461289</v>
      </c>
      <c r="AI10">
        <f t="shared" si="6"/>
        <v>46368.209481526428</v>
      </c>
      <c r="AJ10">
        <f t="shared" si="7"/>
        <v>-1293.2110284487426</v>
      </c>
      <c r="AK10">
        <f t="shared" si="24"/>
        <v>14758.905936099618</v>
      </c>
      <c r="AL10">
        <f t="shared" si="8"/>
        <v>59833.904389177304</v>
      </c>
      <c r="AN10">
        <f t="shared" si="9"/>
        <v>71384.467859509183</v>
      </c>
      <c r="AO10">
        <f t="shared" si="9"/>
        <v>-3569.2233929754598</v>
      </c>
      <c r="AP10">
        <f t="shared" si="9"/>
        <v>-5.6117768366993603</v>
      </c>
      <c r="AQ10">
        <f t="shared" si="9"/>
        <v>-40286.438608202952</v>
      </c>
      <c r="AR10">
        <f t="shared" si="9"/>
        <v>27523.194081494072</v>
      </c>
      <c r="AS10">
        <f t="shared" si="9"/>
        <v>-767.62287184076035</v>
      </c>
      <c r="AT10">
        <f t="shared" si="9"/>
        <v>8760.5762019261037</v>
      </c>
      <c r="AU10">
        <f t="shared" si="9"/>
        <v>35516.147411579412</v>
      </c>
      <c r="AW10">
        <v>7</v>
      </c>
      <c r="AX10">
        <f>(R10*SUMPRODUCT(K11:$K$23, X11:$X$23)-$AZ$3*SUMPRODUCT(K10:$K$22, W11:$W$23))/Z10</f>
        <v>222346.01321910258</v>
      </c>
    </row>
    <row r="11" spans="1:52" x14ac:dyDescent="0.25">
      <c r="A11" t="s">
        <v>33</v>
      </c>
      <c r="C11" s="7">
        <f>AU25</f>
        <v>350763.4278497136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4.7737861999999999E-2</v>
      </c>
      <c r="O11">
        <f t="shared" si="21"/>
        <v>159005.93951071761</v>
      </c>
      <c r="P11">
        <f t="shared" si="22"/>
        <v>7950.2969755358808</v>
      </c>
      <c r="Q11" s="4">
        <f t="shared" si="23"/>
        <v>12.5</v>
      </c>
      <c r="R11">
        <f t="shared" si="0"/>
        <v>2000000</v>
      </c>
      <c r="S11">
        <f t="shared" si="1"/>
        <v>231294.08894045936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168167.17130590897</v>
      </c>
      <c r="AC11">
        <f t="shared" si="2"/>
        <v>164834.51207293835</v>
      </c>
      <c r="AE11">
        <f t="shared" si="3"/>
        <v>113317.49365499472</v>
      </c>
      <c r="AF11">
        <f t="shared" si="4"/>
        <v>-5665.8746827497362</v>
      </c>
      <c r="AG11">
        <f t="shared" si="4"/>
        <v>-8.9082752194420927</v>
      </c>
      <c r="AH11">
        <f t="shared" si="5"/>
        <v>-72211.244991570929</v>
      </c>
      <c r="AI11">
        <f t="shared" si="6"/>
        <v>35431.465705454611</v>
      </c>
      <c r="AJ11">
        <f t="shared" si="7"/>
        <v>3332.6592329706182</v>
      </c>
      <c r="AK11">
        <f t="shared" si="24"/>
        <v>14204.667699324929</v>
      </c>
      <c r="AL11">
        <f t="shared" si="8"/>
        <v>52968.792637750157</v>
      </c>
      <c r="AN11">
        <f t="shared" si="9"/>
        <v>63968.503381163486</v>
      </c>
      <c r="AO11">
        <f t="shared" si="9"/>
        <v>-3198.4251690581741</v>
      </c>
      <c r="AP11">
        <f t="shared" si="9"/>
        <v>-5.028782539350658</v>
      </c>
      <c r="AQ11">
        <f t="shared" si="9"/>
        <v>-40763.743711672942</v>
      </c>
      <c r="AR11">
        <f t="shared" si="9"/>
        <v>20001.305717893014</v>
      </c>
      <c r="AS11">
        <f t="shared" si="9"/>
        <v>1881.3090241971663</v>
      </c>
      <c r="AT11">
        <f t="shared" si="9"/>
        <v>8018.6324674550342</v>
      </c>
      <c r="AU11">
        <f t="shared" si="9"/>
        <v>29901.247209545214</v>
      </c>
      <c r="AW11">
        <v>8</v>
      </c>
      <c r="AX11">
        <f>(R11*SUMPRODUCT(K12:$K$23, X12:$X$23)-$AZ$3*SUMPRODUCT(K11:$K$22, W12:$W$23))/Z11</f>
        <v>231294.08894045936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5.3487053E-2</v>
      </c>
      <c r="O12">
        <f t="shared" si="21"/>
        <v>159005.93951071761</v>
      </c>
      <c r="P12">
        <f t="shared" si="22"/>
        <v>7950.2969755358808</v>
      </c>
      <c r="Q12" s="4">
        <f t="shared" si="23"/>
        <v>12.5</v>
      </c>
      <c r="R12">
        <f t="shared" si="0"/>
        <v>2000000</v>
      </c>
      <c r="S12">
        <f t="shared" si="1"/>
        <v>235930.94429544543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164834.51207293835</v>
      </c>
      <c r="AC12">
        <f t="shared" si="2"/>
        <v>157464.37171566411</v>
      </c>
      <c r="AE12">
        <f t="shared" si="3"/>
        <v>106123.2999294929</v>
      </c>
      <c r="AF12">
        <f t="shared" si="4"/>
        <v>-5306.1649964746457</v>
      </c>
      <c r="AG12">
        <f t="shared" si="4"/>
        <v>-8.3427150784467852</v>
      </c>
      <c r="AH12">
        <f t="shared" si="5"/>
        <v>-76236.382208141731</v>
      </c>
      <c r="AI12">
        <f t="shared" si="6"/>
        <v>24572.410009798085</v>
      </c>
      <c r="AJ12">
        <f t="shared" si="7"/>
        <v>7370.140357274242</v>
      </c>
      <c r="AK12">
        <f t="shared" si="24"/>
        <v>13787.320479609149</v>
      </c>
      <c r="AL12">
        <f t="shared" si="8"/>
        <v>45729.870846681471</v>
      </c>
      <c r="AN12">
        <f t="shared" si="9"/>
        <v>56951.54636055982</v>
      </c>
      <c r="AO12">
        <f t="shared" si="9"/>
        <v>-2847.5773180279912</v>
      </c>
      <c r="AP12">
        <f t="shared" si="9"/>
        <v>-4.4771555810908144</v>
      </c>
      <c r="AQ12">
        <f t="shared" si="9"/>
        <v>-40912.597502838398</v>
      </c>
      <c r="AR12">
        <f t="shared" si="9"/>
        <v>13186.894384112344</v>
      </c>
      <c r="AS12">
        <f t="shared" si="9"/>
        <v>3955.2189813170899</v>
      </c>
      <c r="AT12">
        <f t="shared" si="9"/>
        <v>7399.0275651439433</v>
      </c>
      <c r="AU12">
        <f t="shared" si="9"/>
        <v>24541.140930573376</v>
      </c>
      <c r="AW12">
        <v>9</v>
      </c>
      <c r="AX12">
        <f>(R12*SUMPRODUCT(K13:$K$23, X13:$X$23)-$AZ$3*SUMPRODUCT(K12:$K$22, W13:$W$23))/Z12</f>
        <v>235930.94429544543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5.9601715E-2</v>
      </c>
      <c r="O13">
        <f t="shared" si="21"/>
        <v>159005.93951071761</v>
      </c>
      <c r="P13">
        <f t="shared" si="22"/>
        <v>7950.2969755358808</v>
      </c>
      <c r="Q13" s="4">
        <f t="shared" si="23"/>
        <v>12.5</v>
      </c>
      <c r="R13">
        <f t="shared" si="0"/>
        <v>2000000</v>
      </c>
      <c r="S13">
        <f t="shared" si="1"/>
        <v>236295.37837629733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157464.37171566411</v>
      </c>
      <c r="AC13">
        <f t="shared" si="2"/>
        <v>146730.881773334</v>
      </c>
      <c r="AE13">
        <f t="shared" si="3"/>
        <v>98736.936252940824</v>
      </c>
      <c r="AF13">
        <f t="shared" si="4"/>
        <v>-4936.8468126470416</v>
      </c>
      <c r="AG13">
        <f t="shared" si="4"/>
        <v>-7.7620478012305298</v>
      </c>
      <c r="AH13">
        <f t="shared" si="5"/>
        <v>-79558.42022908607</v>
      </c>
      <c r="AI13">
        <f t="shared" si="6"/>
        <v>14233.907163406489</v>
      </c>
      <c r="AJ13">
        <f t="shared" si="7"/>
        <v>10733.48994233011</v>
      </c>
      <c r="AK13">
        <f t="shared" si="24"/>
        <v>12990.372641763024</v>
      </c>
      <c r="AL13">
        <f t="shared" si="8"/>
        <v>37957.769747499624</v>
      </c>
      <c r="AN13">
        <f t="shared" si="9"/>
        <v>50382.828812363645</v>
      </c>
      <c r="AO13">
        <f t="shared" si="9"/>
        <v>-2519.1414406181825</v>
      </c>
      <c r="AP13">
        <f t="shared" si="9"/>
        <v>-3.9607662587478099</v>
      </c>
      <c r="AQ13">
        <f t="shared" si="9"/>
        <v>-40596.542885588526</v>
      </c>
      <c r="AR13">
        <f t="shared" si="9"/>
        <v>7263.1837198981957</v>
      </c>
      <c r="AS13">
        <f t="shared" si="9"/>
        <v>5477.0140420225762</v>
      </c>
      <c r="AT13">
        <f t="shared" si="9"/>
        <v>6628.64117377619</v>
      </c>
      <c r="AU13">
        <f t="shared" si="9"/>
        <v>19368.838935696964</v>
      </c>
      <c r="AW13">
        <v>10</v>
      </c>
      <c r="AX13">
        <f>(R13*SUMPRODUCT(K14:$K$23, X14:$X$23)-$AZ$3*SUMPRODUCT(K13:$K$22, W14:$W$23))/Z13</f>
        <v>236295.37837629733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6.6409420999999996E-2</v>
      </c>
      <c r="O14">
        <f t="shared" si="21"/>
        <v>159005.93951071761</v>
      </c>
      <c r="P14">
        <f t="shared" si="22"/>
        <v>7950.2969755358808</v>
      </c>
      <c r="Q14" s="4">
        <f t="shared" si="23"/>
        <v>12.5</v>
      </c>
      <c r="R14">
        <f t="shared" si="0"/>
        <v>2000000</v>
      </c>
      <c r="S14">
        <f t="shared" si="1"/>
        <v>234312.15521736752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146730.881773334</v>
      </c>
      <c r="AC14">
        <f t="shared" si="2"/>
        <v>134381.84917099087</v>
      </c>
      <c r="AE14">
        <f t="shared" si="3"/>
        <v>91192.504122539714</v>
      </c>
      <c r="AF14">
        <f t="shared" si="4"/>
        <v>-4559.6252061269861</v>
      </c>
      <c r="AG14">
        <f t="shared" si="4"/>
        <v>-7.1689542229641825</v>
      </c>
      <c r="AH14">
        <f t="shared" si="5"/>
        <v>-82475.696040646813</v>
      </c>
      <c r="AI14">
        <f t="shared" si="6"/>
        <v>4150.0139215429517</v>
      </c>
      <c r="AJ14">
        <f t="shared" si="7"/>
        <v>12349.032602343126</v>
      </c>
      <c r="AK14">
        <f t="shared" si="24"/>
        <v>19969.403729743011</v>
      </c>
      <c r="AL14">
        <f t="shared" si="8"/>
        <v>36468.450253629089</v>
      </c>
      <c r="AN14">
        <f t="shared" si="9"/>
        <v>42865.057347157839</v>
      </c>
      <c r="AO14">
        <f t="shared" si="9"/>
        <v>-2143.2528673578922</v>
      </c>
      <c r="AP14">
        <f t="shared" si="9"/>
        <v>-3.3697685664336903</v>
      </c>
      <c r="AQ14">
        <f t="shared" si="9"/>
        <v>-38767.719721551883</v>
      </c>
      <c r="AR14">
        <f t="shared" si="9"/>
        <v>1950.7149896816295</v>
      </c>
      <c r="AS14">
        <f t="shared" si="9"/>
        <v>5804.6655892907365</v>
      </c>
      <c r="AT14">
        <f t="shared" si="9"/>
        <v>9386.6227745401939</v>
      </c>
      <c r="AU14">
        <f t="shared" si="9"/>
        <v>17142.003353512562</v>
      </c>
      <c r="AW14">
        <v>11</v>
      </c>
      <c r="AX14">
        <f>(R14*SUMPRODUCT(K15:$K$23, X15:$X$23)-$AZ$3*SUMPRODUCT(K14:$K$22, W15:$W$23))/Z14</f>
        <v>234312.15521736752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7.4261202999999998E-2</v>
      </c>
      <c r="O15">
        <f t="shared" si="21"/>
        <v>159005.93951071761</v>
      </c>
      <c r="P15">
        <f t="shared" si="22"/>
        <v>7950.2969755358808</v>
      </c>
      <c r="Q15" s="4">
        <f t="shared" si="23"/>
        <v>12.5</v>
      </c>
      <c r="R15">
        <f t="shared" si="0"/>
        <v>2000000</v>
      </c>
      <c r="S15">
        <f t="shared" si="1"/>
        <v>228442.08941303051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134381.84917099087</v>
      </c>
      <c r="AC15">
        <f t="shared" si="2"/>
        <v>119975.76622196275</v>
      </c>
      <c r="AE15">
        <f t="shared" si="3"/>
        <v>83508.514020592076</v>
      </c>
      <c r="AF15">
        <f t="shared" si="4"/>
        <v>-4175.4257010296042</v>
      </c>
      <c r="AG15">
        <f t="shared" si="4"/>
        <v>-6.5648895158852918</v>
      </c>
      <c r="AH15">
        <f t="shared" si="5"/>
        <v>-85180.026375880072</v>
      </c>
      <c r="AI15">
        <f t="shared" si="6"/>
        <v>-5853.5029458334757</v>
      </c>
      <c r="AJ15">
        <f t="shared" si="7"/>
        <v>14406.082949028118</v>
      </c>
      <c r="AK15">
        <f t="shared" si="24"/>
        <v>18288.014630941634</v>
      </c>
      <c r="AL15">
        <f t="shared" si="8"/>
        <v>26840.594634136276</v>
      </c>
      <c r="AN15">
        <f t="shared" si="9"/>
        <v>36158.998250159682</v>
      </c>
      <c r="AO15">
        <f t="shared" si="9"/>
        <v>-1807.9499125079842</v>
      </c>
      <c r="AP15">
        <f t="shared" si="9"/>
        <v>-2.8425823558404262</v>
      </c>
      <c r="AQ15">
        <f t="shared" si="9"/>
        <v>-36882.759330557725</v>
      </c>
      <c r="AR15">
        <f t="shared" si="9"/>
        <v>-2534.5535752618644</v>
      </c>
      <c r="AS15">
        <f t="shared" si="9"/>
        <v>6237.8014296496003</v>
      </c>
      <c r="AT15">
        <f t="shared" si="9"/>
        <v>7918.669093741164</v>
      </c>
      <c r="AU15">
        <f t="shared" si="9"/>
        <v>11621.916948128899</v>
      </c>
      <c r="AW15">
        <v>12</v>
      </c>
      <c r="AX15">
        <f>(R15*SUMPRODUCT(K16:$K$23, X16:$X$23)-$AZ$3*SUMPRODUCT(K15:$K$22, W16:$W$23))/Z15</f>
        <v>228442.08941303051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8.2657132999999994E-2</v>
      </c>
      <c r="O16">
        <f t="shared" si="21"/>
        <v>159005.93951071761</v>
      </c>
      <c r="P16">
        <f t="shared" si="22"/>
        <v>7950.2969755358808</v>
      </c>
      <c r="Q16" s="4">
        <f t="shared" si="23"/>
        <v>12.5</v>
      </c>
      <c r="R16">
        <f t="shared" si="0"/>
        <v>2000000</v>
      </c>
      <c r="S16">
        <f t="shared" si="1"/>
        <v>218886.99426630334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119975.76622196275</v>
      </c>
      <c r="AC16">
        <f t="shared" si="2"/>
        <v>104305.88097635515</v>
      </c>
      <c r="AE16">
        <f t="shared" si="3"/>
        <v>75770.85453035371</v>
      </c>
      <c r="AF16">
        <f t="shared" si="4"/>
        <v>-3788.5427265176859</v>
      </c>
      <c r="AG16">
        <f t="shared" si="4"/>
        <v>-5.9566056748816028</v>
      </c>
      <c r="AH16">
        <f t="shared" si="5"/>
        <v>-86821.591335173784</v>
      </c>
      <c r="AI16">
        <f t="shared" si="6"/>
        <v>-14845.236137012645</v>
      </c>
      <c r="AJ16">
        <f t="shared" si="7"/>
        <v>15669.885245607598</v>
      </c>
      <c r="AK16">
        <f t="shared" si="24"/>
        <v>16426.236652823656</v>
      </c>
      <c r="AL16">
        <f t="shared" si="8"/>
        <v>17250.885761418609</v>
      </c>
      <c r="AN16">
        <f t="shared" si="9"/>
        <v>30222.416514195163</v>
      </c>
      <c r="AO16">
        <f t="shared" si="9"/>
        <v>-1511.1208257097583</v>
      </c>
      <c r="AP16">
        <f t="shared" si="9"/>
        <v>-2.3758873887976724</v>
      </c>
      <c r="AQ16">
        <f t="shared" si="9"/>
        <v>-34630.179533024871</v>
      </c>
      <c r="AR16">
        <f t="shared" si="9"/>
        <v>-5921.259731928265</v>
      </c>
      <c r="AS16">
        <f t="shared" si="9"/>
        <v>6250.1842107729944</v>
      </c>
      <c r="AT16">
        <f t="shared" si="9"/>
        <v>6551.8670596951242</v>
      </c>
      <c r="AU16">
        <f t="shared" si="9"/>
        <v>6880.7915385398537</v>
      </c>
      <c r="AW16">
        <v>13</v>
      </c>
      <c r="AX16">
        <f>(R16*SUMPRODUCT(K17:$K$23, X17:$X$23)-$AZ$3*SUMPRODUCT(K16:$K$22, W17:$W$23))/Z16</f>
        <v>218886.99426630334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9.1575552000000005E-2</v>
      </c>
      <c r="O17">
        <f t="shared" si="21"/>
        <v>159005.93951071761</v>
      </c>
      <c r="P17">
        <f t="shared" si="22"/>
        <v>7950.2969755358808</v>
      </c>
      <c r="Q17" s="4">
        <f t="shared" si="23"/>
        <v>12.5</v>
      </c>
      <c r="R17">
        <f t="shared" si="0"/>
        <v>2000000</v>
      </c>
      <c r="S17">
        <f t="shared" si="1"/>
        <v>205747.60308906547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104305.88097635515</v>
      </c>
      <c r="AC17">
        <f t="shared" si="2"/>
        <v>88085.654145588778</v>
      </c>
      <c r="AE17">
        <f t="shared" si="3"/>
        <v>68074.388155921333</v>
      </c>
      <c r="AF17">
        <f t="shared" si="4"/>
        <v>-3403.7194077960667</v>
      </c>
      <c r="AG17">
        <f t="shared" si="4"/>
        <v>-5.3515601654091718</v>
      </c>
      <c r="AH17">
        <f t="shared" si="5"/>
        <v>-87276.712435778463</v>
      </c>
      <c r="AI17">
        <f t="shared" si="6"/>
        <v>-22611.395247818604</v>
      </c>
      <c r="AJ17">
        <f t="shared" si="7"/>
        <v>16220.226830766376</v>
      </c>
      <c r="AK17">
        <f t="shared" si="24"/>
        <v>14459.661313023238</v>
      </c>
      <c r="AL17">
        <f t="shared" si="8"/>
        <v>8068.4928959710105</v>
      </c>
      <c r="AN17">
        <f t="shared" si="9"/>
        <v>25012.21280024897</v>
      </c>
      <c r="AO17">
        <f t="shared" si="9"/>
        <v>-1250.6106400124486</v>
      </c>
      <c r="AP17">
        <f t="shared" si="9"/>
        <v>-1.9662954790568572</v>
      </c>
      <c r="AQ17">
        <f t="shared" si="9"/>
        <v>-32067.6213637029</v>
      </c>
      <c r="AR17">
        <f t="shared" si="9"/>
        <v>-8307.9854989454343</v>
      </c>
      <c r="AS17">
        <f t="shared" si="9"/>
        <v>5959.7122522818754</v>
      </c>
      <c r="AT17">
        <f t="shared" si="9"/>
        <v>5312.8369652398496</v>
      </c>
      <c r="AU17">
        <f t="shared" si="9"/>
        <v>2964.5637185762912</v>
      </c>
      <c r="AW17">
        <v>14</v>
      </c>
      <c r="AX17">
        <f>(R17*SUMPRODUCT(K18:$K$23, X18:$X$23)-$AZ$3*SUMPRODUCT(K17:$K$22, W18:$W$23))/Z17</f>
        <v>205747.60308906547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0.101620166</v>
      </c>
      <c r="O18">
        <f t="shared" si="21"/>
        <v>159005.93951071761</v>
      </c>
      <c r="P18">
        <f t="shared" si="22"/>
        <v>7950.2969755358808</v>
      </c>
      <c r="Q18" s="4">
        <f t="shared" si="23"/>
        <v>12.5</v>
      </c>
      <c r="R18">
        <f t="shared" si="0"/>
        <v>2000000</v>
      </c>
      <c r="S18">
        <f t="shared" si="1"/>
        <v>188650.13376647033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88085.654145588778</v>
      </c>
      <c r="AC18">
        <f t="shared" si="2"/>
        <v>71750.710915294098</v>
      </c>
      <c r="AE18">
        <f t="shared" si="3"/>
        <v>60475.913649608963</v>
      </c>
      <c r="AF18">
        <f t="shared" si="4"/>
        <v>-3023.7956824804482</v>
      </c>
      <c r="AG18">
        <f t="shared" si="4"/>
        <v>-4.7542181313872129</v>
      </c>
      <c r="AH18">
        <f t="shared" si="5"/>
        <v>-87012.22917885879</v>
      </c>
      <c r="AI18">
        <f t="shared" si="6"/>
        <v>-29564.86542986166</v>
      </c>
      <c r="AJ18">
        <f t="shared" si="7"/>
        <v>16334.943230294681</v>
      </c>
      <c r="AK18">
        <f t="shared" si="24"/>
        <v>12453.958235229446</v>
      </c>
      <c r="AL18">
        <f t="shared" si="8"/>
        <v>-775.96396433753398</v>
      </c>
      <c r="AN18">
        <f t="shared" si="9"/>
        <v>20468.790145156523</v>
      </c>
      <c r="AO18">
        <f t="shared" si="9"/>
        <v>-1023.4395072578262</v>
      </c>
      <c r="AP18">
        <f t="shared" si="9"/>
        <v>-1.6091215057863333</v>
      </c>
      <c r="AQ18">
        <f t="shared" si="9"/>
        <v>-29450.320824311217</v>
      </c>
      <c r="AR18">
        <f t="shared" si="9"/>
        <v>-10006.579307918304</v>
      </c>
      <c r="AS18">
        <f t="shared" si="9"/>
        <v>5528.7552487619005</v>
      </c>
      <c r="AT18">
        <f t="shared" si="9"/>
        <v>4215.1898534418206</v>
      </c>
      <c r="AU18">
        <f t="shared" si="9"/>
        <v>-262.63420571458209</v>
      </c>
      <c r="AW18">
        <v>15</v>
      </c>
      <c r="AX18">
        <f>(R18*SUMPRODUCT(K19:$K$23, X19:$X$23)-$AZ$3*SUMPRODUCT(K18:$K$22, W19:$W$23))/Z18</f>
        <v>188650.13376647033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0.112947091</v>
      </c>
      <c r="O19">
        <f t="shared" si="21"/>
        <v>159005.93951071761</v>
      </c>
      <c r="P19">
        <f t="shared" si="22"/>
        <v>7950.2969755358808</v>
      </c>
      <c r="Q19" s="4">
        <f t="shared" si="23"/>
        <v>12.5</v>
      </c>
      <c r="R19">
        <f t="shared" si="0"/>
        <v>2000000</v>
      </c>
      <c r="S19">
        <f t="shared" si="1"/>
        <v>166968.31104410757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71750.710915294098</v>
      </c>
      <c r="AC19">
        <f t="shared" si="2"/>
        <v>55696.632573887691</v>
      </c>
      <c r="AE19">
        <f t="shared" si="3"/>
        <v>53040.575990822348</v>
      </c>
      <c r="AF19">
        <f t="shared" si="4"/>
        <v>-2652.0287995411177</v>
      </c>
      <c r="AG19">
        <f t="shared" si="4"/>
        <v>-4.1697008421536994</v>
      </c>
      <c r="AH19">
        <f t="shared" si="5"/>
        <v>-85916.017267142641</v>
      </c>
      <c r="AI19">
        <f t="shared" si="6"/>
        <v>-35531.639776703567</v>
      </c>
      <c r="AJ19">
        <f t="shared" si="7"/>
        <v>16054.078341406406</v>
      </c>
      <c r="AK19">
        <f t="shared" si="24"/>
        <v>10451.700594695863</v>
      </c>
      <c r="AL19">
        <f t="shared" si="8"/>
        <v>-9025.8608406012972</v>
      </c>
      <c r="AN19">
        <f t="shared" si="9"/>
        <v>16537.099280858445</v>
      </c>
      <c r="AO19">
        <f t="shared" si="9"/>
        <v>-826.85496404292223</v>
      </c>
      <c r="AP19">
        <f t="shared" si="9"/>
        <v>-1.3000378579996206</v>
      </c>
      <c r="AQ19">
        <f t="shared" si="9"/>
        <v>-26787.071611147825</v>
      </c>
      <c r="AR19">
        <f t="shared" si="9"/>
        <v>-11078.127332190303</v>
      </c>
      <c r="AS19">
        <f t="shared" si="9"/>
        <v>5005.3733850939807</v>
      </c>
      <c r="AT19">
        <f t="shared" si="9"/>
        <v>3258.6525911445515</v>
      </c>
      <c r="AU19">
        <f t="shared" si="9"/>
        <v>-2814.1013559517705</v>
      </c>
      <c r="AW19">
        <v>16</v>
      </c>
      <c r="AX19">
        <f>(R19*SUMPRODUCT(K20:$K$23, X20:$X$23)-$AZ$3*SUMPRODUCT(K19:$K$22, W20:$W$23))/Z19</f>
        <v>166968.31104410757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0.12591097000000001</v>
      </c>
      <c r="O20">
        <f t="shared" si="21"/>
        <v>159005.93951071761</v>
      </c>
      <c r="P20">
        <f t="shared" si="22"/>
        <v>7950.2969755358808</v>
      </c>
      <c r="Q20" s="4">
        <f t="shared" si="23"/>
        <v>12.5</v>
      </c>
      <c r="R20">
        <f t="shared" si="0"/>
        <v>2000000</v>
      </c>
      <c r="S20">
        <f t="shared" si="1"/>
        <v>139613.9819622525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55696.632573887691</v>
      </c>
      <c r="AC20">
        <f t="shared" si="2"/>
        <v>40242.253252674011</v>
      </c>
      <c r="AE20">
        <f t="shared" si="3"/>
        <v>45831.779858550974</v>
      </c>
      <c r="AF20">
        <f t="shared" si="4"/>
        <v>-2291.5889929275486</v>
      </c>
      <c r="AG20">
        <f t="shared" si="4"/>
        <v>-3.6029927560867732</v>
      </c>
      <c r="AH20">
        <f t="shared" si="5"/>
        <v>-84001.772423262271</v>
      </c>
      <c r="AI20">
        <f t="shared" si="6"/>
        <v>-40465.184550394937</v>
      </c>
      <c r="AJ20">
        <f t="shared" si="7"/>
        <v>15454.379321213681</v>
      </c>
      <c r="AK20">
        <f t="shared" si="24"/>
        <v>8491.8934553658473</v>
      </c>
      <c r="AL20">
        <f t="shared" si="8"/>
        <v>-16518.911773815409</v>
      </c>
      <c r="AN20">
        <f t="shared" si="9"/>
        <v>13163.130659791035</v>
      </c>
      <c r="AO20">
        <f t="shared" si="9"/>
        <v>-658.15653298955169</v>
      </c>
      <c r="AP20">
        <f t="shared" si="9"/>
        <v>-1.0347986606896364</v>
      </c>
      <c r="AQ20">
        <f t="shared" si="9"/>
        <v>-24125.755305030641</v>
      </c>
      <c r="AR20">
        <f t="shared" si="9"/>
        <v>-11621.815976889849</v>
      </c>
      <c r="AS20">
        <f t="shared" si="9"/>
        <v>4438.5798434828657</v>
      </c>
      <c r="AT20">
        <f t="shared" si="9"/>
        <v>2438.9169141365978</v>
      </c>
      <c r="AU20">
        <f t="shared" si="9"/>
        <v>-4744.3192192703855</v>
      </c>
      <c r="AW20">
        <v>17</v>
      </c>
      <c r="AX20">
        <f>(R20*SUMPRODUCT(K21:$K$23, X21:$X$23)-$AZ$3*SUMPRODUCT(K20:$K$22, W21:$W$23))/Z20</f>
        <v>139613.9819622525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0.140869152</v>
      </c>
      <c r="O21">
        <f t="shared" si="21"/>
        <v>159005.93951071761</v>
      </c>
      <c r="P21">
        <f t="shared" si="22"/>
        <v>7950.2969755358808</v>
      </c>
      <c r="Q21" s="4">
        <f t="shared" si="23"/>
        <v>12.5</v>
      </c>
      <c r="R21">
        <f t="shared" si="0"/>
        <v>2000000</v>
      </c>
      <c r="S21">
        <f t="shared" si="1"/>
        <v>104838.63996300042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40242.253252674011</v>
      </c>
      <c r="AC21">
        <f t="shared" si="2"/>
        <v>25659.569921755479</v>
      </c>
      <c r="AE21">
        <f t="shared" si="3"/>
        <v>38917.17809664071</v>
      </c>
      <c r="AF21">
        <f t="shared" si="4"/>
        <v>-1945.8589048320355</v>
      </c>
      <c r="AG21">
        <f t="shared" si="4"/>
        <v>-3.0594122943138187</v>
      </c>
      <c r="AH21">
        <f t="shared" si="5"/>
        <v>-81208.085473933854</v>
      </c>
      <c r="AI21">
        <f t="shared" si="6"/>
        <v>-44239.825694419495</v>
      </c>
      <c r="AJ21">
        <f t="shared" si="7"/>
        <v>14582.683330918531</v>
      </c>
      <c r="AK21">
        <f t="shared" si="24"/>
        <v>6607.3198212192719</v>
      </c>
      <c r="AL21">
        <f t="shared" si="8"/>
        <v>-23049.82254228169</v>
      </c>
      <c r="AN21">
        <f t="shared" si="9"/>
        <v>10296.157509113316</v>
      </c>
      <c r="AO21">
        <f t="shared" si="9"/>
        <v>-514.80787545566579</v>
      </c>
      <c r="AP21">
        <f t="shared" si="9"/>
        <v>-0.80941610898278082</v>
      </c>
      <c r="AQ21">
        <f t="shared" si="9"/>
        <v>-21484.888677612886</v>
      </c>
      <c r="AR21">
        <f t="shared" si="9"/>
        <v>-11704.348460064217</v>
      </c>
      <c r="AS21">
        <f t="shared" si="9"/>
        <v>3858.0804627666166</v>
      </c>
      <c r="AT21">
        <f t="shared" si="9"/>
        <v>1748.071389539735</v>
      </c>
      <c r="AU21">
        <f t="shared" si="9"/>
        <v>-6098.1966077578645</v>
      </c>
      <c r="AW21">
        <v>18</v>
      </c>
      <c r="AX21">
        <f>(R21*SUMPRODUCT(K22:$K$23, X22:$X$23)-$AZ$3*SUMPRODUCT(K21:$K$22, W22:$W$23))/Z21</f>
        <v>104838.63996300042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0.15811491799999999</v>
      </c>
      <c r="O22">
        <f t="shared" si="21"/>
        <v>159005.93951071761</v>
      </c>
      <c r="P22">
        <f t="shared" si="22"/>
        <v>7950.2969755358808</v>
      </c>
      <c r="Q22" s="4">
        <f t="shared" si="23"/>
        <v>12.5</v>
      </c>
      <c r="R22">
        <f t="shared" si="0"/>
        <v>2000000</v>
      </c>
      <c r="S22">
        <f t="shared" si="1"/>
        <v>59898.215849389569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25659.569921755479</v>
      </c>
      <c r="AC22">
        <f t="shared" si="2"/>
        <v>12195.657447187306</v>
      </c>
      <c r="AE22">
        <f t="shared" si="3"/>
        <v>32374.619892132563</v>
      </c>
      <c r="AF22">
        <f t="shared" si="4"/>
        <v>-1618.7309946066282</v>
      </c>
      <c r="AG22">
        <f t="shared" si="4"/>
        <v>-2.5450794473270597</v>
      </c>
      <c r="AH22">
        <f t="shared" si="5"/>
        <v>-77398.195846979404</v>
      </c>
      <c r="AI22">
        <f t="shared" si="6"/>
        <v>-46644.852028900794</v>
      </c>
      <c r="AJ22">
        <f t="shared" si="7"/>
        <v>13463.912474568173</v>
      </c>
      <c r="AK22">
        <f t="shared" si="24"/>
        <v>4827.5836420835494</v>
      </c>
      <c r="AL22">
        <f t="shared" si="8"/>
        <v>-28353.355912249077</v>
      </c>
      <c r="AN22">
        <f t="shared" si="9"/>
        <v>7890.0522800455883</v>
      </c>
      <c r="AO22">
        <f t="shared" si="9"/>
        <v>-394.50261400227942</v>
      </c>
      <c r="AP22">
        <f t="shared" si="9"/>
        <v>-0.62026395871785722</v>
      </c>
      <c r="AQ22">
        <f t="shared" si="9"/>
        <v>-18862.794795693546</v>
      </c>
      <c r="AR22">
        <f t="shared" si="9"/>
        <v>-11367.865393608954</v>
      </c>
      <c r="AS22">
        <f t="shared" si="9"/>
        <v>3281.3041102025818</v>
      </c>
      <c r="AT22">
        <f t="shared" si="9"/>
        <v>1176.5354295816276</v>
      </c>
      <c r="AU22">
        <f t="shared" si="9"/>
        <v>-6910.0258538247444</v>
      </c>
      <c r="AW22">
        <v>19</v>
      </c>
      <c r="AX22">
        <f>(R22*SUMPRODUCT(K23:$K$23, X23:$X$23)-$AZ$3*SUMPRODUCT(K22:$K$22, W23:$W$23))/Z22</f>
        <v>59898.215849389569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0.17865895700000001</v>
      </c>
      <c r="O23">
        <f t="shared" si="21"/>
        <v>159005.93951071761</v>
      </c>
      <c r="P23">
        <f t="shared" si="22"/>
        <v>7950.2969755358808</v>
      </c>
      <c r="Q23" s="4">
        <f t="shared" si="23"/>
        <v>12.5</v>
      </c>
      <c r="R23">
        <f t="shared" si="0"/>
        <v>2000000</v>
      </c>
      <c r="S23">
        <f t="shared" si="1"/>
        <v>73826.187355086848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12195.657447187306</v>
      </c>
      <c r="AC23">
        <f t="shared" si="2"/>
        <v>12195.657447187306</v>
      </c>
      <c r="AE23">
        <f t="shared" si="3"/>
        <v>26266.857870011379</v>
      </c>
      <c r="AF23">
        <f t="shared" si="4"/>
        <v>-1313.3428935005691</v>
      </c>
      <c r="AG23">
        <f t="shared" si="4"/>
        <v>-2.0649274133122</v>
      </c>
      <c r="AH23">
        <f t="shared" si="5"/>
        <v>-72752.198326654223</v>
      </c>
      <c r="AI23">
        <f t="shared" si="6"/>
        <v>-47800.748277556726</v>
      </c>
      <c r="AJ23">
        <f t="shared" si="7"/>
        <v>0</v>
      </c>
      <c r="AK23">
        <f t="shared" si="24"/>
        <v>3178.9289826406957</v>
      </c>
      <c r="AL23">
        <f t="shared" si="8"/>
        <v>-44621.819294916029</v>
      </c>
      <c r="AN23">
        <f t="shared" si="9"/>
        <v>5896.9126379611071</v>
      </c>
      <c r="AO23">
        <f t="shared" si="9"/>
        <v>-294.84563189805539</v>
      </c>
      <c r="AP23">
        <f t="shared" si="9"/>
        <v>-0.46357644375633789</v>
      </c>
      <c r="AQ23">
        <f t="shared" si="9"/>
        <v>-16332.876961339965</v>
      </c>
      <c r="AR23">
        <f t="shared" si="9"/>
        <v>-10731.27353172067</v>
      </c>
      <c r="AS23">
        <f t="shared" si="9"/>
        <v>0</v>
      </c>
      <c r="AT23">
        <f t="shared" si="9"/>
        <v>713.66992526033118</v>
      </c>
      <c r="AU23">
        <f t="shared" si="9"/>
        <v>-10017.603606460338</v>
      </c>
      <c r="AW23">
        <v>20</v>
      </c>
      <c r="AX23">
        <f>(R23*SUMPRODUCT(K$23:$K24, X$23:$X24)-$AZ$3*SUMPRODUCT(K$22:$K23, W$23:$W24))/Z23</f>
        <v>73826.187355086848</v>
      </c>
    </row>
    <row r="25" spans="5:50" x14ac:dyDescent="0.25">
      <c r="AN25" s="8">
        <f t="shared" ref="AN25:AU25" si="25">SUM(AN3:AN23)</f>
        <v>1117177.0279356616</v>
      </c>
      <c r="AO25" s="8">
        <f t="shared" si="25"/>
        <v>-175113.30602982131</v>
      </c>
      <c r="AP25" s="8">
        <f t="shared" si="25"/>
        <v>-700.28207265636127</v>
      </c>
      <c r="AQ25" s="8">
        <f t="shared" si="25"/>
        <v>-658767.0446052528</v>
      </c>
      <c r="AR25" s="8">
        <f t="shared" si="25"/>
        <v>282596.39522793127</v>
      </c>
      <c r="AS25" s="8">
        <f t="shared" si="25"/>
        <v>-80035.15305232082</v>
      </c>
      <c r="AT25" s="8">
        <f t="shared" si="25"/>
        <v>148202.18567410304</v>
      </c>
      <c r="AU25" s="9">
        <f t="shared" si="25"/>
        <v>350763.4278497136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2625.0332442431304</v>
      </c>
      <c r="K3">
        <v>1</v>
      </c>
      <c r="L3" s="2">
        <v>0</v>
      </c>
      <c r="O3">
        <f>$C$3</f>
        <v>2625.0332442431304</v>
      </c>
      <c r="P3">
        <f>O3*C5</f>
        <v>262.50332442431306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2625.0332442431304</v>
      </c>
      <c r="AF3">
        <f t="shared" ref="AF3:AG34" si="3">-$Z3*P3</f>
        <v>-262.50332442431306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1737.5729491188172</v>
      </c>
      <c r="AJ3">
        <f t="shared" ref="AJ3:AJ66" si="6">AB3-AC3</f>
        <v>0</v>
      </c>
      <c r="AL3">
        <f t="shared" ref="AL3:AL23" si="7">SUM(AI3:AK3)</f>
        <v>1737.5729491188172</v>
      </c>
      <c r="AN3">
        <f t="shared" ref="AN3:AU34" si="8">AE3*$K3</f>
        <v>2625.0332442431304</v>
      </c>
      <c r="AO3">
        <f t="shared" si="8"/>
        <v>-262.50332442431306</v>
      </c>
      <c r="AP3">
        <f t="shared" si="8"/>
        <v>-624.95697070000006</v>
      </c>
      <c r="AQ3">
        <f t="shared" si="8"/>
        <v>0</v>
      </c>
      <c r="AR3">
        <f t="shared" si="8"/>
        <v>1737.5729491188172</v>
      </c>
      <c r="AS3">
        <f t="shared" si="8"/>
        <v>0</v>
      </c>
      <c r="AT3">
        <f t="shared" si="8"/>
        <v>0</v>
      </c>
      <c r="AU3">
        <f t="shared" si="8"/>
        <v>1737.5729491188172</v>
      </c>
      <c r="AW3">
        <v>0</v>
      </c>
      <c r="AX3">
        <f>IF(Z3&gt;0, (R3*SUMPRODUCT(K3:$K$98, X3:$X$98)-K3*$AZ$3)/Z3, 0)</f>
        <v>0</v>
      </c>
      <c r="AZ3">
        <f>C6*SUMPRODUCT(X4:X98, K4:K98)/1</f>
        <v>1226.8406313937523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83.212212805606626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82.292976394449852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-82.292976394449852</v>
      </c>
      <c r="AK4">
        <f t="shared" ref="AK4:AK67" si="20">G4*SUM(AB4:AB4, AE4:AF4)</f>
        <v>0</v>
      </c>
      <c r="AL4">
        <f t="shared" si="7"/>
        <v>-134.63762639444985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-48.833519917902784</v>
      </c>
      <c r="AR4">
        <f t="shared" si="8"/>
        <v>-48.833519917902784</v>
      </c>
      <c r="AS4">
        <f t="shared" si="8"/>
        <v>-76.772997849099596</v>
      </c>
      <c r="AT4">
        <f t="shared" si="8"/>
        <v>0</v>
      </c>
      <c r="AU4">
        <f t="shared" si="8"/>
        <v>-125.60651776700237</v>
      </c>
      <c r="AW4">
        <v>1</v>
      </c>
      <c r="AX4">
        <f>IF(Z4&gt;0, (R4*SUMPRODUCT(K4:$K$98, X4:$X$98)-K4*$AZ$3)/Z4, 0)</f>
        <v>83.212212805606626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1.057716E-3</v>
      </c>
      <c r="Q5" s="4">
        <f t="shared" ref="Q5:Q68" si="22">$C$8</f>
        <v>12.5</v>
      </c>
      <c r="R5">
        <f t="shared" si="0"/>
        <v>50000</v>
      </c>
      <c r="S5">
        <f t="shared" si="1"/>
        <v>131.82365889276602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82.292976394449852</v>
      </c>
      <c r="AC5">
        <f t="shared" si="19"/>
        <v>128.92585116484815</v>
      </c>
      <c r="AE5">
        <f t="shared" si="2"/>
        <v>0</v>
      </c>
      <c r="AF5">
        <f t="shared" si="3"/>
        <v>0</v>
      </c>
      <c r="AG5">
        <f t="shared" si="3"/>
        <v>-12.225219305068453</v>
      </c>
      <c r="AH5">
        <f t="shared" si="4"/>
        <v>-52.301576226180593</v>
      </c>
      <c r="AI5">
        <f t="shared" si="5"/>
        <v>-64.52679553124905</v>
      </c>
      <c r="AJ5">
        <f t="shared" si="6"/>
        <v>-46.632874770398303</v>
      </c>
      <c r="AK5">
        <f t="shared" si="20"/>
        <v>3.3740120321724443</v>
      </c>
      <c r="AL5">
        <f t="shared" si="7"/>
        <v>-107.78565826947491</v>
      </c>
      <c r="AN5">
        <f t="shared" si="8"/>
        <v>0</v>
      </c>
      <c r="AO5">
        <f t="shared" si="8"/>
        <v>0</v>
      </c>
      <c r="AP5">
        <f t="shared" si="8"/>
        <v>-10.453883045566785</v>
      </c>
      <c r="AQ5">
        <f t="shared" si="8"/>
        <v>-44.723497167908413</v>
      </c>
      <c r="AR5">
        <f t="shared" si="8"/>
        <v>-55.177380213475196</v>
      </c>
      <c r="AS5">
        <f t="shared" si="8"/>
        <v>-39.87614510327807</v>
      </c>
      <c r="AT5">
        <f t="shared" si="8"/>
        <v>2.8851447404336241</v>
      </c>
      <c r="AU5">
        <f t="shared" si="8"/>
        <v>-92.168380576319649</v>
      </c>
      <c r="AW5">
        <v>2</v>
      </c>
      <c r="AX5">
        <f>IF(Z5&gt;0, (R5*SUMPRODUCT(K5:$K$98, X5:$X$98)-K5*$AZ$3)/Z5, 0)</f>
        <v>131.82365889276602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1.0712440000000001E-3</v>
      </c>
      <c r="Q6" s="4">
        <f t="shared" si="22"/>
        <v>12.5</v>
      </c>
      <c r="R6">
        <f t="shared" si="0"/>
        <v>50000</v>
      </c>
      <c r="S6">
        <f t="shared" si="1"/>
        <v>193.2262634701766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128.92585116484815</v>
      </c>
      <c r="AC6">
        <f t="shared" si="19"/>
        <v>186.88644668412394</v>
      </c>
      <c r="AE6">
        <f t="shared" si="2"/>
        <v>0</v>
      </c>
      <c r="AF6">
        <f t="shared" si="3"/>
        <v>0</v>
      </c>
      <c r="AG6">
        <f t="shared" si="3"/>
        <v>-12.089870919188531</v>
      </c>
      <c r="AH6">
        <f t="shared" si="4"/>
        <v>-52.384771316955003</v>
      </c>
      <c r="AI6">
        <f t="shared" si="5"/>
        <v>-64.474642236143538</v>
      </c>
      <c r="AJ6">
        <f t="shared" si="6"/>
        <v>-57.960595519275785</v>
      </c>
      <c r="AK6">
        <f t="shared" si="20"/>
        <v>7.5421622931436172</v>
      </c>
      <c r="AL6">
        <f t="shared" si="7"/>
        <v>-114.8930754622757</v>
      </c>
      <c r="AN6">
        <f t="shared" si="8"/>
        <v>0</v>
      </c>
      <c r="AO6">
        <f t="shared" si="8"/>
        <v>0</v>
      </c>
      <c r="AP6">
        <f t="shared" si="8"/>
        <v>-9.3262476821126317</v>
      </c>
      <c r="AQ6">
        <f t="shared" si="8"/>
        <v>-40.410137985620736</v>
      </c>
      <c r="AR6">
        <f t="shared" si="8"/>
        <v>-49.736385667733366</v>
      </c>
      <c r="AS6">
        <f t="shared" si="8"/>
        <v>-44.711384697876952</v>
      </c>
      <c r="AT6">
        <f t="shared" si="8"/>
        <v>5.8180996368544493</v>
      </c>
      <c r="AU6">
        <f t="shared" si="8"/>
        <v>-88.629670728755869</v>
      </c>
      <c r="AW6">
        <v>3</v>
      </c>
      <c r="AX6">
        <f>IF(Z6&gt;0, (R6*SUMPRODUCT(K6:$K$98, X6:$X$98)-K6*$AZ$3)/Z6, 0)</f>
        <v>193.2262634701766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1.0856730000000001E-3</v>
      </c>
      <c r="Q7" s="4">
        <f t="shared" si="22"/>
        <v>12.5</v>
      </c>
      <c r="R7">
        <f t="shared" si="0"/>
        <v>50000</v>
      </c>
      <c r="S7">
        <f t="shared" si="1"/>
        <v>242.35831546964599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186.88644668412394</v>
      </c>
      <c r="AC7">
        <f t="shared" si="19"/>
        <v>231.80790665275674</v>
      </c>
      <c r="AE7">
        <f t="shared" si="2"/>
        <v>0</v>
      </c>
      <c r="AF7">
        <f t="shared" si="3"/>
        <v>0</v>
      </c>
      <c r="AG7">
        <f t="shared" si="3"/>
        <v>-11.955846563566197</v>
      </c>
      <c r="AH7">
        <f t="shared" si="4"/>
        <v>-52.502585721792691</v>
      </c>
      <c r="AI7">
        <f t="shared" si="5"/>
        <v>-64.458432285358896</v>
      </c>
      <c r="AJ7">
        <f t="shared" si="6"/>
        <v>-44.921459968632803</v>
      </c>
      <c r="AK7">
        <f t="shared" si="20"/>
        <v>9.1761245321904852</v>
      </c>
      <c r="AL7">
        <f t="shared" si="7"/>
        <v>-100.20376772180121</v>
      </c>
      <c r="AN7">
        <f t="shared" si="8"/>
        <v>0</v>
      </c>
      <c r="AO7">
        <f t="shared" si="8"/>
        <v>0</v>
      </c>
      <c r="AP7">
        <f t="shared" si="8"/>
        <v>-8.3912837321369533</v>
      </c>
      <c r="AQ7">
        <f t="shared" si="8"/>
        <v>-36.849259575224352</v>
      </c>
      <c r="AR7">
        <f t="shared" si="8"/>
        <v>-45.240543307361307</v>
      </c>
      <c r="AS7">
        <f t="shared" si="8"/>
        <v>-31.528400289723464</v>
      </c>
      <c r="AT7">
        <f t="shared" si="8"/>
        <v>6.4403188934925053</v>
      </c>
      <c r="AU7">
        <f t="shared" si="8"/>
        <v>-70.328624703592268</v>
      </c>
      <c r="AW7">
        <v>4</v>
      </c>
      <c r="AX7">
        <f>IF(Z7&gt;0, (R7*SUMPRODUCT(K7:$K$98, X7:$X$98)-K7*$AZ$3)/Z7, 0)</f>
        <v>242.35831546964599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1.1037099999999999E-3</v>
      </c>
      <c r="Q8" s="4">
        <f t="shared" si="22"/>
        <v>12.5</v>
      </c>
      <c r="R8">
        <f t="shared" si="0"/>
        <v>50000</v>
      </c>
      <c r="S8">
        <f t="shared" si="1"/>
        <v>266.70958921472675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231.80790665275674</v>
      </c>
      <c r="AC8">
        <f t="shared" si="19"/>
        <v>252.26656747092375</v>
      </c>
      <c r="AE8">
        <f t="shared" si="2"/>
        <v>0</v>
      </c>
      <c r="AF8">
        <f t="shared" si="3"/>
        <v>0</v>
      </c>
      <c r="AG8">
        <f t="shared" si="3"/>
        <v>-11.823092310519861</v>
      </c>
      <c r="AH8">
        <f t="shared" si="4"/>
        <v>-52.783149642694589</v>
      </c>
      <c r="AI8">
        <f t="shared" si="5"/>
        <v>-64.60624195321445</v>
      </c>
      <c r="AJ8">
        <f t="shared" si="6"/>
        <v>-20.458660818167004</v>
      </c>
      <c r="AK8">
        <f t="shared" si="20"/>
        <v>4.9375084117037185</v>
      </c>
      <c r="AL8">
        <f t="shared" si="7"/>
        <v>-80.127394359677737</v>
      </c>
      <c r="AN8">
        <f t="shared" si="8"/>
        <v>0</v>
      </c>
      <c r="AO8">
        <f t="shared" si="8"/>
        <v>0</v>
      </c>
      <c r="AP8">
        <f t="shared" si="8"/>
        <v>-7.7458315607650396</v>
      </c>
      <c r="AQ8">
        <f t="shared" si="8"/>
        <v>-34.580579736756746</v>
      </c>
      <c r="AR8">
        <f t="shared" si="8"/>
        <v>-42.326411297521787</v>
      </c>
      <c r="AS8">
        <f t="shared" si="8"/>
        <v>-13.403375064182104</v>
      </c>
      <c r="AT8">
        <f t="shared" si="8"/>
        <v>3.2347805026344996</v>
      </c>
      <c r="AU8">
        <f t="shared" si="8"/>
        <v>-52.495005859069394</v>
      </c>
      <c r="AW8">
        <v>5</v>
      </c>
      <c r="AX8">
        <f>IF(Z8&gt;0, (R8*SUMPRODUCT(K8:$K$98, X8:$X$98)-K8*$AZ$3)/Z8, 0)</f>
        <v>266.70958921472675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1.131668E-3</v>
      </c>
      <c r="Q9" s="4">
        <f t="shared" si="22"/>
        <v>12.5</v>
      </c>
      <c r="R9">
        <f t="shared" si="0"/>
        <v>50000</v>
      </c>
      <c r="S9">
        <f t="shared" si="1"/>
        <v>278.23400087165243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252.26656747092375</v>
      </c>
      <c r="AC9">
        <f t="shared" si="19"/>
        <v>260.23741551571618</v>
      </c>
      <c r="AE9">
        <f t="shared" si="2"/>
        <v>0</v>
      </c>
      <c r="AF9">
        <f t="shared" si="3"/>
        <v>0</v>
      </c>
      <c r="AG9">
        <f t="shared" si="3"/>
        <v>-11.691481572185801</v>
      </c>
      <c r="AH9">
        <f t="shared" si="4"/>
        <v>-53.519260915445557</v>
      </c>
      <c r="AI9">
        <f t="shared" si="5"/>
        <v>-65.210742487631364</v>
      </c>
      <c r="AJ9">
        <f t="shared" si="6"/>
        <v>-7.970848044792433</v>
      </c>
      <c r="AK9">
        <f t="shared" si="20"/>
        <v>1.4883727480784501</v>
      </c>
      <c r="AL9">
        <f t="shared" si="7"/>
        <v>-71.69321778434535</v>
      </c>
      <c r="AN9">
        <f t="shared" si="8"/>
        <v>0</v>
      </c>
      <c r="AO9">
        <f t="shared" si="8"/>
        <v>0</v>
      </c>
      <c r="AP9">
        <f t="shared" si="8"/>
        <v>-7.2541031683366608</v>
      </c>
      <c r="AQ9">
        <f t="shared" si="8"/>
        <v>-33.206590437381756</v>
      </c>
      <c r="AR9">
        <f t="shared" si="8"/>
        <v>-40.460693605718419</v>
      </c>
      <c r="AS9">
        <f t="shared" si="8"/>
        <v>-4.9455968175681582</v>
      </c>
      <c r="AT9">
        <f t="shared" si="8"/>
        <v>0.92347658428403023</v>
      </c>
      <c r="AU9">
        <f t="shared" si="8"/>
        <v>-44.482813839002553</v>
      </c>
      <c r="AW9">
        <v>6</v>
      </c>
      <c r="AX9">
        <f>IF(Z9&gt;0, (R9*SUMPRODUCT(K9:$K$98, X9:$X$98)-K9*$AZ$3)/Z9, 0)</f>
        <v>278.23400087165243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1.1650359999999999E-3</v>
      </c>
      <c r="Q10" s="4">
        <f t="shared" si="22"/>
        <v>12.5</v>
      </c>
      <c r="R10">
        <f t="shared" si="0"/>
        <v>50000</v>
      </c>
      <c r="S10">
        <f t="shared" si="1"/>
        <v>287.71274960237855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260.23741551571618</v>
      </c>
      <c r="AC10">
        <f t="shared" si="19"/>
        <v>266.0985193984742</v>
      </c>
      <c r="AE10">
        <f t="shared" si="2"/>
        <v>0</v>
      </c>
      <c r="AF10">
        <f t="shared" si="3"/>
        <v>0</v>
      </c>
      <c r="AG10">
        <f t="shared" si="3"/>
        <v>-11.56094575953901</v>
      </c>
      <c r="AH10">
        <f t="shared" si="4"/>
        <v>-54.483987699732232</v>
      </c>
      <c r="AI10">
        <f t="shared" si="5"/>
        <v>-66.044933459271249</v>
      </c>
      <c r="AJ10">
        <f t="shared" si="6"/>
        <v>-5.861103882758016</v>
      </c>
      <c r="AK10">
        <f t="shared" si="20"/>
        <v>1.0669734036144365</v>
      </c>
      <c r="AL10">
        <f t="shared" si="7"/>
        <v>-70.839063938414824</v>
      </c>
      <c r="AN10">
        <f t="shared" si="8"/>
        <v>0</v>
      </c>
      <c r="AO10">
        <f t="shared" si="8"/>
        <v>0</v>
      </c>
      <c r="AP10">
        <f t="shared" si="8"/>
        <v>-6.8049623805279076</v>
      </c>
      <c r="AQ10">
        <f t="shared" si="8"/>
        <v>-32.070169201503731</v>
      </c>
      <c r="AR10">
        <f t="shared" si="8"/>
        <v>-38.875131582031642</v>
      </c>
      <c r="AS10">
        <f t="shared" si="8"/>
        <v>-3.4499419217173752</v>
      </c>
      <c r="AT10">
        <f t="shared" si="8"/>
        <v>0.62803805360207654</v>
      </c>
      <c r="AU10">
        <f t="shared" si="8"/>
        <v>-41.697035450146942</v>
      </c>
      <c r="AW10">
        <v>7</v>
      </c>
      <c r="AX10">
        <f>IF(Z10&gt;0, (R10*SUMPRODUCT(K10:$K$98, X10:$X$98)-K10*$AZ$3)/Z10, 0)</f>
        <v>287.71274960237855</v>
      </c>
    </row>
    <row r="11" spans="1:52" x14ac:dyDescent="0.25">
      <c r="A11" t="s">
        <v>33</v>
      </c>
      <c r="C11" s="12">
        <f>AU100</f>
        <v>261.12159213116684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1.1975029999999999E-3</v>
      </c>
      <c r="Q11" s="4">
        <f t="shared" si="22"/>
        <v>12.5</v>
      </c>
      <c r="R11">
        <f t="shared" si="0"/>
        <v>50000</v>
      </c>
      <c r="S11">
        <f t="shared" si="1"/>
        <v>295.21990171145671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266.0985193984742</v>
      </c>
      <c r="AC11">
        <f t="shared" si="19"/>
        <v>269.98431639227908</v>
      </c>
      <c r="AE11">
        <f t="shared" si="2"/>
        <v>0</v>
      </c>
      <c r="AF11">
        <f t="shared" si="3"/>
        <v>0</v>
      </c>
      <c r="AG11">
        <f t="shared" si="3"/>
        <v>-11.431492034713733</v>
      </c>
      <c r="AH11">
        <f t="shared" si="4"/>
        <v>-55.377068919540967</v>
      </c>
      <c r="AI11">
        <f t="shared" si="5"/>
        <v>-66.808560954254702</v>
      </c>
      <c r="AJ11">
        <f t="shared" si="6"/>
        <v>-3.8857969938048882</v>
      </c>
      <c r="AK11">
        <f t="shared" si="20"/>
        <v>0.638636446556338</v>
      </c>
      <c r="AL11">
        <f t="shared" si="7"/>
        <v>-70.055721501503257</v>
      </c>
      <c r="AN11">
        <f t="shared" si="8"/>
        <v>0</v>
      </c>
      <c r="AO11">
        <f t="shared" si="8"/>
        <v>0</v>
      </c>
      <c r="AP11">
        <f t="shared" si="8"/>
        <v>-6.3937322252537623</v>
      </c>
      <c r="AQ11">
        <f t="shared" si="8"/>
        <v>-30.972872921206047</v>
      </c>
      <c r="AR11">
        <f t="shared" si="8"/>
        <v>-37.366605146459811</v>
      </c>
      <c r="AS11">
        <f t="shared" si="8"/>
        <v>-2.1733598190541596</v>
      </c>
      <c r="AT11">
        <f t="shared" si="8"/>
        <v>0.35719488026315749</v>
      </c>
      <c r="AU11">
        <f t="shared" si="8"/>
        <v>-39.182770085250816</v>
      </c>
      <c r="AW11">
        <v>8</v>
      </c>
      <c r="AX11">
        <f>IF(Z11&gt;0, (R11*SUMPRODUCT(K11:$K$98, X11:$X$98)-K11*$AZ$3)/Z11, 0)</f>
        <v>295.21990171145671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1.2389879999999999E-3</v>
      </c>
      <c r="Q12" s="4">
        <f t="shared" si="22"/>
        <v>12.5</v>
      </c>
      <c r="R12">
        <f t="shared" si="0"/>
        <v>50000</v>
      </c>
      <c r="S12">
        <f t="shared" si="1"/>
        <v>302.03799574615897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269.98431639227908</v>
      </c>
      <c r="AC12">
        <f t="shared" si="19"/>
        <v>273.11516668613615</v>
      </c>
      <c r="AE12">
        <f t="shared" si="2"/>
        <v>0</v>
      </c>
      <c r="AF12">
        <f t="shared" si="3"/>
        <v>0</v>
      </c>
      <c r="AG12">
        <f t="shared" si="3"/>
        <v>-11.30301363291349</v>
      </c>
      <c r="AH12">
        <f t="shared" si="4"/>
        <v>-56.653925812423587</v>
      </c>
      <c r="AI12">
        <f t="shared" si="5"/>
        <v>-67.956939445337071</v>
      </c>
      <c r="AJ12">
        <f t="shared" si="6"/>
        <v>-3.1308502938570655</v>
      </c>
      <c r="AK12">
        <f t="shared" si="20"/>
        <v>0.62096392770224185</v>
      </c>
      <c r="AL12">
        <f t="shared" si="7"/>
        <v>-70.466825811491901</v>
      </c>
      <c r="AN12">
        <f t="shared" si="8"/>
        <v>0</v>
      </c>
      <c r="AO12">
        <f t="shared" si="8"/>
        <v>0</v>
      </c>
      <c r="AP12">
        <f t="shared" si="8"/>
        <v>-6.0076719048740106</v>
      </c>
      <c r="AQ12">
        <f t="shared" si="8"/>
        <v>-30.112163840359997</v>
      </c>
      <c r="AR12">
        <f t="shared" si="8"/>
        <v>-36.119835745234006</v>
      </c>
      <c r="AS12">
        <f t="shared" si="8"/>
        <v>-1.6640802143245184</v>
      </c>
      <c r="AT12">
        <f t="shared" si="8"/>
        <v>0.33004892885680615</v>
      </c>
      <c r="AU12">
        <f t="shared" si="8"/>
        <v>-37.453867030701723</v>
      </c>
      <c r="AW12">
        <v>9</v>
      </c>
      <c r="AX12">
        <f>IF(Z12&gt;0, (R12*SUMPRODUCT(K12:$K$98, X12:$X$98)-K12*$AZ$3)/Z12, 0)</f>
        <v>302.03799574615897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1.2822770000000001E-3</v>
      </c>
      <c r="Q13" s="4">
        <f t="shared" si="22"/>
        <v>12.5</v>
      </c>
      <c r="R13">
        <f t="shared" si="0"/>
        <v>50000</v>
      </c>
      <c r="S13">
        <f t="shared" si="1"/>
        <v>307.85567239216658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273.11516668613615</v>
      </c>
      <c r="AC13">
        <f t="shared" si="19"/>
        <v>275.23503665160683</v>
      </c>
      <c r="AE13">
        <f t="shared" si="2"/>
        <v>0</v>
      </c>
      <c r="AF13">
        <f t="shared" si="3"/>
        <v>0</v>
      </c>
      <c r="AG13">
        <f t="shared" si="3"/>
        <v>-11.175489902172183</v>
      </c>
      <c r="AH13">
        <f t="shared" si="4"/>
        <v>-57.974377648685646</v>
      </c>
      <c r="AI13">
        <f t="shared" si="5"/>
        <v>-69.149867550857834</v>
      </c>
      <c r="AJ13">
        <f t="shared" si="6"/>
        <v>-2.1198699654706843</v>
      </c>
      <c r="AK13">
        <f t="shared" si="20"/>
        <v>0.54623033337227234</v>
      </c>
      <c r="AL13">
        <f t="shared" si="7"/>
        <v>-70.72350718295624</v>
      </c>
      <c r="AN13">
        <f t="shared" si="8"/>
        <v>0</v>
      </c>
      <c r="AO13">
        <f t="shared" si="8"/>
        <v>0</v>
      </c>
      <c r="AP13">
        <f t="shared" si="8"/>
        <v>-5.6462848729259534</v>
      </c>
      <c r="AQ13">
        <f t="shared" si="8"/>
        <v>-29.29087265082179</v>
      </c>
      <c r="AR13">
        <f t="shared" si="8"/>
        <v>-34.93715752374775</v>
      </c>
      <c r="AS13">
        <f t="shared" si="8"/>
        <v>-1.0710393748627247</v>
      </c>
      <c r="AT13">
        <f t="shared" si="8"/>
        <v>0.27597645342184873</v>
      </c>
      <c r="AU13">
        <f t="shared" si="8"/>
        <v>-35.732220445188624</v>
      </c>
      <c r="AW13">
        <v>10</v>
      </c>
      <c r="AX13">
        <f>IF(Z13&gt;0, (R13*SUMPRODUCT(K13:$K$98, X13:$X$98)-K13*$AZ$3)/Z13, 0)</f>
        <v>307.85567239216658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1.3327809999999999E-3</v>
      </c>
      <c r="Q14" s="4">
        <f t="shared" si="22"/>
        <v>12.5</v>
      </c>
      <c r="R14">
        <f t="shared" si="0"/>
        <v>50000</v>
      </c>
      <c r="S14">
        <f t="shared" si="1"/>
        <v>353.38133550126508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275.23503665160683</v>
      </c>
      <c r="AC14">
        <f t="shared" si="19"/>
        <v>312.35632156774363</v>
      </c>
      <c r="AE14">
        <f t="shared" si="2"/>
        <v>0</v>
      </c>
      <c r="AF14">
        <f t="shared" si="3"/>
        <v>0</v>
      </c>
      <c r="AG14">
        <f t="shared" si="3"/>
        <v>-11.048840522543154</v>
      </c>
      <c r="AH14">
        <f t="shared" si="4"/>
        <v>-59.577922429227776</v>
      </c>
      <c r="AI14">
        <f t="shared" si="5"/>
        <v>-70.626762951770928</v>
      </c>
      <c r="AJ14">
        <f t="shared" si="6"/>
        <v>-37.121284916136801</v>
      </c>
      <c r="AK14">
        <f t="shared" si="20"/>
        <v>19.266452565612479</v>
      </c>
      <c r="AL14">
        <f t="shared" si="7"/>
        <v>-88.481595302295247</v>
      </c>
      <c r="AN14">
        <f t="shared" si="8"/>
        <v>0</v>
      </c>
      <c r="AO14">
        <f t="shared" si="8"/>
        <v>0</v>
      </c>
      <c r="AP14">
        <f t="shared" si="8"/>
        <v>-4.9841935383905982</v>
      </c>
      <c r="AQ14">
        <f t="shared" si="8"/>
        <v>-26.875932854368305</v>
      </c>
      <c r="AR14">
        <f t="shared" si="8"/>
        <v>-31.8601263927589</v>
      </c>
      <c r="AS14">
        <f t="shared" si="8"/>
        <v>-16.745618514292644</v>
      </c>
      <c r="AT14">
        <f t="shared" si="8"/>
        <v>8.691204130361692</v>
      </c>
      <c r="AU14">
        <f t="shared" si="8"/>
        <v>-39.914540776689854</v>
      </c>
      <c r="AW14">
        <v>11</v>
      </c>
      <c r="AX14">
        <f>IF(Z14&gt;0, (R14*SUMPRODUCT(K14:$K$98, X14:$X$98)-K14*$AZ$3)/Z14, 0)</f>
        <v>353.38133550126508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1.4022240000000001E-3</v>
      </c>
      <c r="Q15" s="4">
        <f t="shared" si="22"/>
        <v>12.5</v>
      </c>
      <c r="R15">
        <f t="shared" si="0"/>
        <v>50000</v>
      </c>
      <c r="S15">
        <f t="shared" si="1"/>
        <v>394.55896193000592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312.35632156774363</v>
      </c>
      <c r="AC15">
        <f t="shared" si="19"/>
        <v>344.77695796958847</v>
      </c>
      <c r="AE15">
        <f t="shared" si="2"/>
        <v>0</v>
      </c>
      <c r="AF15">
        <f t="shared" si="3"/>
        <v>0</v>
      </c>
      <c r="AG15">
        <f t="shared" si="3"/>
        <v>-10.922859167964841</v>
      </c>
      <c r="AH15">
        <f t="shared" si="4"/>
        <v>-61.971797411530218</v>
      </c>
      <c r="AI15">
        <f t="shared" si="5"/>
        <v>-72.894656579495063</v>
      </c>
      <c r="AJ15">
        <f t="shared" si="6"/>
        <v>-32.420636401844831</v>
      </c>
      <c r="AK15">
        <f t="shared" si="20"/>
        <v>21.864942509742058</v>
      </c>
      <c r="AL15">
        <f t="shared" si="7"/>
        <v>-83.450350471597829</v>
      </c>
      <c r="AN15">
        <f t="shared" si="8"/>
        <v>0</v>
      </c>
      <c r="AO15">
        <f t="shared" si="8"/>
        <v>0</v>
      </c>
      <c r="AP15">
        <f t="shared" si="8"/>
        <v>-4.3994309350058183</v>
      </c>
      <c r="AQ15">
        <f t="shared" si="8"/>
        <v>-24.960556429200786</v>
      </c>
      <c r="AR15">
        <f t="shared" si="8"/>
        <v>-29.359987364206606</v>
      </c>
      <c r="AS15">
        <f t="shared" si="8"/>
        <v>-13.058151581517397</v>
      </c>
      <c r="AT15">
        <f t="shared" si="8"/>
        <v>8.8066048449662304</v>
      </c>
      <c r="AU15">
        <f t="shared" si="8"/>
        <v>-33.611534100757773</v>
      </c>
      <c r="AW15">
        <v>12</v>
      </c>
      <c r="AX15">
        <f>IF(Z15&gt;0, (R15*SUMPRODUCT(K15:$K$98, X15:$X$98)-K15*$AZ$3)/Z15, 0)</f>
        <v>394.55896193000592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1.482489E-3</v>
      </c>
      <c r="Q16" s="4">
        <f t="shared" si="22"/>
        <v>12.5</v>
      </c>
      <c r="R16">
        <f t="shared" si="0"/>
        <v>50000</v>
      </c>
      <c r="S16">
        <f t="shared" si="1"/>
        <v>431.53730335907176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344.77695796958847</v>
      </c>
      <c r="AC16">
        <f t="shared" si="19"/>
        <v>372.75976694772072</v>
      </c>
      <c r="AE16">
        <f t="shared" si="2"/>
        <v>0</v>
      </c>
      <c r="AF16">
        <f t="shared" si="3"/>
        <v>0</v>
      </c>
      <c r="AG16">
        <f t="shared" si="3"/>
        <v>-10.797437557720135</v>
      </c>
      <c r="AH16">
        <f t="shared" si="4"/>
        <v>-64.772074260228123</v>
      </c>
      <c r="AI16">
        <f t="shared" si="5"/>
        <v>-75.569511817948253</v>
      </c>
      <c r="AJ16">
        <f t="shared" si="6"/>
        <v>-27.982808978132255</v>
      </c>
      <c r="AK16">
        <f t="shared" si="20"/>
        <v>24.134387057871194</v>
      </c>
      <c r="AL16">
        <f t="shared" si="7"/>
        <v>-79.417933738209314</v>
      </c>
      <c r="AN16">
        <f t="shared" si="8"/>
        <v>0</v>
      </c>
      <c r="AO16">
        <f t="shared" si="8"/>
        <v>0</v>
      </c>
      <c r="AP16">
        <f t="shared" si="8"/>
        <v>-3.8829593907931734</v>
      </c>
      <c r="AQ16">
        <f t="shared" si="8"/>
        <v>-23.293242740735145</v>
      </c>
      <c r="AR16">
        <f t="shared" si="8"/>
        <v>-27.176202131528317</v>
      </c>
      <c r="AS16">
        <f t="shared" si="8"/>
        <v>-10.063138621692826</v>
      </c>
      <c r="AT16">
        <f t="shared" si="8"/>
        <v>8.6791745139932548</v>
      </c>
      <c r="AU16">
        <f t="shared" si="8"/>
        <v>-28.56016623922789</v>
      </c>
      <c r="AW16">
        <v>13</v>
      </c>
      <c r="AX16">
        <f>IF(Z16&gt;0, (R16*SUMPRODUCT(K16:$K$98, X16:$X$98)-K16*$AZ$3)/Z16, 0)</f>
        <v>431.53730335907176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1.564558E-3</v>
      </c>
      <c r="Q17" s="4">
        <f t="shared" si="22"/>
        <v>12.5</v>
      </c>
      <c r="R17">
        <f t="shared" si="0"/>
        <v>50000</v>
      </c>
      <c r="S17">
        <f t="shared" si="1"/>
        <v>464.66946045460412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372.75976694772072</v>
      </c>
      <c r="AC17">
        <f t="shared" si="19"/>
        <v>396.73738617781856</v>
      </c>
      <c r="AE17">
        <f t="shared" si="2"/>
        <v>0</v>
      </c>
      <c r="AF17">
        <f t="shared" si="3"/>
        <v>0</v>
      </c>
      <c r="AG17">
        <f t="shared" si="3"/>
        <v>-10.672569964832503</v>
      </c>
      <c r="AH17">
        <f t="shared" si="4"/>
        <v>-67.572869241725996</v>
      </c>
      <c r="AI17">
        <f t="shared" si="5"/>
        <v>-78.245439206558501</v>
      </c>
      <c r="AJ17">
        <f t="shared" si="6"/>
        <v>-23.977619230097844</v>
      </c>
      <c r="AK17">
        <f t="shared" si="20"/>
        <v>26.093183686340453</v>
      </c>
      <c r="AL17">
        <f t="shared" si="7"/>
        <v>-76.129874750315892</v>
      </c>
      <c r="AN17">
        <f t="shared" si="8"/>
        <v>0</v>
      </c>
      <c r="AO17">
        <f t="shared" si="8"/>
        <v>0</v>
      </c>
      <c r="AP17">
        <f t="shared" si="8"/>
        <v>-3.4268345372381259</v>
      </c>
      <c r="AQ17">
        <f t="shared" si="8"/>
        <v>-21.696839923359235</v>
      </c>
      <c r="AR17">
        <f t="shared" si="8"/>
        <v>-25.123674460597361</v>
      </c>
      <c r="AS17">
        <f t="shared" si="8"/>
        <v>-7.6989266848749942</v>
      </c>
      <c r="AT17">
        <f t="shared" si="8"/>
        <v>8.3782091227783511</v>
      </c>
      <c r="AU17">
        <f t="shared" si="8"/>
        <v>-24.444392022694004</v>
      </c>
      <c r="AW17">
        <v>14</v>
      </c>
      <c r="AX17">
        <f>IF(Z17&gt;0, (R17*SUMPRODUCT(K17:$K$98, X17:$X$98)-K17*$AZ$3)/Z17, 0)</f>
        <v>464.66946045460412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1.6511360000000001E-3</v>
      </c>
      <c r="Q18" s="4">
        <f t="shared" si="22"/>
        <v>12.5</v>
      </c>
      <c r="R18">
        <f t="shared" si="0"/>
        <v>50000</v>
      </c>
      <c r="S18">
        <f t="shared" si="1"/>
        <v>494.45140750247947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396.73738617781856</v>
      </c>
      <c r="AC18">
        <f t="shared" si="19"/>
        <v>417.2466730141316</v>
      </c>
      <c r="AE18">
        <f t="shared" si="2"/>
        <v>0</v>
      </c>
      <c r="AF18">
        <f t="shared" si="3"/>
        <v>0</v>
      </c>
      <c r="AG18">
        <f t="shared" si="3"/>
        <v>-10.548222400702723</v>
      </c>
      <c r="AH18">
        <f t="shared" si="4"/>
        <v>-70.487457925814724</v>
      </c>
      <c r="AI18">
        <f t="shared" si="5"/>
        <v>-81.035680326517451</v>
      </c>
      <c r="AJ18">
        <f t="shared" si="6"/>
        <v>-20.509286836313038</v>
      </c>
      <c r="AK18">
        <f t="shared" si="20"/>
        <v>27.771617032447303</v>
      </c>
      <c r="AL18">
        <f t="shared" si="7"/>
        <v>-73.773350130383193</v>
      </c>
      <c r="AN18">
        <f t="shared" si="8"/>
        <v>0</v>
      </c>
      <c r="AO18">
        <f t="shared" si="8"/>
        <v>0</v>
      </c>
      <c r="AP18">
        <f t="shared" si="8"/>
        <v>-3.0240250196386311</v>
      </c>
      <c r="AQ18">
        <f t="shared" si="8"/>
        <v>-20.207749537418607</v>
      </c>
      <c r="AR18">
        <f t="shared" si="8"/>
        <v>-23.231774557057239</v>
      </c>
      <c r="AS18">
        <f t="shared" si="8"/>
        <v>-5.87972021938256</v>
      </c>
      <c r="AT18">
        <f t="shared" si="8"/>
        <v>7.9617267774282139</v>
      </c>
      <c r="AU18">
        <f t="shared" si="8"/>
        <v>-21.149767999011587</v>
      </c>
      <c r="AW18">
        <v>15</v>
      </c>
      <c r="AX18">
        <f>IF(Z18&gt;0, (R18*SUMPRODUCT(K18:$K$98, X18:$X$98)-K18*$AZ$3)/Z18, 0)</f>
        <v>494.45140750247947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1.7512420000000001E-3</v>
      </c>
      <c r="Q19" s="4">
        <f t="shared" si="22"/>
        <v>12.5</v>
      </c>
      <c r="R19">
        <f t="shared" si="0"/>
        <v>50000</v>
      </c>
      <c r="S19">
        <f t="shared" si="1"/>
        <v>521.28717610680076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417.2466730141316</v>
      </c>
      <c r="AC19">
        <f t="shared" si="19"/>
        <v>434.72296522642057</v>
      </c>
      <c r="AE19">
        <f t="shared" si="2"/>
        <v>0</v>
      </c>
      <c r="AF19">
        <f t="shared" si="3"/>
        <v>0</v>
      </c>
      <c r="AG19">
        <f t="shared" si="3"/>
        <v>-10.424267686602246</v>
      </c>
      <c r="AH19">
        <f t="shared" si="4"/>
        <v>-73.889960373805764</v>
      </c>
      <c r="AI19">
        <f t="shared" si="5"/>
        <v>-84.314228060408013</v>
      </c>
      <c r="AJ19">
        <f t="shared" si="6"/>
        <v>-17.476292212288968</v>
      </c>
      <c r="AK19">
        <f t="shared" si="20"/>
        <v>29.207267110989214</v>
      </c>
      <c r="AL19">
        <f t="shared" si="7"/>
        <v>-72.583253161707773</v>
      </c>
      <c r="AN19">
        <f t="shared" si="8"/>
        <v>0</v>
      </c>
      <c r="AO19">
        <f t="shared" si="8"/>
        <v>0</v>
      </c>
      <c r="AP19">
        <f t="shared" si="8"/>
        <v>-2.6682937230525026</v>
      </c>
      <c r="AQ19">
        <f t="shared" si="8"/>
        <v>-18.913570083721414</v>
      </c>
      <c r="AR19">
        <f t="shared" si="8"/>
        <v>-21.581863806773917</v>
      </c>
      <c r="AS19">
        <f t="shared" si="8"/>
        <v>-4.4733963300093924</v>
      </c>
      <c r="AT19">
        <f t="shared" si="8"/>
        <v>7.4761671364151718</v>
      </c>
      <c r="AU19">
        <f t="shared" si="8"/>
        <v>-18.57909300036814</v>
      </c>
      <c r="AW19">
        <v>16</v>
      </c>
      <c r="AX19">
        <f>IF(Z19&gt;0, (R19*SUMPRODUCT(K19:$K$98, X19:$X$98)-K19*$AZ$3)/Z19, 0)</f>
        <v>521.28717610680076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1.8504459999999999E-3</v>
      </c>
      <c r="Q20" s="4">
        <f t="shared" si="22"/>
        <v>12.5</v>
      </c>
      <c r="R20">
        <f t="shared" si="0"/>
        <v>50000</v>
      </c>
      <c r="S20">
        <f t="shared" si="1"/>
        <v>545.41719679271012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434.72296522642057</v>
      </c>
      <c r="AC20">
        <f t="shared" si="19"/>
        <v>449.4558609906523</v>
      </c>
      <c r="AE20">
        <f t="shared" si="2"/>
        <v>0</v>
      </c>
      <c r="AF20">
        <f t="shared" si="3"/>
        <v>0</v>
      </c>
      <c r="AG20">
        <f t="shared" si="3"/>
        <v>-10.300735465292622</v>
      </c>
      <c r="AH20">
        <f t="shared" si="4"/>
        <v>-77.158177774409523</v>
      </c>
      <c r="AI20">
        <f t="shared" si="5"/>
        <v>-87.458913239702142</v>
      </c>
      <c r="AJ20">
        <f t="shared" si="6"/>
        <v>-14.732895764231728</v>
      </c>
      <c r="AK20">
        <f t="shared" si="20"/>
        <v>30.430607565849442</v>
      </c>
      <c r="AL20">
        <f t="shared" si="7"/>
        <v>-71.761201438084427</v>
      </c>
      <c r="AN20">
        <f t="shared" si="8"/>
        <v>0</v>
      </c>
      <c r="AO20">
        <f t="shared" si="8"/>
        <v>0</v>
      </c>
      <c r="AP20">
        <f t="shared" si="8"/>
        <v>-2.3541725467636874</v>
      </c>
      <c r="AQ20">
        <f t="shared" si="8"/>
        <v>-17.634048023741467</v>
      </c>
      <c r="AR20">
        <f t="shared" si="8"/>
        <v>-19.988220570505156</v>
      </c>
      <c r="AS20">
        <f t="shared" si="8"/>
        <v>-3.3671167325235314</v>
      </c>
      <c r="AT20">
        <f t="shared" si="8"/>
        <v>6.954736499567705</v>
      </c>
      <c r="AU20">
        <f t="shared" si="8"/>
        <v>-16.400600803460982</v>
      </c>
      <c r="AW20">
        <v>17</v>
      </c>
      <c r="AX20">
        <f>IF(Z20&gt;0, (R20*SUMPRODUCT(K20:$K$98, X20:$X$98)-K20*$AZ$3)/Z20, 0)</f>
        <v>545.41719679271012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1.9640790000000001E-3</v>
      </c>
      <c r="Q21" s="4">
        <f t="shared" si="22"/>
        <v>12.5</v>
      </c>
      <c r="R21">
        <f t="shared" si="0"/>
        <v>50000</v>
      </c>
      <c r="S21">
        <f t="shared" si="1"/>
        <v>567.26044245490004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449.4558609906523</v>
      </c>
      <c r="AC21">
        <f t="shared" si="19"/>
        <v>461.86330033115473</v>
      </c>
      <c r="AE21">
        <f t="shared" si="2"/>
        <v>0</v>
      </c>
      <c r="AF21">
        <f t="shared" si="3"/>
        <v>0</v>
      </c>
      <c r="AG21">
        <f t="shared" si="3"/>
        <v>-10.177496652427759</v>
      </c>
      <c r="AH21">
        <f t="shared" si="4"/>
        <v>-80.925832847745866</v>
      </c>
      <c r="AI21">
        <f t="shared" si="5"/>
        <v>-91.103329500173629</v>
      </c>
      <c r="AJ21">
        <f t="shared" si="6"/>
        <v>-12.407439340502435</v>
      </c>
      <c r="AK21">
        <f t="shared" si="20"/>
        <v>31.461910269345665</v>
      </c>
      <c r="AL21">
        <f t="shared" si="7"/>
        <v>-72.048858571330399</v>
      </c>
      <c r="AN21">
        <f t="shared" si="8"/>
        <v>0</v>
      </c>
      <c r="AO21">
        <f t="shared" si="8"/>
        <v>0</v>
      </c>
      <c r="AP21">
        <f t="shared" si="8"/>
        <v>-2.0767920003880138</v>
      </c>
      <c r="AQ21">
        <f t="shared" si="8"/>
        <v>-16.513503076696701</v>
      </c>
      <c r="AR21">
        <f t="shared" si="8"/>
        <v>-18.590295077084715</v>
      </c>
      <c r="AS21">
        <f t="shared" si="8"/>
        <v>-2.5318279777088724</v>
      </c>
      <c r="AT21">
        <f t="shared" si="8"/>
        <v>6.4200309561110283</v>
      </c>
      <c r="AU21">
        <f t="shared" si="8"/>
        <v>-14.702092098682558</v>
      </c>
      <c r="AW21">
        <v>18</v>
      </c>
      <c r="AX21">
        <f>IF(Z21&gt;0, (R21*SUMPRODUCT(K21:$K$98, X21:$X$98)-K21*$AZ$3)/Z21, 0)</f>
        <v>567.26044245490004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2.086732E-3</v>
      </c>
      <c r="Q22" s="4">
        <f t="shared" si="22"/>
        <v>12.5</v>
      </c>
      <c r="R22">
        <f t="shared" si="0"/>
        <v>50000</v>
      </c>
      <c r="S22">
        <f t="shared" si="1"/>
        <v>587.01738804392346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461.86330033115473</v>
      </c>
      <c r="AC22">
        <f t="shared" si="19"/>
        <v>472.17255382967602</v>
      </c>
      <c r="AE22">
        <f t="shared" si="2"/>
        <v>0</v>
      </c>
      <c r="AF22">
        <f t="shared" si="3"/>
        <v>0</v>
      </c>
      <c r="AG22">
        <f t="shared" si="3"/>
        <v>-10.054483977958967</v>
      </c>
      <c r="AH22">
        <f t="shared" si="4"/>
        <v>-84.95083177805553</v>
      </c>
      <c r="AI22">
        <f t="shared" si="5"/>
        <v>-95.005315756014497</v>
      </c>
      <c r="AJ22">
        <f t="shared" si="6"/>
        <v>-10.309253498521286</v>
      </c>
      <c r="AK22">
        <f t="shared" si="20"/>
        <v>32.330431023180836</v>
      </c>
      <c r="AL22">
        <f t="shared" si="7"/>
        <v>-72.984138231354947</v>
      </c>
      <c r="AN22">
        <f t="shared" si="8"/>
        <v>0</v>
      </c>
      <c r="AO22">
        <f t="shared" si="8"/>
        <v>0</v>
      </c>
      <c r="AP22">
        <f t="shared" si="8"/>
        <v>-1.8318664036246246</v>
      </c>
      <c r="AQ22">
        <f t="shared" si="8"/>
        <v>-15.477529730548859</v>
      </c>
      <c r="AR22">
        <f t="shared" si="8"/>
        <v>-17.309396134173483</v>
      </c>
      <c r="AS22">
        <f t="shared" si="8"/>
        <v>-1.8782838753127546</v>
      </c>
      <c r="AT22">
        <f t="shared" si="8"/>
        <v>5.8904097451345079</v>
      </c>
      <c r="AU22">
        <f t="shared" si="8"/>
        <v>-13.297270264351729</v>
      </c>
      <c r="AW22">
        <v>19</v>
      </c>
      <c r="AX22">
        <f>IF(Z22&gt;0, (R22*SUMPRODUCT(K22:$K$98, X22:$X$98)-K22*$AZ$3)/Z22, 0)</f>
        <v>587.01738804392346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2.2202060000000002E-3</v>
      </c>
      <c r="Q23" s="4">
        <f t="shared" si="22"/>
        <v>12.5</v>
      </c>
      <c r="R23">
        <f t="shared" si="0"/>
        <v>50000</v>
      </c>
      <c r="S23">
        <f t="shared" si="1"/>
        <v>604.94171901728055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472.17255382967602</v>
      </c>
      <c r="AC23">
        <f t="shared" si="19"/>
        <v>480.64391389842865</v>
      </c>
      <c r="AE23">
        <f t="shared" si="2"/>
        <v>0</v>
      </c>
      <c r="AF23">
        <f t="shared" si="3"/>
        <v>0</v>
      </c>
      <c r="AG23">
        <f t="shared" si="3"/>
        <v>-9.9316161125246083</v>
      </c>
      <c r="AH23">
        <f t="shared" si="4"/>
        <v>-89.292102619073461</v>
      </c>
      <c r="AI23">
        <f t="shared" si="5"/>
        <v>-99.223718731598069</v>
      </c>
      <c r="AJ23">
        <f t="shared" si="6"/>
        <v>-8.4713600687526309</v>
      </c>
      <c r="AK23">
        <f t="shared" si="20"/>
        <v>33.052078768077322</v>
      </c>
      <c r="AL23">
        <f t="shared" si="7"/>
        <v>-74.643000032273378</v>
      </c>
      <c r="AN23">
        <f t="shared" si="8"/>
        <v>0</v>
      </c>
      <c r="AO23">
        <f t="shared" si="8"/>
        <v>0</v>
      </c>
      <c r="AP23">
        <f t="shared" si="8"/>
        <v>-1.6156076953641538</v>
      </c>
      <c r="AQ23">
        <f t="shared" si="8"/>
        <v>-14.525431359020761</v>
      </c>
      <c r="AR23">
        <f t="shared" si="8"/>
        <v>-16.141039054384915</v>
      </c>
      <c r="AS23">
        <f t="shared" si="8"/>
        <v>-1.3780631834951471</v>
      </c>
      <c r="AT23">
        <f t="shared" si="8"/>
        <v>5.3766871575057138</v>
      </c>
      <c r="AU23">
        <f t="shared" si="8"/>
        <v>-12.142415080374349</v>
      </c>
      <c r="AW23">
        <v>20</v>
      </c>
      <c r="AX23">
        <f>IF(Z23&gt;0, (R23*SUMPRODUCT(K23:$K$98, X23:$X$98)-K23*$AZ$3)/Z23, 0)</f>
        <v>604.94171901728055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2.3617970000000001E-3</v>
      </c>
      <c r="Q24" s="4">
        <f t="shared" si="22"/>
        <v>12.5</v>
      </c>
      <c r="R24">
        <f t="shared" si="0"/>
        <v>50000</v>
      </c>
      <c r="S24">
        <f t="shared" si="1"/>
        <v>621.25241923819817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480.64391389842865</v>
      </c>
      <c r="AC24">
        <f t="shared" si="19"/>
        <v>487.50141986021282</v>
      </c>
      <c r="AE24">
        <f t="shared" si="2"/>
        <v>0</v>
      </c>
      <c r="AF24">
        <f t="shared" si="3"/>
        <v>0</v>
      </c>
      <c r="AG24">
        <f t="shared" si="3"/>
        <v>-9.8088434902596511</v>
      </c>
      <c r="AH24">
        <f t="shared" si="4"/>
        <v>-93.825844558849141</v>
      </c>
      <c r="AI24">
        <f t="shared" si="5"/>
        <v>-103.63468804910879</v>
      </c>
      <c r="AJ24">
        <f t="shared" si="6"/>
        <v>-6.8575059617841703</v>
      </c>
      <c r="AK24">
        <f t="shared" si="20"/>
        <v>33.64507397289001</v>
      </c>
      <c r="AL24">
        <f t="shared" ref="AL24:AL87" si="23">SUM(AI24:AK24)</f>
        <v>-76.847120038002942</v>
      </c>
      <c r="AN24">
        <f t="shared" si="8"/>
        <v>0</v>
      </c>
      <c r="AO24">
        <f t="shared" si="8"/>
        <v>0</v>
      </c>
      <c r="AP24">
        <f t="shared" si="8"/>
        <v>-1.4246748937521645</v>
      </c>
      <c r="AQ24">
        <f t="shared" si="8"/>
        <v>-13.627633600314187</v>
      </c>
      <c r="AR24">
        <f t="shared" si="8"/>
        <v>-15.052308494066352</v>
      </c>
      <c r="AS24">
        <f t="shared" si="8"/>
        <v>-0.99601105749227148</v>
      </c>
      <c r="AT24">
        <f t="shared" si="8"/>
        <v>4.8867424824556913</v>
      </c>
      <c r="AU24">
        <f t="shared" si="8"/>
        <v>-11.161577069102931</v>
      </c>
      <c r="AW24">
        <v>21</v>
      </c>
      <c r="AX24">
        <f>IF(Z24&gt;0, (R24*SUMPRODUCT(K24:$K$98, X24:$X$98)-K24*$AZ$3)/Z24, 0)</f>
        <v>621.25241923819817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2.52864E-3</v>
      </c>
      <c r="Q25" s="4">
        <f t="shared" si="22"/>
        <v>12.5</v>
      </c>
      <c r="R25">
        <f t="shared" si="0"/>
        <v>50000</v>
      </c>
      <c r="S25">
        <f t="shared" si="1"/>
        <v>636.18642428648695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487.50141986021282</v>
      </c>
      <c r="AC25">
        <f t="shared" si="19"/>
        <v>492.9656945820459</v>
      </c>
      <c r="AE25">
        <f t="shared" si="2"/>
        <v>0</v>
      </c>
      <c r="AF25">
        <f t="shared" si="3"/>
        <v>0</v>
      </c>
      <c r="AG25">
        <f t="shared" si="3"/>
        <v>-9.6859520213538453</v>
      </c>
      <c r="AH25">
        <f t="shared" si="4"/>
        <v>-99.212136012840659</v>
      </c>
      <c r="AI25">
        <f t="shared" si="5"/>
        <v>-108.8980880341945</v>
      </c>
      <c r="AJ25">
        <f t="shared" si="6"/>
        <v>-5.4642747218330783</v>
      </c>
      <c r="AK25">
        <f t="shared" si="20"/>
        <v>34.125099390214899</v>
      </c>
      <c r="AL25">
        <f t="shared" si="23"/>
        <v>-80.23726336581268</v>
      </c>
      <c r="AN25">
        <f t="shared" si="8"/>
        <v>0</v>
      </c>
      <c r="AO25">
        <f t="shared" si="8"/>
        <v>0</v>
      </c>
      <c r="AP25">
        <f t="shared" si="8"/>
        <v>-1.25609433472438</v>
      </c>
      <c r="AQ25">
        <f t="shared" si="8"/>
        <v>-12.866035440490977</v>
      </c>
      <c r="AR25">
        <f t="shared" si="8"/>
        <v>-14.122129775215356</v>
      </c>
      <c r="AS25">
        <f t="shared" si="8"/>
        <v>-0.70861847202427164</v>
      </c>
      <c r="AT25">
        <f t="shared" si="8"/>
        <v>4.4254136218572766</v>
      </c>
      <c r="AU25">
        <f t="shared" si="8"/>
        <v>-10.405334625382352</v>
      </c>
      <c r="AW25">
        <v>22</v>
      </c>
      <c r="AX25">
        <f>IF(Z25&gt;0, (R25*SUMPRODUCT(K25:$K$98, X25:$X$98)-K25*$AZ$3)/Z25, 0)</f>
        <v>636.18642428648695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2.719834E-3</v>
      </c>
      <c r="Q26" s="4">
        <f t="shared" si="22"/>
        <v>12.5</v>
      </c>
      <c r="R26">
        <f t="shared" si="0"/>
        <v>50000</v>
      </c>
      <c r="S26">
        <f t="shared" si="1"/>
        <v>649.84718467841356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492.9656945820459</v>
      </c>
      <c r="AC26">
        <f t="shared" si="19"/>
        <v>497.14600585775781</v>
      </c>
      <c r="AE26">
        <f t="shared" si="2"/>
        <v>0</v>
      </c>
      <c r="AF26">
        <f t="shared" si="3"/>
        <v>0</v>
      </c>
      <c r="AG26">
        <f t="shared" si="3"/>
        <v>-9.5627483195102592</v>
      </c>
      <c r="AH26">
        <f t="shared" si="4"/>
        <v>-105.37672652018767</v>
      </c>
      <c r="AI26">
        <f t="shared" si="5"/>
        <v>-114.93947483969794</v>
      </c>
      <c r="AJ26">
        <f t="shared" si="6"/>
        <v>-4.1803112757119152</v>
      </c>
      <c r="AK26">
        <f t="shared" si="20"/>
        <v>34.507598620743217</v>
      </c>
      <c r="AL26">
        <f t="shared" si="23"/>
        <v>-84.612187494666642</v>
      </c>
      <c r="AN26">
        <f t="shared" si="8"/>
        <v>0</v>
      </c>
      <c r="AO26">
        <f t="shared" si="8"/>
        <v>0</v>
      </c>
      <c r="AP26">
        <f t="shared" si="8"/>
        <v>-1.1072473422306655</v>
      </c>
      <c r="AQ26">
        <f t="shared" si="8"/>
        <v>-12.20131456710982</v>
      </c>
      <c r="AR26">
        <f t="shared" si="8"/>
        <v>-13.308561909340487</v>
      </c>
      <c r="AS26">
        <f t="shared" si="8"/>
        <v>-0.48402806338481036</v>
      </c>
      <c r="AT26">
        <f t="shared" si="8"/>
        <v>3.9955508168740854</v>
      </c>
      <c r="AU26">
        <f t="shared" si="8"/>
        <v>-9.7970391558512127</v>
      </c>
      <c r="AW26">
        <v>23</v>
      </c>
      <c r="AX26">
        <f>IF(Z26&gt;0, (R26*SUMPRODUCT(K26:$K$98, X26:$X$98)-K26*$AZ$3)/Z26, 0)</f>
        <v>649.84718467841356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4.2403780000000004E-3</v>
      </c>
      <c r="Q27" s="4">
        <f t="shared" si="22"/>
        <v>12.5</v>
      </c>
      <c r="R27">
        <f t="shared" si="0"/>
        <v>50000</v>
      </c>
      <c r="S27">
        <f t="shared" si="1"/>
        <v>663.23777061089856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497.14600585775781</v>
      </c>
      <c r="AC27">
        <f t="shared" si="19"/>
        <v>500.1646437158293</v>
      </c>
      <c r="AE27">
        <f t="shared" si="2"/>
        <v>0</v>
      </c>
      <c r="AF27">
        <f t="shared" si="3"/>
        <v>0</v>
      </c>
      <c r="AG27">
        <f t="shared" si="3"/>
        <v>-9.4265711687215692</v>
      </c>
      <c r="AH27">
        <f t="shared" si="4"/>
        <v>-162.19867037435313</v>
      </c>
      <c r="AI27">
        <f t="shared" si="5"/>
        <v>-171.62524154307471</v>
      </c>
      <c r="AJ27">
        <f t="shared" si="6"/>
        <v>-3.0186378580714859</v>
      </c>
      <c r="AK27">
        <f t="shared" si="20"/>
        <v>34.800220410043053</v>
      </c>
      <c r="AL27">
        <f t="shared" si="23"/>
        <v>-139.84365899110315</v>
      </c>
      <c r="AN27">
        <f t="shared" si="8"/>
        <v>0</v>
      </c>
      <c r="AO27">
        <f t="shared" si="8"/>
        <v>0</v>
      </c>
      <c r="AP27">
        <f t="shared" si="8"/>
        <v>-0.97453546565875482</v>
      </c>
      <c r="AQ27">
        <f t="shared" si="8"/>
        <v>-16.768383109119235</v>
      </c>
      <c r="AR27">
        <f t="shared" si="8"/>
        <v>-17.742918574777988</v>
      </c>
      <c r="AS27">
        <f t="shared" si="8"/>
        <v>-0.31207207774890267</v>
      </c>
      <c r="AT27">
        <f t="shared" si="8"/>
        <v>3.5977078404562697</v>
      </c>
      <c r="AU27">
        <f t="shared" si="8"/>
        <v>-14.457282812070623</v>
      </c>
      <c r="AW27">
        <v>24</v>
      </c>
      <c r="AX27">
        <f>IF(Z27&gt;0, (R27*SUMPRODUCT(K27:$K$98, X27:$X$98)-K27*$AZ$3)/Z27, 0)</f>
        <v>663.23777061089856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5.9098179999999998E-3</v>
      </c>
      <c r="Q28" s="4">
        <f t="shared" si="22"/>
        <v>12.5</v>
      </c>
      <c r="R28">
        <f t="shared" si="0"/>
        <v>50000</v>
      </c>
      <c r="S28">
        <f t="shared" si="1"/>
        <v>669.67653935295925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500.1646437158293</v>
      </c>
      <c r="AC28">
        <f t="shared" si="19"/>
        <v>496.98550384347908</v>
      </c>
      <c r="AE28">
        <f t="shared" si="2"/>
        <v>0</v>
      </c>
      <c r="AF28">
        <f t="shared" si="3"/>
        <v>0</v>
      </c>
      <c r="AG28">
        <f t="shared" si="3"/>
        <v>-9.2765961370631622</v>
      </c>
      <c r="AH28">
        <f t="shared" si="4"/>
        <v>-222.83727988476704</v>
      </c>
      <c r="AI28">
        <f t="shared" si="5"/>
        <v>-232.11387602183021</v>
      </c>
      <c r="AJ28">
        <f t="shared" si="6"/>
        <v>3.1791398723502198</v>
      </c>
      <c r="AK28">
        <f t="shared" si="20"/>
        <v>35.011525060108056</v>
      </c>
      <c r="AL28">
        <f t="shared" si="23"/>
        <v>-193.92321108937193</v>
      </c>
      <c r="AN28">
        <f t="shared" si="8"/>
        <v>0</v>
      </c>
      <c r="AO28">
        <f t="shared" si="8"/>
        <v>0</v>
      </c>
      <c r="AP28">
        <f t="shared" si="8"/>
        <v>-0.85627748550498106</v>
      </c>
      <c r="AQ28">
        <f t="shared" si="8"/>
        <v>-20.569025844958894</v>
      </c>
      <c r="AR28">
        <f t="shared" si="8"/>
        <v>-21.425303330463873</v>
      </c>
      <c r="AS28">
        <f t="shared" si="8"/>
        <v>0.29345094426267548</v>
      </c>
      <c r="AT28">
        <f t="shared" si="8"/>
        <v>3.2317436481238326</v>
      </c>
      <c r="AU28">
        <f t="shared" si="8"/>
        <v>-17.900108738077368</v>
      </c>
      <c r="AW28">
        <v>25</v>
      </c>
      <c r="AX28">
        <f>IF(Z28&gt;0, (R28*SUMPRODUCT(K28:$K$98, X28:$X$98)-K28*$AZ$3)/Z28, 0)</f>
        <v>669.67653935295925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7.7019840000000003E-3</v>
      </c>
      <c r="Q29" s="4">
        <f t="shared" si="22"/>
        <v>12.5</v>
      </c>
      <c r="R29">
        <f t="shared" si="0"/>
        <v>50000</v>
      </c>
      <c r="S29">
        <f t="shared" si="1"/>
        <v>670.17291955718338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496.98550384347908</v>
      </c>
      <c r="AC29">
        <f t="shared" si="19"/>
        <v>488.54973088849249</v>
      </c>
      <c r="AE29">
        <f t="shared" si="2"/>
        <v>0</v>
      </c>
      <c r="AF29">
        <f t="shared" si="3"/>
        <v>0</v>
      </c>
      <c r="AG29">
        <f t="shared" si="3"/>
        <v>-9.1123819806704081</v>
      </c>
      <c r="AH29">
        <f t="shared" si="4"/>
        <v>-285.79278008848911</v>
      </c>
      <c r="AI29">
        <f t="shared" si="5"/>
        <v>-294.90516206915953</v>
      </c>
      <c r="AJ29">
        <f t="shared" si="6"/>
        <v>8.4357729549865894</v>
      </c>
      <c r="AK29">
        <f t="shared" si="20"/>
        <v>34.788985269043536</v>
      </c>
      <c r="AL29">
        <f t="shared" si="23"/>
        <v>-251.6804038451294</v>
      </c>
      <c r="AN29">
        <f t="shared" si="8"/>
        <v>0</v>
      </c>
      <c r="AO29">
        <f t="shared" si="8"/>
        <v>0</v>
      </c>
      <c r="AP29">
        <f t="shared" si="8"/>
        <v>-0.75099970996161747</v>
      </c>
      <c r="AQ29">
        <f t="shared" si="8"/>
        <v>-23.553698188998556</v>
      </c>
      <c r="AR29">
        <f t="shared" si="8"/>
        <v>-24.304697898960175</v>
      </c>
      <c r="AS29">
        <f t="shared" si="8"/>
        <v>0.69523677299038045</v>
      </c>
      <c r="AT29">
        <f t="shared" si="8"/>
        <v>2.8671447160941472</v>
      </c>
      <c r="AU29">
        <f t="shared" si="8"/>
        <v>-20.742316409875645</v>
      </c>
      <c r="AW29">
        <v>26</v>
      </c>
      <c r="AX29">
        <f>IF(Z29&gt;0, (R29*SUMPRODUCT(K29:$K$98, X29:$X$98)-K29*$AZ$3)/Z29, 0)</f>
        <v>670.17291955718338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9.7648700000000001E-3</v>
      </c>
      <c r="Q30" s="4">
        <f t="shared" si="22"/>
        <v>12.5</v>
      </c>
      <c r="R30">
        <f t="shared" si="0"/>
        <v>50000</v>
      </c>
      <c r="S30">
        <f t="shared" si="1"/>
        <v>665.8846585926226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488.54973088849249</v>
      </c>
      <c r="AC30">
        <f t="shared" si="19"/>
        <v>475.82929420839764</v>
      </c>
      <c r="AE30">
        <f t="shared" si="2"/>
        <v>0</v>
      </c>
      <c r="AF30">
        <f t="shared" si="3"/>
        <v>0</v>
      </c>
      <c r="AG30">
        <f t="shared" si="3"/>
        <v>-8.9322769354321139</v>
      </c>
      <c r="AH30">
        <f t="shared" si="4"/>
        <v>-355.92490172635615</v>
      </c>
      <c r="AI30">
        <f t="shared" si="5"/>
        <v>-364.85717866178828</v>
      </c>
      <c r="AJ30">
        <f t="shared" si="6"/>
        <v>12.720436680094849</v>
      </c>
      <c r="AK30">
        <f t="shared" si="20"/>
        <v>34.198481162194476</v>
      </c>
      <c r="AL30">
        <f t="shared" si="23"/>
        <v>-317.93826081949896</v>
      </c>
      <c r="AN30">
        <f t="shared" si="8"/>
        <v>0</v>
      </c>
      <c r="AO30">
        <f t="shared" si="8"/>
        <v>0</v>
      </c>
      <c r="AP30">
        <f t="shared" si="8"/>
        <v>-0.65728240921802528</v>
      </c>
      <c r="AQ30">
        <f t="shared" si="8"/>
        <v>-26.190766206474638</v>
      </c>
      <c r="AR30">
        <f t="shared" si="8"/>
        <v>-26.848048615692662</v>
      </c>
      <c r="AS30">
        <f t="shared" si="8"/>
        <v>0.9360344879402922</v>
      </c>
      <c r="AT30">
        <f t="shared" si="8"/>
        <v>2.5164983410578752</v>
      </c>
      <c r="AU30">
        <f t="shared" si="8"/>
        <v>-23.395515786694496</v>
      </c>
      <c r="AW30">
        <v>27</v>
      </c>
      <c r="AX30">
        <f>IF(Z30&gt;0, (R30*SUMPRODUCT(K30:$K$98, X30:$X$98)-K30*$AZ$3)/Z30, 0)</f>
        <v>665.8846585926226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1.2112915E-2</v>
      </c>
      <c r="Q31" s="4">
        <f t="shared" si="22"/>
        <v>12.5</v>
      </c>
      <c r="R31">
        <f t="shared" si="0"/>
        <v>50000</v>
      </c>
      <c r="S31">
        <f t="shared" si="1"/>
        <v>657.30365615449909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475.82929420839764</v>
      </c>
      <c r="AC31">
        <f t="shared" si="19"/>
        <v>459.31108292058707</v>
      </c>
      <c r="AE31">
        <f t="shared" si="2"/>
        <v>0</v>
      </c>
      <c r="AF31">
        <f t="shared" si="3"/>
        <v>0</v>
      </c>
      <c r="AG31">
        <f t="shared" si="3"/>
        <v>-8.7347582548024434</v>
      </c>
      <c r="AH31">
        <f t="shared" si="4"/>
        <v>-432.78364510139875</v>
      </c>
      <c r="AI31">
        <f t="shared" si="5"/>
        <v>-441.51840335620119</v>
      </c>
      <c r="AJ31">
        <f t="shared" si="6"/>
        <v>16.518211287810573</v>
      </c>
      <c r="AK31">
        <f t="shared" si="20"/>
        <v>33.30805059458784</v>
      </c>
      <c r="AL31">
        <f t="shared" si="23"/>
        <v>-391.69214147380279</v>
      </c>
      <c r="AN31">
        <f t="shared" si="8"/>
        <v>0</v>
      </c>
      <c r="AO31">
        <f t="shared" si="8"/>
        <v>0</v>
      </c>
      <c r="AP31">
        <f t="shared" si="8"/>
        <v>-0.57388212426070695</v>
      </c>
      <c r="AQ31">
        <f t="shared" si="8"/>
        <v>-28.434306978046987</v>
      </c>
      <c r="AR31">
        <f t="shared" si="8"/>
        <v>-29.008189102307693</v>
      </c>
      <c r="AS31">
        <f t="shared" si="8"/>
        <v>1.0852625689582203</v>
      </c>
      <c r="AT31">
        <f t="shared" si="8"/>
        <v>2.1883713633054063</v>
      </c>
      <c r="AU31">
        <f t="shared" si="8"/>
        <v>-25.734555170044068</v>
      </c>
      <c r="AW31">
        <v>28</v>
      </c>
      <c r="AX31">
        <f>IF(Z31&gt;0, (R31*SUMPRODUCT(K31:$K$98, X31:$X$98)-K31*$AZ$3)/Z31, 0)</f>
        <v>657.30365615449909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1.471273E-2</v>
      </c>
      <c r="Q32" s="4">
        <f t="shared" si="22"/>
        <v>12.5</v>
      </c>
      <c r="R32">
        <f t="shared" si="0"/>
        <v>50000</v>
      </c>
      <c r="S32">
        <f t="shared" si="1"/>
        <v>644.90876375900291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459.31108292058707</v>
      </c>
      <c r="AC32">
        <f t="shared" si="19"/>
        <v>439.51298569134718</v>
      </c>
      <c r="AE32">
        <f t="shared" si="2"/>
        <v>0</v>
      </c>
      <c r="AF32">
        <f t="shared" si="3"/>
        <v>0</v>
      </c>
      <c r="AG32">
        <f t="shared" si="3"/>
        <v>-8.518898532436241</v>
      </c>
      <c r="AH32">
        <f t="shared" si="4"/>
        <v>-514.04855927271831</v>
      </c>
      <c r="AI32">
        <f t="shared" si="5"/>
        <v>-522.5674578051545</v>
      </c>
      <c r="AJ32">
        <f t="shared" si="6"/>
        <v>19.798097229239886</v>
      </c>
      <c r="AK32">
        <f t="shared" si="20"/>
        <v>32.151775804441101</v>
      </c>
      <c r="AL32">
        <f t="shared" si="23"/>
        <v>-470.6175847714735</v>
      </c>
      <c r="AN32">
        <f t="shared" si="8"/>
        <v>0</v>
      </c>
      <c r="AO32">
        <f t="shared" si="8"/>
        <v>0</v>
      </c>
      <c r="AP32">
        <f t="shared" si="8"/>
        <v>-0.499732080600023</v>
      </c>
      <c r="AQ32">
        <f t="shared" si="8"/>
        <v>-30.154902664550832</v>
      </c>
      <c r="AR32">
        <f t="shared" si="8"/>
        <v>-30.654634745150851</v>
      </c>
      <c r="AS32">
        <f t="shared" si="8"/>
        <v>1.1613877407529325</v>
      </c>
      <c r="AT32">
        <f t="shared" si="8"/>
        <v>1.8860740923913668</v>
      </c>
      <c r="AU32">
        <f t="shared" si="8"/>
        <v>-27.607172912006551</v>
      </c>
      <c r="AW32">
        <v>29</v>
      </c>
      <c r="AX32">
        <f>IF(Z32&gt;0, (R32*SUMPRODUCT(K32:$K$98, X32:$X$98)-K32*$AZ$3)/Z32, 0)</f>
        <v>644.90876375900291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1.7665382E-2</v>
      </c>
      <c r="Q33" s="4">
        <f t="shared" si="22"/>
        <v>12.5</v>
      </c>
      <c r="R33">
        <f t="shared" si="0"/>
        <v>50000</v>
      </c>
      <c r="S33">
        <f t="shared" si="1"/>
        <v>629.38837053980205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439.51298569134718</v>
      </c>
      <c r="AC33">
        <f t="shared" si="19"/>
        <v>417.06898458823144</v>
      </c>
      <c r="AE33">
        <f t="shared" si="2"/>
        <v>0</v>
      </c>
      <c r="AF33">
        <f t="shared" si="3"/>
        <v>0</v>
      </c>
      <c r="AG33">
        <f t="shared" si="3"/>
        <v>-8.283219950317152</v>
      </c>
      <c r="AH33">
        <f t="shared" si="4"/>
        <v>-601.95838717890229</v>
      </c>
      <c r="AI33">
        <f t="shared" si="5"/>
        <v>-610.24160712921946</v>
      </c>
      <c r="AJ33">
        <f t="shared" si="6"/>
        <v>22.444001103115738</v>
      </c>
      <c r="AK33">
        <f t="shared" si="20"/>
        <v>30.765908998394305</v>
      </c>
      <c r="AL33">
        <f t="shared" si="23"/>
        <v>-557.03169702770947</v>
      </c>
      <c r="AN33">
        <f t="shared" si="8"/>
        <v>0</v>
      </c>
      <c r="AO33">
        <f t="shared" si="8"/>
        <v>0</v>
      </c>
      <c r="AP33">
        <f t="shared" si="8"/>
        <v>-0.43384535865407897</v>
      </c>
      <c r="AQ33">
        <f t="shared" si="8"/>
        <v>-31.528421790907835</v>
      </c>
      <c r="AR33">
        <f t="shared" si="8"/>
        <v>-31.962267149561914</v>
      </c>
      <c r="AS33">
        <f t="shared" si="8"/>
        <v>1.1755362970701952</v>
      </c>
      <c r="AT33">
        <f t="shared" si="8"/>
        <v>1.611407991552376</v>
      </c>
      <c r="AU33">
        <f t="shared" si="8"/>
        <v>-29.175322860939346</v>
      </c>
      <c r="AW33">
        <v>30</v>
      </c>
      <c r="AX33">
        <f>IF(Z33&gt;0, (R33*SUMPRODUCT(K33:$K$98, X33:$X$98)-K33*$AZ$3)/Z33, 0)</f>
        <v>629.38837053980205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2.1010579000000001E-2</v>
      </c>
      <c r="Q34" s="4">
        <f t="shared" si="22"/>
        <v>12.5</v>
      </c>
      <c r="R34">
        <f t="shared" si="0"/>
        <v>50000</v>
      </c>
      <c r="S34">
        <f t="shared" si="1"/>
        <v>611.15135448311628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417.06898458823144</v>
      </c>
      <c r="AC34">
        <f t="shared" si="19"/>
        <v>392.42529633431923</v>
      </c>
      <c r="AE34">
        <f t="shared" si="2"/>
        <v>0</v>
      </c>
      <c r="AF34">
        <f t="shared" si="3"/>
        <v>0</v>
      </c>
      <c r="AG34">
        <f t="shared" si="3"/>
        <v>-8.0263525036734666</v>
      </c>
      <c r="AH34">
        <f t="shared" si="4"/>
        <v>-696.14098856205851</v>
      </c>
      <c r="AI34">
        <f t="shared" si="5"/>
        <v>-704.16734106573199</v>
      </c>
      <c r="AJ34">
        <f t="shared" si="6"/>
        <v>24.643688253912217</v>
      </c>
      <c r="AK34">
        <f t="shared" si="20"/>
        <v>29.194828921176203</v>
      </c>
      <c r="AL34">
        <f t="shared" si="23"/>
        <v>-650.32882389064366</v>
      </c>
      <c r="AN34">
        <f t="shared" si="8"/>
        <v>0</v>
      </c>
      <c r="AO34">
        <f t="shared" si="8"/>
        <v>0</v>
      </c>
      <c r="AP34">
        <f t="shared" si="8"/>
        <v>-0.37534960971942266</v>
      </c>
      <c r="AQ34">
        <f t="shared" si="8"/>
        <v>-32.554793506374509</v>
      </c>
      <c r="AR34">
        <f t="shared" si="8"/>
        <v>-32.93014311609393</v>
      </c>
      <c r="AS34">
        <f t="shared" si="8"/>
        <v>1.1524535913317502</v>
      </c>
      <c r="AT34">
        <f t="shared" si="8"/>
        <v>1.3652861167477341</v>
      </c>
      <c r="AU34">
        <f t="shared" ref="AU34:AU97" si="24">AL34*$K34</f>
        <v>-30.412403408014448</v>
      </c>
      <c r="AW34">
        <v>31</v>
      </c>
      <c r="AX34">
        <f>IF(Z34&gt;0, (R34*SUMPRODUCT(K34:$K$98, X34:$X$98)-K34*$AZ$3)/Z34, 0)</f>
        <v>611.15135448311628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2.4499257999999999E-2</v>
      </c>
      <c r="Q35" s="4">
        <f t="shared" si="22"/>
        <v>12.5</v>
      </c>
      <c r="R35">
        <f t="shared" si="0"/>
        <v>50000</v>
      </c>
      <c r="S35">
        <f t="shared" si="1"/>
        <v>590.39289805511282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392.42529633431923</v>
      </c>
      <c r="AC35">
        <f t="shared" si="19"/>
        <v>366.01758634311932</v>
      </c>
      <c r="AE35">
        <f t="shared" si="2"/>
        <v>0</v>
      </c>
      <c r="AF35">
        <f t="shared" ref="AF35:AG66" si="25">-$Z35*P35</f>
        <v>0</v>
      </c>
      <c r="AG35">
        <f t="shared" si="25"/>
        <v>-7.7494492978502887</v>
      </c>
      <c r="AH35">
        <f t="shared" si="4"/>
        <v>-786.55872314576868</v>
      </c>
      <c r="AI35">
        <f t="shared" ref="AI35:AI66" si="26">SUM(AE35:AH35)</f>
        <v>-794.30817244361901</v>
      </c>
      <c r="AJ35">
        <f t="shared" si="6"/>
        <v>26.407709991199908</v>
      </c>
      <c r="AK35">
        <f t="shared" si="20"/>
        <v>27.46977074340235</v>
      </c>
      <c r="AL35">
        <f t="shared" si="23"/>
        <v>-740.43069170901674</v>
      </c>
      <c r="AN35">
        <f t="shared" ref="AN35:AT66" si="27">AE35*$K35</f>
        <v>0</v>
      </c>
      <c r="AO35">
        <f t="shared" si="27"/>
        <v>0</v>
      </c>
      <c r="AP35">
        <f t="shared" si="27"/>
        <v>-0.32357172026206515</v>
      </c>
      <c r="AQ35">
        <f t="shared" si="27"/>
        <v>-32.84209617398372</v>
      </c>
      <c r="AR35">
        <f t="shared" si="27"/>
        <v>-33.165667894245786</v>
      </c>
      <c r="AS35">
        <f t="shared" si="27"/>
        <v>1.1026316608593876</v>
      </c>
      <c r="AT35">
        <f t="shared" si="27"/>
        <v>1.1469771119236711</v>
      </c>
      <c r="AU35">
        <f t="shared" si="24"/>
        <v>-30.916059121462727</v>
      </c>
      <c r="AW35">
        <v>32</v>
      </c>
      <c r="AX35">
        <f>IF(Z35&gt;0, (R35*SUMPRODUCT(K35:$K$98, X35:$X$98)-K35*$AZ$3)/Z35, 0)</f>
        <v>590.39289805511282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2.8232486000000001E-2</v>
      </c>
      <c r="Q36" s="4">
        <f t="shared" si="22"/>
        <v>12.5</v>
      </c>
      <c r="R36">
        <f t="shared" si="0"/>
        <v>50000</v>
      </c>
      <c r="S36">
        <f t="shared" si="1"/>
        <v>567.98654438513415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366.01758634311932</v>
      </c>
      <c r="AC36">
        <f t="shared" si="19"/>
        <v>338.66395759339889</v>
      </c>
      <c r="AE36">
        <f t="shared" si="2"/>
        <v>0</v>
      </c>
      <c r="AF36">
        <f t="shared" si="25"/>
        <v>0</v>
      </c>
      <c r="AG36">
        <f t="shared" si="25"/>
        <v>-7.4531685860625183</v>
      </c>
      <c r="AH36">
        <f t="shared" si="4"/>
        <v>-875.14487523707248</v>
      </c>
      <c r="AI36">
        <f t="shared" si="26"/>
        <v>-882.59804382313496</v>
      </c>
      <c r="AJ36">
        <f t="shared" si="6"/>
        <v>27.353628749720428</v>
      </c>
      <c r="AK36">
        <f t="shared" si="20"/>
        <v>25.621231044018355</v>
      </c>
      <c r="AL36">
        <f t="shared" si="23"/>
        <v>-829.62318402939616</v>
      </c>
      <c r="AN36">
        <f t="shared" si="27"/>
        <v>0</v>
      </c>
      <c r="AO36">
        <f t="shared" si="27"/>
        <v>0</v>
      </c>
      <c r="AP36">
        <f t="shared" si="27"/>
        <v>-0.27785782946174092</v>
      </c>
      <c r="AQ36">
        <f t="shared" si="27"/>
        <v>-32.625835936766677</v>
      </c>
      <c r="AR36">
        <f t="shared" si="27"/>
        <v>-32.903693766228422</v>
      </c>
      <c r="AS36">
        <f t="shared" si="27"/>
        <v>1.0197568758222422</v>
      </c>
      <c r="AT36">
        <f t="shared" si="27"/>
        <v>0.95517222827099468</v>
      </c>
      <c r="AU36">
        <f t="shared" si="24"/>
        <v>-30.928764662135183</v>
      </c>
      <c r="AW36">
        <v>33</v>
      </c>
      <c r="AX36">
        <f>IF(Z36&gt;0, (R36*SUMPRODUCT(K36:$K$98, X36:$X$98)-K36*$AZ$3)/Z36, 0)</f>
        <v>567.98654438513415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3.2345626000000002E-2</v>
      </c>
      <c r="Q37" s="4">
        <f t="shared" si="22"/>
        <v>12.5</v>
      </c>
      <c r="R37">
        <f t="shared" si="0"/>
        <v>50000</v>
      </c>
      <c r="S37">
        <f t="shared" si="1"/>
        <v>544.54631717561585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338.66395759339889</v>
      </c>
      <c r="AC37">
        <f t="shared" si="19"/>
        <v>310.93853899972419</v>
      </c>
      <c r="AE37">
        <f t="shared" si="2"/>
        <v>0</v>
      </c>
      <c r="AF37">
        <f t="shared" si="25"/>
        <v>0</v>
      </c>
      <c r="AG37">
        <f t="shared" si="25"/>
        <v>-7.1375594966021669</v>
      </c>
      <c r="AH37">
        <f t="shared" si="4"/>
        <v>-964.30961439890814</v>
      </c>
      <c r="AI37">
        <f t="shared" si="26"/>
        <v>-971.44717389551033</v>
      </c>
      <c r="AJ37">
        <f t="shared" si="6"/>
        <v>27.725418593674704</v>
      </c>
      <c r="AK37">
        <f t="shared" si="20"/>
        <v>23.706477031537926</v>
      </c>
      <c r="AL37">
        <f t="shared" si="23"/>
        <v>-920.0152782702977</v>
      </c>
      <c r="AN37">
        <f t="shared" si="27"/>
        <v>0</v>
      </c>
      <c r="AO37">
        <f t="shared" si="27"/>
        <v>0</v>
      </c>
      <c r="AP37">
        <f t="shared" si="27"/>
        <v>-0.23758193369123418</v>
      </c>
      <c r="AQ37">
        <f t="shared" si="27"/>
        <v>-32.098162260504473</v>
      </c>
      <c r="AR37">
        <f t="shared" si="27"/>
        <v>-32.335744194195712</v>
      </c>
      <c r="AS37">
        <f t="shared" si="27"/>
        <v>0.92287266607303264</v>
      </c>
      <c r="AT37">
        <f t="shared" si="27"/>
        <v>0.78909754193164083</v>
      </c>
      <c r="AU37">
        <f t="shared" si="24"/>
        <v>-30.623773986191036</v>
      </c>
      <c r="AW37">
        <v>34</v>
      </c>
      <c r="AX37">
        <f>IF(Z37&gt;0, (R37*SUMPRODUCT(K37:$K$98, X37:$X$98)-K37*$AZ$3)/Z37, 0)</f>
        <v>544.54631717561585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3.7265510000000002E-2</v>
      </c>
      <c r="Q38" s="4">
        <f t="shared" si="22"/>
        <v>12.5</v>
      </c>
      <c r="R38">
        <f t="shared" si="0"/>
        <v>50000</v>
      </c>
      <c r="S38">
        <f t="shared" si="1"/>
        <v>520.60194289405126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310.93853899972419</v>
      </c>
      <c r="AC38">
        <f t="shared" si="19"/>
        <v>283.21574936698039</v>
      </c>
      <c r="AE38">
        <f t="shared" si="2"/>
        <v>0</v>
      </c>
      <c r="AF38">
        <f t="shared" si="25"/>
        <v>0</v>
      </c>
      <c r="AG38">
        <f t="shared" si="25"/>
        <v>-6.800199106839921</v>
      </c>
      <c r="AH38">
        <f t="shared" si="4"/>
        <v>-1063.9391791848921</v>
      </c>
      <c r="AI38">
        <f t="shared" si="26"/>
        <v>-1070.739378291732</v>
      </c>
      <c r="AJ38">
        <f t="shared" si="6"/>
        <v>27.722789632743797</v>
      </c>
      <c r="AK38">
        <f t="shared" si="20"/>
        <v>21.765697729980694</v>
      </c>
      <c r="AL38">
        <f t="shared" si="23"/>
        <v>-1021.2508909290075</v>
      </c>
      <c r="AN38">
        <f t="shared" si="27"/>
        <v>0</v>
      </c>
      <c r="AO38">
        <f t="shared" si="27"/>
        <v>0</v>
      </c>
      <c r="AP38">
        <f t="shared" si="27"/>
        <v>-0.20210044859690338</v>
      </c>
      <c r="AQ38">
        <f t="shared" si="27"/>
        <v>-31.620042592107229</v>
      </c>
      <c r="AR38">
        <f t="shared" si="27"/>
        <v>-31.822143040704134</v>
      </c>
      <c r="AS38">
        <f t="shared" si="27"/>
        <v>0.82391531969991705</v>
      </c>
      <c r="AT38">
        <f t="shared" si="27"/>
        <v>0.6468718350951147</v>
      </c>
      <c r="AU38">
        <f t="shared" si="24"/>
        <v>-30.351355885909101</v>
      </c>
      <c r="AW38">
        <v>35</v>
      </c>
      <c r="AX38">
        <f>IF(Z38&gt;0, (R38*SUMPRODUCT(K38:$K$98, X38:$X$98)-K38*$AZ$3)/Z38, 0)</f>
        <v>520.60194289405126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4.2512064000000002E-2</v>
      </c>
      <c r="Q39" s="4">
        <f t="shared" si="22"/>
        <v>12.5</v>
      </c>
      <c r="R39">
        <f t="shared" si="0"/>
        <v>50000</v>
      </c>
      <c r="S39">
        <f t="shared" si="1"/>
        <v>495.6892394862773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283.21574936698039</v>
      </c>
      <c r="AC39">
        <f t="shared" si="19"/>
        <v>255.50228947823095</v>
      </c>
      <c r="AE39">
        <f t="shared" si="2"/>
        <v>0</v>
      </c>
      <c r="AF39">
        <f t="shared" si="25"/>
        <v>0</v>
      </c>
      <c r="AG39">
        <f t="shared" si="25"/>
        <v>-6.4431066161288006</v>
      </c>
      <c r="AH39">
        <f t="shared" si="4"/>
        <v>-1156.3619985708865</v>
      </c>
      <c r="AI39">
        <f t="shared" si="26"/>
        <v>-1162.8051051870152</v>
      </c>
      <c r="AJ39">
        <f t="shared" si="6"/>
        <v>27.713459888749441</v>
      </c>
      <c r="AK39">
        <f t="shared" si="20"/>
        <v>19.825102455688629</v>
      </c>
      <c r="AL39">
        <f t="shared" si="23"/>
        <v>-1115.2665428425771</v>
      </c>
      <c r="AN39">
        <f t="shared" si="27"/>
        <v>0</v>
      </c>
      <c r="AO39">
        <f t="shared" si="27"/>
        <v>0</v>
      </c>
      <c r="AP39">
        <f t="shared" si="27"/>
        <v>-0.17097119366585184</v>
      </c>
      <c r="AQ39">
        <f t="shared" si="27"/>
        <v>-30.684668589929526</v>
      </c>
      <c r="AR39">
        <f t="shared" si="27"/>
        <v>-30.855639783595375</v>
      </c>
      <c r="AS39">
        <f t="shared" si="27"/>
        <v>0.73539110868183066</v>
      </c>
      <c r="AT39">
        <f t="shared" si="27"/>
        <v>0.52606943099653614</v>
      </c>
      <c r="AU39">
        <f t="shared" si="24"/>
        <v>-29.594179243917008</v>
      </c>
      <c r="AW39">
        <v>36</v>
      </c>
      <c r="AX39">
        <f>IF(Z39&gt;0, (R39*SUMPRODUCT(K39:$K$98, X39:$X$98)-K39*$AZ$3)/Z39, 0)</f>
        <v>495.6892394862773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4.7737861999999999E-2</v>
      </c>
      <c r="Q40" s="4">
        <f t="shared" si="22"/>
        <v>12.5</v>
      </c>
      <c r="R40">
        <f t="shared" si="0"/>
        <v>50000</v>
      </c>
      <c r="S40">
        <f t="shared" si="1"/>
        <v>470.06681977274695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255.50228947823095</v>
      </c>
      <c r="AC40">
        <f t="shared" si="19"/>
        <v>228.30564115915661</v>
      </c>
      <c r="AE40">
        <f t="shared" si="2"/>
        <v>0</v>
      </c>
      <c r="AF40">
        <f t="shared" si="25"/>
        <v>0</v>
      </c>
      <c r="AG40">
        <f t="shared" si="25"/>
        <v>-6.0710954154754688</v>
      </c>
      <c r="AH40">
        <f t="shared" si="4"/>
        <v>-1230.3205379681744</v>
      </c>
      <c r="AI40">
        <f t="shared" si="26"/>
        <v>-1236.3916333836498</v>
      </c>
      <c r="AJ40">
        <f t="shared" si="6"/>
        <v>27.196648319074342</v>
      </c>
      <c r="AK40">
        <f t="shared" si="20"/>
        <v>17.88516026347617</v>
      </c>
      <c r="AL40">
        <f t="shared" si="23"/>
        <v>-1191.3098248010995</v>
      </c>
      <c r="AN40">
        <f t="shared" si="27"/>
        <v>0</v>
      </c>
      <c r="AO40">
        <f t="shared" si="27"/>
        <v>0</v>
      </c>
      <c r="AP40">
        <f t="shared" si="27"/>
        <v>-0.14383900221428356</v>
      </c>
      <c r="AQ40">
        <f t="shared" si="27"/>
        <v>-29.149283032841808</v>
      </c>
      <c r="AR40">
        <f t="shared" si="27"/>
        <v>-29.29312203505609</v>
      </c>
      <c r="AS40">
        <f t="shared" si="27"/>
        <v>0.64435468232252369</v>
      </c>
      <c r="AT40">
        <f t="shared" si="27"/>
        <v>0.42374290481143567</v>
      </c>
      <c r="AU40">
        <f t="shared" si="24"/>
        <v>-28.225024447922134</v>
      </c>
      <c r="AW40">
        <v>37</v>
      </c>
      <c r="AX40">
        <f>IF(Z40&gt;0, (R40*SUMPRODUCT(K40:$K$98, X40:$X$98)-K40*$AZ$3)/Z40, 0)</f>
        <v>470.06681977274695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5.3487053E-2</v>
      </c>
      <c r="Q41" s="4">
        <f t="shared" si="22"/>
        <v>12.5</v>
      </c>
      <c r="R41">
        <f t="shared" si="0"/>
        <v>50000</v>
      </c>
      <c r="S41">
        <f t="shared" si="1"/>
        <v>444.69481375876575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228.30564115915661</v>
      </c>
      <c r="AC41">
        <f t="shared" si="19"/>
        <v>202.2706619395783</v>
      </c>
      <c r="AE41">
        <f t="shared" si="2"/>
        <v>0</v>
      </c>
      <c r="AF41">
        <f t="shared" si="25"/>
        <v>0</v>
      </c>
      <c r="AG41">
        <f t="shared" si="25"/>
        <v>-5.6856594590651213</v>
      </c>
      <c r="AH41">
        <f t="shared" si="4"/>
        <v>-1298.9000090223738</v>
      </c>
      <c r="AI41">
        <f t="shared" si="26"/>
        <v>-1304.5856684814389</v>
      </c>
      <c r="AJ41">
        <f t="shared" si="6"/>
        <v>26.034979219578304</v>
      </c>
      <c r="AK41">
        <f t="shared" si="20"/>
        <v>15.981394881140965</v>
      </c>
      <c r="AL41">
        <f t="shared" si="23"/>
        <v>-1262.5692943807196</v>
      </c>
      <c r="AN41">
        <f t="shared" si="27"/>
        <v>0</v>
      </c>
      <c r="AO41">
        <f t="shared" si="27"/>
        <v>0</v>
      </c>
      <c r="AP41">
        <f t="shared" si="27"/>
        <v>-0.12027418558681985</v>
      </c>
      <c r="AQ41">
        <f t="shared" si="27"/>
        <v>-27.476872624651794</v>
      </c>
      <c r="AR41">
        <f t="shared" si="27"/>
        <v>-27.597146810238613</v>
      </c>
      <c r="AS41">
        <f t="shared" si="27"/>
        <v>0.55074278453522374</v>
      </c>
      <c r="AT41">
        <f t="shared" si="27"/>
        <v>0.33806971165076694</v>
      </c>
      <c r="AU41">
        <f t="shared" si="24"/>
        <v>-26.708334314052621</v>
      </c>
      <c r="AW41">
        <v>38</v>
      </c>
      <c r="AX41">
        <f>IF(Z41&gt;0, (R41*SUMPRODUCT(K41:$K$98, X41:$X$98)-K41*$AZ$3)/Z41, 0)</f>
        <v>444.69481375876575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5.9601715E-2</v>
      </c>
      <c r="Q42" s="4">
        <f t="shared" si="22"/>
        <v>12.5</v>
      </c>
      <c r="R42">
        <f t="shared" si="0"/>
        <v>50000</v>
      </c>
      <c r="S42">
        <f t="shared" si="1"/>
        <v>419.60501188310155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202.2706619395783</v>
      </c>
      <c r="AC42">
        <f t="shared" si="19"/>
        <v>177.57441771962607</v>
      </c>
      <c r="AE42">
        <f t="shared" si="2"/>
        <v>0</v>
      </c>
      <c r="AF42">
        <f t="shared" si="25"/>
        <v>0</v>
      </c>
      <c r="AG42">
        <f t="shared" si="25"/>
        <v>-5.2899278098082165</v>
      </c>
      <c r="AH42">
        <f t="shared" si="4"/>
        <v>-1355.500218665014</v>
      </c>
      <c r="AI42">
        <f t="shared" si="26"/>
        <v>-1360.7901464748222</v>
      </c>
      <c r="AJ42">
        <f t="shared" si="6"/>
        <v>24.696244219952234</v>
      </c>
      <c r="AK42">
        <f t="shared" si="20"/>
        <v>14.158946335770482</v>
      </c>
      <c r="AL42">
        <f t="shared" si="23"/>
        <v>-1321.9349559190996</v>
      </c>
      <c r="AN42">
        <f t="shared" si="27"/>
        <v>0</v>
      </c>
      <c r="AO42">
        <f t="shared" si="27"/>
        <v>0</v>
      </c>
      <c r="AP42">
        <f t="shared" si="27"/>
        <v>-9.9913299999775801E-2</v>
      </c>
      <c r="AQ42">
        <f t="shared" si="27"/>
        <v>-25.601956182866939</v>
      </c>
      <c r="AR42">
        <f t="shared" si="27"/>
        <v>-25.701869482866716</v>
      </c>
      <c r="AS42">
        <f t="shared" si="27"/>
        <v>0.46644932527071176</v>
      </c>
      <c r="AT42">
        <f t="shared" si="27"/>
        <v>0.26742653279759038</v>
      </c>
      <c r="AU42">
        <f t="shared" si="24"/>
        <v>-24.967993624798414</v>
      </c>
      <c r="AW42">
        <v>39</v>
      </c>
      <c r="AX42">
        <f>IF(Z42&gt;0, (R42*SUMPRODUCT(K42:$K$98, X42:$X$98)-K42*$AZ$3)/Z42, 0)</f>
        <v>419.60501188310155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6.6409420999999996E-2</v>
      </c>
      <c r="Q43" s="4">
        <f t="shared" si="22"/>
        <v>12.5</v>
      </c>
      <c r="R43">
        <f t="shared" si="0"/>
        <v>50000</v>
      </c>
      <c r="S43">
        <f t="shared" si="1"/>
        <v>395.16931159649141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177.57441771962607</v>
      </c>
      <c r="AC43">
        <f t="shared" si="19"/>
        <v>154.45516546952663</v>
      </c>
      <c r="AE43">
        <f t="shared" si="2"/>
        <v>0</v>
      </c>
      <c r="AF43">
        <f t="shared" si="25"/>
        <v>0</v>
      </c>
      <c r="AG43">
        <f t="shared" si="25"/>
        <v>-4.885727488728973</v>
      </c>
      <c r="AH43">
        <f t="shared" si="4"/>
        <v>-1405.204171924647</v>
      </c>
      <c r="AI43">
        <f t="shared" si="26"/>
        <v>-1410.0898994133759</v>
      </c>
      <c r="AJ43">
        <f t="shared" si="6"/>
        <v>23.119252250099436</v>
      </c>
      <c r="AK43">
        <f t="shared" si="20"/>
        <v>12.430209240373825</v>
      </c>
      <c r="AL43">
        <f t="shared" si="23"/>
        <v>-1374.5404379229026</v>
      </c>
      <c r="AN43">
        <f t="shared" si="27"/>
        <v>0</v>
      </c>
      <c r="AO43">
        <f t="shared" si="27"/>
        <v>0</v>
      </c>
      <c r="AP43">
        <f t="shared" si="27"/>
        <v>-8.2391948746958599E-2</v>
      </c>
      <c r="AQ43">
        <f t="shared" si="27"/>
        <v>-23.697087154230033</v>
      </c>
      <c r="AR43">
        <f t="shared" si="27"/>
        <v>-23.779479102976989</v>
      </c>
      <c r="AS43">
        <f t="shared" si="27"/>
        <v>0.38987852901180658</v>
      </c>
      <c r="AT43">
        <f t="shared" si="27"/>
        <v>0.20962060716842904</v>
      </c>
      <c r="AU43">
        <f t="shared" si="24"/>
        <v>-23.179979966796754</v>
      </c>
      <c r="AW43">
        <v>40</v>
      </c>
      <c r="AX43">
        <f>IF(Z43&gt;0, (R43*SUMPRODUCT(K43:$K$98, X43:$X$98)-K43*$AZ$3)/Z43, 0)</f>
        <v>395.16931159649141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7.4261202999999998E-2</v>
      </c>
      <c r="Q44" s="4">
        <f t="shared" si="22"/>
        <v>12.5</v>
      </c>
      <c r="R44">
        <f t="shared" si="0"/>
        <v>50000</v>
      </c>
      <c r="S44">
        <f t="shared" si="1"/>
        <v>371.51677988809405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154.45516546952663</v>
      </c>
      <c r="AC44">
        <f t="shared" si="19"/>
        <v>132.97477825526755</v>
      </c>
      <c r="AE44">
        <f t="shared" si="2"/>
        <v>0</v>
      </c>
      <c r="AF44">
        <f t="shared" si="25"/>
        <v>0</v>
      </c>
      <c r="AG44">
        <f t="shared" si="25"/>
        <v>-4.4740502129985007</v>
      </c>
      <c r="AH44">
        <f t="shared" si="4"/>
        <v>-1451.2800033727299</v>
      </c>
      <c r="AI44">
        <f t="shared" si="26"/>
        <v>-1455.7540535857283</v>
      </c>
      <c r="AJ44">
        <f t="shared" si="6"/>
        <v>21.480387214259082</v>
      </c>
      <c r="AK44">
        <f t="shared" si="20"/>
        <v>10.811861582866864</v>
      </c>
      <c r="AL44">
        <f t="shared" si="23"/>
        <v>-1423.4618047886024</v>
      </c>
      <c r="AN44">
        <f t="shared" si="27"/>
        <v>0</v>
      </c>
      <c r="AO44">
        <f t="shared" si="27"/>
        <v>0</v>
      </c>
      <c r="AP44">
        <f t="shared" si="27"/>
        <v>-6.7365628596451343E-2</v>
      </c>
      <c r="AQ44">
        <f t="shared" si="27"/>
        <v>-21.851875826655309</v>
      </c>
      <c r="AR44">
        <f t="shared" si="27"/>
        <v>-21.919241455251761</v>
      </c>
      <c r="AS44">
        <f t="shared" si="27"/>
        <v>0.32342949191308606</v>
      </c>
      <c r="AT44">
        <f t="shared" si="27"/>
        <v>0.16279384833714514</v>
      </c>
      <c r="AU44">
        <f t="shared" si="24"/>
        <v>-21.433018115001531</v>
      </c>
      <c r="AW44">
        <v>41</v>
      </c>
      <c r="AX44">
        <f>IF(Z44&gt;0, (R44*SUMPRODUCT(K44:$K$98, X44:$X$98)-K44*$AZ$3)/Z44, 0)</f>
        <v>371.51677988809405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8.2657132999999994E-2</v>
      </c>
      <c r="Q45" s="4">
        <f t="shared" si="22"/>
        <v>12.5</v>
      </c>
      <c r="R45">
        <f t="shared" si="0"/>
        <v>50000</v>
      </c>
      <c r="S45">
        <f t="shared" si="1"/>
        <v>348.26384756971839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132.97477825526755</v>
      </c>
      <c r="AC45">
        <f t="shared" si="19"/>
        <v>113.10209880358633</v>
      </c>
      <c r="AE45">
        <f t="shared" si="2"/>
        <v>0</v>
      </c>
      <c r="AF45">
        <f t="shared" si="25"/>
        <v>0</v>
      </c>
      <c r="AG45">
        <f t="shared" si="25"/>
        <v>-4.0594975473640211</v>
      </c>
      <c r="AH45">
        <f t="shared" si="4"/>
        <v>-1479.2486540179816</v>
      </c>
      <c r="AI45">
        <f t="shared" si="26"/>
        <v>-1483.3081515653457</v>
      </c>
      <c r="AJ45">
        <f t="shared" si="6"/>
        <v>19.872679451681222</v>
      </c>
      <c r="AK45">
        <f t="shared" si="20"/>
        <v>9.30823447786873</v>
      </c>
      <c r="AL45">
        <f t="shared" si="23"/>
        <v>-1454.1272376357956</v>
      </c>
      <c r="AN45">
        <f t="shared" si="27"/>
        <v>0</v>
      </c>
      <c r="AO45">
        <f t="shared" si="27"/>
        <v>0</v>
      </c>
      <c r="AP45">
        <f t="shared" si="27"/>
        <v>-5.4574752310679785E-2</v>
      </c>
      <c r="AQ45">
        <f t="shared" si="27"/>
        <v>-19.88660615187672</v>
      </c>
      <c r="AR45">
        <f t="shared" si="27"/>
        <v>-19.941180904187402</v>
      </c>
      <c r="AS45">
        <f t="shared" si="27"/>
        <v>0.26716275750167007</v>
      </c>
      <c r="AT45">
        <f t="shared" si="27"/>
        <v>0.12513730705645457</v>
      </c>
      <c r="AU45">
        <f t="shared" si="24"/>
        <v>-19.548880839629273</v>
      </c>
      <c r="AW45">
        <v>42</v>
      </c>
      <c r="AX45">
        <f>IF(Z45&gt;0, (R45*SUMPRODUCT(K45:$K$98, X45:$X$98)-K45*$AZ$3)/Z45, 0)</f>
        <v>348.26384756971839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9.1575552000000005E-2</v>
      </c>
      <c r="Q46" s="4">
        <f t="shared" si="22"/>
        <v>12.5</v>
      </c>
      <c r="R46">
        <f t="shared" si="0"/>
        <v>50000</v>
      </c>
      <c r="S46">
        <f t="shared" si="1"/>
        <v>325.53700927845864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113.10209880358633</v>
      </c>
      <c r="AC46">
        <f t="shared" si="19"/>
        <v>94.982632272222162</v>
      </c>
      <c r="AE46">
        <f t="shared" si="2"/>
        <v>0</v>
      </c>
      <c r="AF46">
        <f t="shared" si="25"/>
        <v>0</v>
      </c>
      <c r="AG46">
        <f t="shared" si="25"/>
        <v>-3.6471518431478742</v>
      </c>
      <c r="AH46">
        <f t="shared" si="4"/>
        <v>-1487.0029149700256</v>
      </c>
      <c r="AI46">
        <f t="shared" si="26"/>
        <v>-1490.6500668131735</v>
      </c>
      <c r="AJ46">
        <f t="shared" si="6"/>
        <v>18.119466531364168</v>
      </c>
      <c r="AK46">
        <f t="shared" si="20"/>
        <v>7.9171469162510437</v>
      </c>
      <c r="AL46">
        <f t="shared" si="23"/>
        <v>-1464.6134533655581</v>
      </c>
      <c r="AN46">
        <f t="shared" si="27"/>
        <v>0</v>
      </c>
      <c r="AO46">
        <f t="shared" si="27"/>
        <v>0</v>
      </c>
      <c r="AP46">
        <f t="shared" si="27"/>
        <v>-4.3777939035231431E-2</v>
      </c>
      <c r="AQ46">
        <f t="shared" si="27"/>
        <v>-17.848975243263489</v>
      </c>
      <c r="AR46">
        <f t="shared" si="27"/>
        <v>-17.892753182298719</v>
      </c>
      <c r="AS46">
        <f t="shared" si="27"/>
        <v>0.21749379660495124</v>
      </c>
      <c r="AT46">
        <f t="shared" si="27"/>
        <v>9.5032066099408605E-2</v>
      </c>
      <c r="AU46">
        <f t="shared" si="24"/>
        <v>-17.580227319594357</v>
      </c>
      <c r="AW46">
        <v>43</v>
      </c>
      <c r="AX46">
        <f>IF(Z46&gt;0, (R46*SUMPRODUCT(K46:$K$98, X46:$X$98)-K46*$AZ$3)/Z46, 0)</f>
        <v>325.53700927845864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0.101620166</v>
      </c>
      <c r="Q47" s="4">
        <f t="shared" si="22"/>
        <v>12.5</v>
      </c>
      <c r="R47">
        <f t="shared" si="0"/>
        <v>50000</v>
      </c>
      <c r="S47">
        <f t="shared" si="1"/>
        <v>303.66549467874131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94.982632272222162</v>
      </c>
      <c r="AC47">
        <f t="shared" si="19"/>
        <v>78.71146026155931</v>
      </c>
      <c r="AE47">
        <f t="shared" si="2"/>
        <v>0</v>
      </c>
      <c r="AF47">
        <f t="shared" si="25"/>
        <v>0</v>
      </c>
      <c r="AG47">
        <f t="shared" si="25"/>
        <v>-3.2400561489885029</v>
      </c>
      <c r="AH47">
        <f t="shared" si="4"/>
        <v>-1482.4967029115719</v>
      </c>
      <c r="AI47">
        <f t="shared" si="26"/>
        <v>-1485.7367590605604</v>
      </c>
      <c r="AJ47">
        <f t="shared" si="6"/>
        <v>16.271172010662852</v>
      </c>
      <c r="AK47">
        <f t="shared" si="20"/>
        <v>6.6487842590555521</v>
      </c>
      <c r="AL47">
        <f t="shared" si="23"/>
        <v>-1462.8168027908421</v>
      </c>
      <c r="AN47">
        <f t="shared" si="27"/>
        <v>0</v>
      </c>
      <c r="AO47">
        <f t="shared" si="27"/>
        <v>0</v>
      </c>
      <c r="AP47">
        <f t="shared" si="27"/>
        <v>-3.4724498404447343E-2</v>
      </c>
      <c r="AQ47">
        <f t="shared" si="27"/>
        <v>-15.888290828207493</v>
      </c>
      <c r="AR47">
        <f t="shared" si="27"/>
        <v>-15.923015326611941</v>
      </c>
      <c r="AS47">
        <f t="shared" si="27"/>
        <v>0.17438225158509602</v>
      </c>
      <c r="AT47">
        <f t="shared" si="27"/>
        <v>7.1256696729519661E-2</v>
      </c>
      <c r="AU47">
        <f t="shared" si="24"/>
        <v>-15.677376378297325</v>
      </c>
      <c r="AW47">
        <v>44</v>
      </c>
      <c r="AX47">
        <f>IF(Z47&gt;0, (R47*SUMPRODUCT(K47:$K$98, X47:$X$98)-K47*$AZ$3)/Z47, 0)</f>
        <v>303.66549467874131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0.112947091</v>
      </c>
      <c r="Q48" s="4">
        <f t="shared" si="22"/>
        <v>12.5</v>
      </c>
      <c r="R48">
        <f t="shared" si="0"/>
        <v>50000</v>
      </c>
      <c r="S48">
        <f t="shared" si="1"/>
        <v>282.54173187451653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78.71146026155931</v>
      </c>
      <c r="AC48">
        <f t="shared" si="19"/>
        <v>64.231922319602276</v>
      </c>
      <c r="AE48">
        <f t="shared" si="2"/>
        <v>0</v>
      </c>
      <c r="AF48">
        <f t="shared" si="25"/>
        <v>0</v>
      </c>
      <c r="AG48">
        <f t="shared" si="25"/>
        <v>-2.841700670793704</v>
      </c>
      <c r="AH48">
        <f t="shared" si="4"/>
        <v>-1463.819666819656</v>
      </c>
      <c r="AI48">
        <f t="shared" si="26"/>
        <v>-1466.6613674904497</v>
      </c>
      <c r="AJ48">
        <f t="shared" si="6"/>
        <v>14.479537941957034</v>
      </c>
      <c r="AK48">
        <f t="shared" si="20"/>
        <v>5.5098022183091526</v>
      </c>
      <c r="AL48">
        <f t="shared" si="23"/>
        <v>-1446.6720273301835</v>
      </c>
      <c r="AN48">
        <f t="shared" si="27"/>
        <v>0</v>
      </c>
      <c r="AO48">
        <f t="shared" si="27"/>
        <v>0</v>
      </c>
      <c r="AP48">
        <f t="shared" si="27"/>
        <v>-2.7192162802844998E-2</v>
      </c>
      <c r="AQ48">
        <f t="shared" si="27"/>
        <v>-14.007253861487387</v>
      </c>
      <c r="AR48">
        <f t="shared" si="27"/>
        <v>-14.034446024290233</v>
      </c>
      <c r="AS48">
        <f t="shared" si="27"/>
        <v>0.13855433722289115</v>
      </c>
      <c r="AT48">
        <f t="shared" si="27"/>
        <v>5.2723159927288335E-2</v>
      </c>
      <c r="AU48">
        <f t="shared" si="24"/>
        <v>-13.843168527140053</v>
      </c>
      <c r="AW48">
        <v>45</v>
      </c>
      <c r="AX48">
        <f>IF(Z48&gt;0, (R48*SUMPRODUCT(K48:$K$98, X48:$X$98)-K48*$AZ$3)/Z48, 0)</f>
        <v>282.54173187451653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0.12591097000000001</v>
      </c>
      <c r="Q49" s="4">
        <f t="shared" si="22"/>
        <v>12.5</v>
      </c>
      <c r="R49">
        <f t="shared" si="0"/>
        <v>50000</v>
      </c>
      <c r="S49">
        <f t="shared" si="1"/>
        <v>262.07927632985815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64.231922319602276</v>
      </c>
      <c r="AC49">
        <f t="shared" si="19"/>
        <v>51.482483535124217</v>
      </c>
      <c r="AE49">
        <f t="shared" si="2"/>
        <v>0</v>
      </c>
      <c r="AF49">
        <f t="shared" si="25"/>
        <v>0</v>
      </c>
      <c r="AG49">
        <f t="shared" si="25"/>
        <v>-2.455482376176481</v>
      </c>
      <c r="AH49">
        <f t="shared" si="4"/>
        <v>-1431.2051516371439</v>
      </c>
      <c r="AI49">
        <f t="shared" si="26"/>
        <v>-1433.6606340133203</v>
      </c>
      <c r="AJ49">
        <f t="shared" si="6"/>
        <v>12.749438784478059</v>
      </c>
      <c r="AK49">
        <f t="shared" si="20"/>
        <v>4.4962345623721598</v>
      </c>
      <c r="AL49">
        <f t="shared" si="23"/>
        <v>-1416.4149606664701</v>
      </c>
      <c r="AN49">
        <f t="shared" si="27"/>
        <v>0</v>
      </c>
      <c r="AO49">
        <f t="shared" si="27"/>
        <v>0</v>
      </c>
      <c r="AP49">
        <f t="shared" si="27"/>
        <v>-2.0978972839207514E-2</v>
      </c>
      <c r="AQ49">
        <f t="shared" si="27"/>
        <v>-12.227827124657617</v>
      </c>
      <c r="AR49">
        <f t="shared" si="27"/>
        <v>-12.248806097496825</v>
      </c>
      <c r="AS49">
        <f t="shared" si="27"/>
        <v>0.1089277335360848</v>
      </c>
      <c r="AT49">
        <f t="shared" si="27"/>
        <v>3.8414603858648172E-2</v>
      </c>
      <c r="AU49">
        <f t="shared" si="24"/>
        <v>-12.10146376010209</v>
      </c>
      <c r="AW49">
        <v>46</v>
      </c>
      <c r="AX49">
        <f>IF(Z49&gt;0, (R49*SUMPRODUCT(K49:$K$98, X49:$X$98)-K49*$AZ$3)/Z49, 0)</f>
        <v>262.07927632985815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0.140869152</v>
      </c>
      <c r="Q50" s="4">
        <f t="shared" si="22"/>
        <v>12.5</v>
      </c>
      <c r="R50">
        <f t="shared" si="0"/>
        <v>50000</v>
      </c>
      <c r="S50">
        <f t="shared" si="1"/>
        <v>242.0695763107845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51.482483535124217</v>
      </c>
      <c r="AC50">
        <f t="shared" si="19"/>
        <v>40.377705586367782</v>
      </c>
      <c r="AE50">
        <f t="shared" si="2"/>
        <v>0</v>
      </c>
      <c r="AF50">
        <f t="shared" si="25"/>
        <v>0</v>
      </c>
      <c r="AG50">
        <f t="shared" si="25"/>
        <v>-2.0850258323317905</v>
      </c>
      <c r="AH50">
        <f t="shared" si="4"/>
        <v>-1383.6068803317037</v>
      </c>
      <c r="AI50">
        <f t="shared" si="26"/>
        <v>-1385.6919061640356</v>
      </c>
      <c r="AJ50">
        <f t="shared" si="6"/>
        <v>11.104777948756436</v>
      </c>
      <c r="AK50">
        <f t="shared" si="20"/>
        <v>3.6037738474586956</v>
      </c>
      <c r="AL50">
        <f t="shared" si="23"/>
        <v>-1370.9833543678203</v>
      </c>
      <c r="AN50">
        <f t="shared" si="27"/>
        <v>0</v>
      </c>
      <c r="AO50">
        <f t="shared" si="27"/>
        <v>0</v>
      </c>
      <c r="AP50">
        <f t="shared" si="27"/>
        <v>-1.5905261604576112E-2</v>
      </c>
      <c r="AQ50">
        <f t="shared" si="27"/>
        <v>-10.554607548893554</v>
      </c>
      <c r="AR50">
        <f t="shared" si="27"/>
        <v>-10.57051281049813</v>
      </c>
      <c r="AS50">
        <f t="shared" si="27"/>
        <v>8.4710892113106881E-2</v>
      </c>
      <c r="AT50">
        <f t="shared" si="27"/>
        <v>2.7490770099216275E-2</v>
      </c>
      <c r="AU50">
        <f t="shared" si="24"/>
        <v>-10.458311148285805</v>
      </c>
      <c r="AW50">
        <v>47</v>
      </c>
      <c r="AX50">
        <f>IF(Z50&gt;0, (R50*SUMPRODUCT(K50:$K$98, X50:$X$98)-K50*$AZ$3)/Z50, 0)</f>
        <v>242.0695763107845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0.15811491799999999</v>
      </c>
      <c r="Q51" s="4">
        <f t="shared" si="22"/>
        <v>12.5</v>
      </c>
      <c r="R51">
        <f t="shared" si="0"/>
        <v>50000</v>
      </c>
      <c r="S51">
        <f t="shared" si="1"/>
        <v>222.15182333922306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40.377705586367782</v>
      </c>
      <c r="AC51">
        <f t="shared" si="19"/>
        <v>30.825820515957389</v>
      </c>
      <c r="AE51">
        <f t="shared" si="2"/>
        <v>0</v>
      </c>
      <c r="AF51">
        <f t="shared" si="25"/>
        <v>0</v>
      </c>
      <c r="AG51">
        <f t="shared" si="25"/>
        <v>-1.7345018855014498</v>
      </c>
      <c r="AH51">
        <f t="shared" si="4"/>
        <v>-1318.6947540280912</v>
      </c>
      <c r="AI51">
        <f t="shared" si="26"/>
        <v>-1320.4292559135927</v>
      </c>
      <c r="AJ51">
        <f t="shared" si="6"/>
        <v>9.5518850704103926</v>
      </c>
      <c r="AK51">
        <f t="shared" si="20"/>
        <v>2.8264393910457448</v>
      </c>
      <c r="AL51">
        <f t="shared" si="23"/>
        <v>-1308.0509314521364</v>
      </c>
      <c r="AN51">
        <f t="shared" si="27"/>
        <v>0</v>
      </c>
      <c r="AO51">
        <f t="shared" si="27"/>
        <v>0</v>
      </c>
      <c r="AP51">
        <f t="shared" si="27"/>
        <v>-1.1813705226923436E-2</v>
      </c>
      <c r="AQ51">
        <f t="shared" si="27"/>
        <v>-8.9816397656289286</v>
      </c>
      <c r="AR51">
        <f t="shared" si="27"/>
        <v>-8.9934534708558509</v>
      </c>
      <c r="AS51">
        <f t="shared" si="27"/>
        <v>6.505796017088554E-2</v>
      </c>
      <c r="AT51">
        <f t="shared" si="27"/>
        <v>1.9250899688659635E-2</v>
      </c>
      <c r="AU51">
        <f t="shared" si="24"/>
        <v>-8.9091446109963055</v>
      </c>
      <c r="AW51">
        <v>48</v>
      </c>
      <c r="AX51">
        <f>IF(Z51&gt;0, (R51*SUMPRODUCT(K51:$K$98, X51:$X$98)-K51*$AZ$3)/Z51, 0)</f>
        <v>222.15182333922306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0.17865895700000001</v>
      </c>
      <c r="Q52" s="4">
        <f t="shared" si="22"/>
        <v>12.5</v>
      </c>
      <c r="R52">
        <f t="shared" si="0"/>
        <v>50000</v>
      </c>
      <c r="S52">
        <f t="shared" si="1"/>
        <v>201.981737409918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30.825820515957389</v>
      </c>
      <c r="AC52">
        <f t="shared" si="19"/>
        <v>22.739468677545609</v>
      </c>
      <c r="AE52">
        <f t="shared" si="2"/>
        <v>0</v>
      </c>
      <c r="AF52">
        <f t="shared" si="25"/>
        <v>0</v>
      </c>
      <c r="AG52">
        <f t="shared" si="25"/>
        <v>-1.4072725688682128</v>
      </c>
      <c r="AH52">
        <f t="shared" si="4"/>
        <v>-1239.5371911128898</v>
      </c>
      <c r="AI52">
        <f t="shared" si="26"/>
        <v>-1240.944463681758</v>
      </c>
      <c r="AJ52">
        <f t="shared" si="6"/>
        <v>8.0863518384117796</v>
      </c>
      <c r="AK52">
        <f t="shared" si="20"/>
        <v>2.1578074361170176</v>
      </c>
      <c r="AL52">
        <f t="shared" si="23"/>
        <v>-1230.7003044072292</v>
      </c>
      <c r="AN52">
        <f t="shared" si="27"/>
        <v>0</v>
      </c>
      <c r="AO52">
        <f t="shared" si="27"/>
        <v>0</v>
      </c>
      <c r="AP52">
        <f t="shared" si="27"/>
        <v>-8.557985643309474E-3</v>
      </c>
      <c r="AQ52">
        <f t="shared" si="27"/>
        <v>-7.5379437648128187</v>
      </c>
      <c r="AR52">
        <f t="shared" si="27"/>
        <v>-7.5465017504561276</v>
      </c>
      <c r="AS52">
        <f t="shared" si="27"/>
        <v>4.9175180750899605E-2</v>
      </c>
      <c r="AT52">
        <f t="shared" si="27"/>
        <v>1.3122180782765757E-2</v>
      </c>
      <c r="AU52">
        <f t="shared" si="24"/>
        <v>-7.4842043889224623</v>
      </c>
      <c r="AW52">
        <v>49</v>
      </c>
      <c r="AX52">
        <f>IF(Z52&gt;0, (R52*SUMPRODUCT(K52:$K$98, X52:$X$98)-K52*$AZ$3)/Z52, 0)</f>
        <v>201.981737409918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0.202352371</v>
      </c>
      <c r="Q53" s="4">
        <f t="shared" si="22"/>
        <v>12.5</v>
      </c>
      <c r="R53">
        <f t="shared" si="0"/>
        <v>50000</v>
      </c>
      <c r="S53">
        <f t="shared" si="1"/>
        <v>180.44461949605585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22.739468677545609</v>
      </c>
      <c r="AC53">
        <f t="shared" si="19"/>
        <v>16.000889133462401</v>
      </c>
      <c r="AE53">
        <f t="shared" si="2"/>
        <v>0</v>
      </c>
      <c r="AF53">
        <f t="shared" si="25"/>
        <v>0</v>
      </c>
      <c r="AG53">
        <f t="shared" si="25"/>
        <v>-1.1084349022257871</v>
      </c>
      <c r="AH53">
        <f t="shared" si="4"/>
        <v>-1139.0597638149745</v>
      </c>
      <c r="AI53">
        <f t="shared" si="26"/>
        <v>-1140.1681987172003</v>
      </c>
      <c r="AJ53">
        <f t="shared" si="6"/>
        <v>6.7385795440832084</v>
      </c>
      <c r="AK53">
        <f t="shared" si="20"/>
        <v>1.5917628074281929</v>
      </c>
      <c r="AL53">
        <f t="shared" si="23"/>
        <v>-1131.8378563656888</v>
      </c>
      <c r="AN53">
        <f t="shared" si="27"/>
        <v>0</v>
      </c>
      <c r="AO53">
        <f t="shared" si="27"/>
        <v>0</v>
      </c>
      <c r="AP53">
        <f t="shared" si="27"/>
        <v>-6.0184616972935243E-3</v>
      </c>
      <c r="AQ53">
        <f t="shared" si="27"/>
        <v>-6.1847453068129727</v>
      </c>
      <c r="AR53">
        <f t="shared" si="27"/>
        <v>-6.1907637685102657</v>
      </c>
      <c r="AS53">
        <f t="shared" si="27"/>
        <v>3.6588421023907143E-2</v>
      </c>
      <c r="AT53">
        <f t="shared" si="27"/>
        <v>8.6427840448239125E-3</v>
      </c>
      <c r="AU53">
        <f t="shared" si="24"/>
        <v>-6.1455325634415345</v>
      </c>
      <c r="AW53">
        <v>50</v>
      </c>
      <c r="AX53">
        <f>IF(Z53&gt;0, (R53*SUMPRODUCT(K53:$K$98, X53:$X$98)-K53*$AZ$3)/Z53, 0)</f>
        <v>180.44461949605585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0.22956153600000001</v>
      </c>
      <c r="Q54" s="4">
        <f t="shared" si="22"/>
        <v>12.5</v>
      </c>
      <c r="R54">
        <f t="shared" si="0"/>
        <v>50000</v>
      </c>
      <c r="S54">
        <f t="shared" si="1"/>
        <v>156.1559077830853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16.000889133462401</v>
      </c>
      <c r="AC54">
        <f t="shared" si="19"/>
        <v>10.529861880872286</v>
      </c>
      <c r="AE54">
        <f t="shared" si="2"/>
        <v>0</v>
      </c>
      <c r="AF54">
        <f t="shared" si="25"/>
        <v>0</v>
      </c>
      <c r="AG54">
        <f t="shared" si="25"/>
        <v>-0.84289653449256763</v>
      </c>
      <c r="AH54">
        <f t="shared" si="4"/>
        <v>-1017.8160748438461</v>
      </c>
      <c r="AI54">
        <f t="shared" si="26"/>
        <v>-1018.6589713783386</v>
      </c>
      <c r="AJ54">
        <f t="shared" si="6"/>
        <v>5.4710272525901154</v>
      </c>
      <c r="AK54">
        <f t="shared" si="20"/>
        <v>1.1200622393423683</v>
      </c>
      <c r="AL54">
        <f t="shared" si="23"/>
        <v>-1012.0678818864061</v>
      </c>
      <c r="AN54">
        <f t="shared" si="27"/>
        <v>0</v>
      </c>
      <c r="AO54">
        <f t="shared" si="27"/>
        <v>0</v>
      </c>
      <c r="AP54">
        <f t="shared" si="27"/>
        <v>-4.0863122935113575E-3</v>
      </c>
      <c r="AQ54">
        <f t="shared" si="27"/>
        <v>-4.9343118270995303</v>
      </c>
      <c r="AR54">
        <f t="shared" si="27"/>
        <v>-4.9383981393930414</v>
      </c>
      <c r="AS54">
        <f t="shared" si="27"/>
        <v>2.6523214897132531E-2</v>
      </c>
      <c r="AT54">
        <f t="shared" si="27"/>
        <v>5.429995154598583E-3</v>
      </c>
      <c r="AU54">
        <f t="shared" si="24"/>
        <v>-4.9064449293413102</v>
      </c>
      <c r="AW54">
        <v>51</v>
      </c>
      <c r="AX54">
        <f>IF(Z54&gt;0, (R54*SUMPRODUCT(K54:$K$98, X54:$X$98)-K54*$AZ$3)/Z54, 0)</f>
        <v>156.1559077830853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0.26099212799999999</v>
      </c>
      <c r="Q55" s="4">
        <f t="shared" si="22"/>
        <v>12.5</v>
      </c>
      <c r="R55">
        <f t="shared" si="0"/>
        <v>50000</v>
      </c>
      <c r="S55">
        <f t="shared" si="1"/>
        <v>126.79046681247382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10.529861880872286</v>
      </c>
      <c r="AC55">
        <f t="shared" si="19"/>
        <v>6.2327983164717287</v>
      </c>
      <c r="AE55">
        <f t="shared" si="2"/>
        <v>0</v>
      </c>
      <c r="AF55">
        <f t="shared" si="25"/>
        <v>0</v>
      </c>
      <c r="AG55">
        <f t="shared" si="25"/>
        <v>-0.61447820892660132</v>
      </c>
      <c r="AH55">
        <f t="shared" si="4"/>
        <v>-879.95744088416245</v>
      </c>
      <c r="AI55">
        <f t="shared" si="26"/>
        <v>-880.57191909308904</v>
      </c>
      <c r="AJ55">
        <f t="shared" si="6"/>
        <v>4.297063564400557</v>
      </c>
      <c r="AK55">
        <f t="shared" si="20"/>
        <v>0.73709033166106008</v>
      </c>
      <c r="AL55">
        <f t="shared" si="23"/>
        <v>-875.5377651970274</v>
      </c>
      <c r="AN55">
        <f t="shared" si="27"/>
        <v>0</v>
      </c>
      <c r="AO55">
        <f t="shared" si="27"/>
        <v>0</v>
      </c>
      <c r="AP55">
        <f t="shared" si="27"/>
        <v>-2.6597802048394228E-3</v>
      </c>
      <c r="AQ55">
        <f t="shared" si="27"/>
        <v>-3.8089119327003198</v>
      </c>
      <c r="AR55">
        <f t="shared" si="27"/>
        <v>-3.8115717129051592</v>
      </c>
      <c r="AS55">
        <f t="shared" si="27"/>
        <v>1.8599918502389956E-2</v>
      </c>
      <c r="AT55">
        <f t="shared" si="27"/>
        <v>3.1905090283922363E-3</v>
      </c>
      <c r="AU55">
        <f t="shared" si="24"/>
        <v>-3.7897812853743766</v>
      </c>
      <c r="AW55">
        <v>52</v>
      </c>
      <c r="AX55">
        <f>IF(Z55&gt;0, (R55*SUMPRODUCT(K55:$K$98, X55:$X$98)-K55*$AZ$3)/Z55, 0)</f>
        <v>126.79046681247382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0.29613519399999999</v>
      </c>
      <c r="Q56" s="4">
        <f t="shared" si="22"/>
        <v>12.5</v>
      </c>
      <c r="R56">
        <f t="shared" si="0"/>
        <v>50000</v>
      </c>
      <c r="S56">
        <f t="shared" si="1"/>
        <v>87.743465930936281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6.2327983164717287</v>
      </c>
      <c r="AC56">
        <f t="shared" si="19"/>
        <v>2.9928580468954968</v>
      </c>
      <c r="AE56">
        <f t="shared" si="2"/>
        <v>0</v>
      </c>
      <c r="AF56">
        <f t="shared" si="25"/>
        <v>0</v>
      </c>
      <c r="AG56">
        <f t="shared" si="25"/>
        <v>-0.42636480322808368</v>
      </c>
      <c r="AH56">
        <f t="shared" si="4"/>
        <v>-727.87449443700655</v>
      </c>
      <c r="AI56">
        <f t="shared" si="26"/>
        <v>-728.30085924023467</v>
      </c>
      <c r="AJ56">
        <f t="shared" si="6"/>
        <v>3.2399402695762318</v>
      </c>
      <c r="AK56">
        <f t="shared" si="20"/>
        <v>0.43629588215302106</v>
      </c>
      <c r="AL56">
        <f t="shared" si="23"/>
        <v>-724.62462308850547</v>
      </c>
      <c r="AN56">
        <f t="shared" si="27"/>
        <v>0</v>
      </c>
      <c r="AO56">
        <f t="shared" si="27"/>
        <v>0</v>
      </c>
      <c r="AP56">
        <f t="shared" si="27"/>
        <v>-1.647792746279952E-3</v>
      </c>
      <c r="AQ56">
        <f t="shared" si="27"/>
        <v>-2.813051881991008</v>
      </c>
      <c r="AR56">
        <f t="shared" si="27"/>
        <v>-2.8146996747372883</v>
      </c>
      <c r="AS56">
        <f t="shared" si="27"/>
        <v>1.2521554392312409E-2</v>
      </c>
      <c r="AT56">
        <f t="shared" si="27"/>
        <v>1.6861738689508386E-3</v>
      </c>
      <c r="AU56">
        <f t="shared" si="24"/>
        <v>-2.8004919464760252</v>
      </c>
      <c r="AW56">
        <v>53</v>
      </c>
      <c r="AX56">
        <f>IF(Z56&gt;0, (R56*SUMPRODUCT(K56:$K$98, X56:$X$98)-K56*$AZ$3)/Z56, 0)</f>
        <v>87.743465930936281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0.33524791700000001</v>
      </c>
      <c r="Q57" s="4">
        <f t="shared" si="22"/>
        <v>12.5</v>
      </c>
      <c r="R57">
        <f t="shared" si="0"/>
        <v>50000</v>
      </c>
      <c r="S57">
        <f t="shared" si="1"/>
        <v>30.798134943332844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2.9928580468954968</v>
      </c>
      <c r="AC57">
        <f t="shared" si="19"/>
        <v>0.68781657840813804</v>
      </c>
      <c r="AE57">
        <f t="shared" si="2"/>
        <v>0</v>
      </c>
      <c r="AF57">
        <f t="shared" si="25"/>
        <v>0</v>
      </c>
      <c r="AG57">
        <f t="shared" si="25"/>
        <v>-0.27916324303147294</v>
      </c>
      <c r="AH57">
        <f t="shared" si="4"/>
        <v>-571.75164865731972</v>
      </c>
      <c r="AI57">
        <f t="shared" si="26"/>
        <v>-572.03081190035118</v>
      </c>
      <c r="AJ57">
        <f t="shared" si="6"/>
        <v>2.3050414684873588</v>
      </c>
      <c r="AK57">
        <f t="shared" si="20"/>
        <v>0.20950006328268481</v>
      </c>
      <c r="AL57">
        <f t="shared" si="23"/>
        <v>-569.5162703685811</v>
      </c>
      <c r="AN57">
        <f t="shared" si="27"/>
        <v>0</v>
      </c>
      <c r="AO57">
        <f t="shared" si="27"/>
        <v>0</v>
      </c>
      <c r="AP57">
        <f t="shared" si="27"/>
        <v>-9.6329976158847233E-4</v>
      </c>
      <c r="AQ57">
        <f t="shared" si="27"/>
        <v>-1.9729253065645118</v>
      </c>
      <c r="AR57">
        <f t="shared" si="27"/>
        <v>-1.9738886063261003</v>
      </c>
      <c r="AS57">
        <f t="shared" si="27"/>
        <v>7.9539335943130639E-3</v>
      </c>
      <c r="AT57">
        <f t="shared" si="27"/>
        <v>7.2291523347229453E-4</v>
      </c>
      <c r="AU57">
        <f t="shared" si="24"/>
        <v>-1.9652117574983148</v>
      </c>
      <c r="AW57">
        <v>54</v>
      </c>
      <c r="AX57">
        <f>IF(Z57&gt;0, (R57*SUMPRODUCT(K57:$K$98, X57:$X$98)-K57*$AZ$3)/Z57, 0)</f>
        <v>30.798134943332844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0.37793865599999998</v>
      </c>
      <c r="Q58" s="4">
        <f t="shared" si="22"/>
        <v>12.5</v>
      </c>
      <c r="R58">
        <f t="shared" si="0"/>
        <v>50000</v>
      </c>
      <c r="S58">
        <f t="shared" si="1"/>
        <v>-60.832225525533296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0.68781657840813804</v>
      </c>
      <c r="AC58">
        <f t="shared" si="19"/>
        <v>-0.83152800181382958</v>
      </c>
      <c r="AE58">
        <f t="shared" si="2"/>
        <v>0</v>
      </c>
      <c r="AF58">
        <f t="shared" si="25"/>
        <v>0</v>
      </c>
      <c r="AG58">
        <f t="shared" si="25"/>
        <v>-0.17086502972524198</v>
      </c>
      <c r="AH58">
        <f t="shared" si="4"/>
        <v>-422.02632350366491</v>
      </c>
      <c r="AI58">
        <f t="shared" si="26"/>
        <v>-422.19718853339015</v>
      </c>
      <c r="AJ58">
        <f t="shared" si="6"/>
        <v>1.5193445802219676</v>
      </c>
      <c r="AK58">
        <f t="shared" si="20"/>
        <v>4.8147160488569665E-2</v>
      </c>
      <c r="AL58">
        <f t="shared" si="23"/>
        <v>-420.62969679267962</v>
      </c>
      <c r="AN58">
        <f t="shared" si="27"/>
        <v>0</v>
      </c>
      <c r="AO58">
        <f t="shared" si="27"/>
        <v>0</v>
      </c>
      <c r="AP58">
        <f t="shared" si="27"/>
        <v>-5.2642727388635716E-4</v>
      </c>
      <c r="AQ58">
        <f t="shared" si="27"/>
        <v>-1.3002436329280984</v>
      </c>
      <c r="AR58">
        <f t="shared" si="27"/>
        <v>-1.3007700602019847</v>
      </c>
      <c r="AS58">
        <f t="shared" si="27"/>
        <v>4.6810305581335906E-3</v>
      </c>
      <c r="AT58">
        <f t="shared" si="27"/>
        <v>1.4833918024141063E-4</v>
      </c>
      <c r="AU58">
        <f t="shared" si="24"/>
        <v>-1.2959406904636097</v>
      </c>
      <c r="AW58">
        <v>55</v>
      </c>
      <c r="AX58">
        <f>IF(Z58&gt;0, (R58*SUMPRODUCT(K58:$K$98, X58:$X$98)-K58*$AZ$3)/Z58, 0)</f>
        <v>-60.832225525533296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0.42486345599999997</v>
      </c>
      <c r="Q59" s="4">
        <f t="shared" si="22"/>
        <v>12.5</v>
      </c>
      <c r="R59">
        <f t="shared" si="0"/>
        <v>50000</v>
      </c>
      <c r="S59">
        <f t="shared" si="1"/>
        <v>-223.5335262381135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-0.83152800181382958</v>
      </c>
      <c r="AC59">
        <f t="shared" si="19"/>
        <v>-1.7267888433646561</v>
      </c>
      <c r="AE59">
        <f t="shared" si="2"/>
        <v>0</v>
      </c>
      <c r="AF59">
        <f t="shared" si="25"/>
        <v>0</v>
      </c>
      <c r="AG59">
        <f t="shared" si="25"/>
        <v>-9.6562072389380513E-2</v>
      </c>
      <c r="AH59">
        <f t="shared" si="4"/>
        <v>-290.37722815443607</v>
      </c>
      <c r="AI59">
        <f t="shared" si="26"/>
        <v>-290.47379022682543</v>
      </c>
      <c r="AJ59">
        <f t="shared" si="6"/>
        <v>0.89526084155082652</v>
      </c>
      <c r="AK59">
        <f t="shared" si="20"/>
        <v>-5.8206960126968077E-2</v>
      </c>
      <c r="AL59">
        <f t="shared" si="23"/>
        <v>-289.63673634540157</v>
      </c>
      <c r="AN59">
        <f t="shared" si="27"/>
        <v>0</v>
      </c>
      <c r="AO59">
        <f t="shared" si="27"/>
        <v>0</v>
      </c>
      <c r="AP59">
        <f t="shared" si="27"/>
        <v>-2.6562793770667614E-4</v>
      </c>
      <c r="AQ59">
        <f t="shared" si="27"/>
        <v>-0.79878468184291485</v>
      </c>
      <c r="AR59">
        <f t="shared" si="27"/>
        <v>-0.79905030978062142</v>
      </c>
      <c r="AS59">
        <f t="shared" si="27"/>
        <v>2.4627297775026038E-3</v>
      </c>
      <c r="AT59">
        <f t="shared" si="27"/>
        <v>-1.6011871323923279E-4</v>
      </c>
      <c r="AU59">
        <f t="shared" si="24"/>
        <v>-0.79674769871635809</v>
      </c>
      <c r="AW59">
        <v>56</v>
      </c>
      <c r="AX59">
        <f>IF(Z59&gt;0, (R59*SUMPRODUCT(K59:$K$98, X59:$X$98)-K59*$AZ$3)/Z59, 0)</f>
        <v>-223.5335262381135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0.47765295400000002</v>
      </c>
      <c r="Q60" s="4">
        <f t="shared" si="22"/>
        <v>12.5</v>
      </c>
      <c r="R60">
        <f t="shared" si="0"/>
        <v>50000</v>
      </c>
      <c r="S60">
        <f t="shared" si="1"/>
        <v>-546.75503587436106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-1.7267888433646561</v>
      </c>
      <c r="AC60">
        <f t="shared" si="19"/>
        <v>-2.1639817471921505</v>
      </c>
      <c r="AE60">
        <f t="shared" si="2"/>
        <v>0</v>
      </c>
      <c r="AF60">
        <f t="shared" si="25"/>
        <v>0</v>
      </c>
      <c r="AG60">
        <f t="shared" si="25"/>
        <v>-4.9473292544337265E-2</v>
      </c>
      <c r="AH60">
        <f t="shared" si="4"/>
        <v>-184.49263648459777</v>
      </c>
      <c r="AI60">
        <f t="shared" si="26"/>
        <v>-184.54210977714212</v>
      </c>
      <c r="AJ60">
        <f t="shared" si="6"/>
        <v>0.43719290382749443</v>
      </c>
      <c r="AK60">
        <f t="shared" si="20"/>
        <v>-0.12087521903552594</v>
      </c>
      <c r="AL60">
        <f t="shared" si="23"/>
        <v>-184.22579209235013</v>
      </c>
      <c r="AN60">
        <f t="shared" si="27"/>
        <v>0</v>
      </c>
      <c r="AO60">
        <f t="shared" si="27"/>
        <v>0</v>
      </c>
      <c r="AP60">
        <f t="shared" si="27"/>
        <v>-1.2151222251704241E-4</v>
      </c>
      <c r="AQ60">
        <f t="shared" si="27"/>
        <v>-0.45313560396614938</v>
      </c>
      <c r="AR60">
        <f t="shared" si="27"/>
        <v>-0.45325711618866643</v>
      </c>
      <c r="AS60">
        <f t="shared" si="27"/>
        <v>1.073797167737506E-3</v>
      </c>
      <c r="AT60">
        <f t="shared" si="27"/>
        <v>-2.9688374791465627E-4</v>
      </c>
      <c r="AU60">
        <f t="shared" si="24"/>
        <v>-0.45248020276884354</v>
      </c>
      <c r="AW60">
        <v>57</v>
      </c>
      <c r="AX60">
        <f>IF(Z60&gt;0, (R60*SUMPRODUCT(K60:$K$98, X60:$X$98)-K60*$AZ$3)/Z60, 0)</f>
        <v>-546.75503587436106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0.53697763200000004</v>
      </c>
      <c r="Q61" s="4">
        <f t="shared" si="22"/>
        <v>12.5</v>
      </c>
      <c r="R61">
        <f t="shared" si="0"/>
        <v>50000</v>
      </c>
      <c r="S61">
        <f t="shared" si="1"/>
        <v>-1279.5687205697739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-2.1639817471921505</v>
      </c>
      <c r="AC61">
        <f t="shared" si="19"/>
        <v>-2.2942675493588172</v>
      </c>
      <c r="AE61">
        <f t="shared" si="2"/>
        <v>0</v>
      </c>
      <c r="AF61">
        <f t="shared" si="25"/>
        <v>0</v>
      </c>
      <c r="AG61">
        <f t="shared" si="25"/>
        <v>-2.2412508141192413E-2</v>
      </c>
      <c r="AH61">
        <f t="shared" si="4"/>
        <v>-106.26420591080593</v>
      </c>
      <c r="AI61">
        <f t="shared" si="26"/>
        <v>-106.28661841894711</v>
      </c>
      <c r="AJ61">
        <f t="shared" si="6"/>
        <v>0.13028580216666663</v>
      </c>
      <c r="AK61">
        <f t="shared" si="20"/>
        <v>-0.15147872230345055</v>
      </c>
      <c r="AL61">
        <f t="shared" si="23"/>
        <v>-106.3078113390839</v>
      </c>
      <c r="AN61">
        <f t="shared" si="27"/>
        <v>0</v>
      </c>
      <c r="AO61">
        <f t="shared" si="27"/>
        <v>0</v>
      </c>
      <c r="AP61">
        <f t="shared" si="27"/>
        <v>-4.9149781058583465E-5</v>
      </c>
      <c r="AQ61">
        <f t="shared" si="27"/>
        <v>-0.23303337680806616</v>
      </c>
      <c r="AR61">
        <f t="shared" si="27"/>
        <v>-0.23308252658912473</v>
      </c>
      <c r="AS61">
        <f t="shared" si="27"/>
        <v>2.8571182712765751E-4</v>
      </c>
      <c r="AT61">
        <f t="shared" si="27"/>
        <v>-3.3218709790739439E-4</v>
      </c>
      <c r="AU61">
        <f t="shared" si="24"/>
        <v>-0.23312900185990446</v>
      </c>
      <c r="AW61">
        <v>58</v>
      </c>
      <c r="AX61">
        <f>IF(Z61&gt;0, (R61*SUMPRODUCT(K61:$K$98, X61:$X$98)-K61*$AZ$3)/Z61, 0)</f>
        <v>-1279.5687205697739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0.60388337299999995</v>
      </c>
      <c r="Q62" s="4">
        <f t="shared" si="22"/>
        <v>12.5</v>
      </c>
      <c r="R62">
        <f t="shared" si="0"/>
        <v>50000</v>
      </c>
      <c r="S62">
        <f t="shared" si="1"/>
        <v>-3234.1735650995638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-2.2942675493588172</v>
      </c>
      <c r="AC62">
        <f t="shared" si="19"/>
        <v>-2.2390421745602018</v>
      </c>
      <c r="AE62">
        <f t="shared" si="2"/>
        <v>0</v>
      </c>
      <c r="AF62">
        <f t="shared" si="25"/>
        <v>0</v>
      </c>
      <c r="AG62">
        <f t="shared" si="25"/>
        <v>-8.6538420460872557E-3</v>
      </c>
      <c r="AH62">
        <f t="shared" si="4"/>
        <v>-54.138164054772929</v>
      </c>
      <c r="AI62">
        <f t="shared" si="26"/>
        <v>-54.146817896819016</v>
      </c>
      <c r="AJ62">
        <f t="shared" si="6"/>
        <v>-5.5225374798615334E-2</v>
      </c>
      <c r="AK62">
        <f t="shared" si="20"/>
        <v>-0.16059872845511722</v>
      </c>
      <c r="AL62">
        <f t="shared" si="23"/>
        <v>-54.362642000072753</v>
      </c>
      <c r="AN62">
        <f t="shared" si="27"/>
        <v>0</v>
      </c>
      <c r="AO62">
        <f t="shared" si="27"/>
        <v>0</v>
      </c>
      <c r="AP62">
        <f t="shared" si="27"/>
        <v>-1.6944239000114945E-5</v>
      </c>
      <c r="AQ62">
        <f t="shared" si="27"/>
        <v>-0.10600262702810316</v>
      </c>
      <c r="AR62">
        <f t="shared" si="27"/>
        <v>-0.10601957126710328</v>
      </c>
      <c r="AS62">
        <f t="shared" si="27"/>
        <v>-1.0813138770908737E-4</v>
      </c>
      <c r="AT62">
        <f t="shared" si="27"/>
        <v>-3.144526123270807E-4</v>
      </c>
      <c r="AU62">
        <f t="shared" si="24"/>
        <v>-0.10644215526713945</v>
      </c>
      <c r="AW62">
        <v>59</v>
      </c>
      <c r="AX62">
        <f>IF(Z62&gt;0, (R62*SUMPRODUCT(K62:$K$98, X62:$X$98)-K62*$AZ$3)/Z62, 0)</f>
        <v>-3234.1735650995638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0.676158394</v>
      </c>
      <c r="Q63" s="4">
        <f t="shared" si="22"/>
        <v>12.5</v>
      </c>
      <c r="R63">
        <f t="shared" si="0"/>
        <v>50000</v>
      </c>
      <c r="S63">
        <f t="shared" si="1"/>
        <v>-9608.4331411516214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-2.2390421745602018</v>
      </c>
      <c r="AC63">
        <f t="shared" si="19"/>
        <v>-2.0876709162251967</v>
      </c>
      <c r="AE63">
        <f t="shared" si="2"/>
        <v>0</v>
      </c>
      <c r="AF63">
        <f t="shared" si="25"/>
        <v>0</v>
      </c>
      <c r="AG63">
        <f t="shared" si="25"/>
        <v>-2.7159356858143502E-3</v>
      </c>
      <c r="AH63">
        <f t="shared" si="4"/>
        <v>-23.405471759248133</v>
      </c>
      <c r="AI63">
        <f t="shared" si="26"/>
        <v>-23.408187694933947</v>
      </c>
      <c r="AJ63">
        <f t="shared" si="6"/>
        <v>-0.15137125833500509</v>
      </c>
      <c r="AK63">
        <f t="shared" si="20"/>
        <v>-0.15673295221921416</v>
      </c>
      <c r="AL63">
        <f t="shared" si="23"/>
        <v>-23.716291905488166</v>
      </c>
      <c r="AN63">
        <f t="shared" si="27"/>
        <v>0</v>
      </c>
      <c r="AO63">
        <f t="shared" si="27"/>
        <v>0</v>
      </c>
      <c r="AP63">
        <f t="shared" si="27"/>
        <v>-4.7480421252177751E-6</v>
      </c>
      <c r="AQ63">
        <f t="shared" si="27"/>
        <v>-4.0917819392392453E-2</v>
      </c>
      <c r="AR63">
        <f t="shared" si="27"/>
        <v>-4.0922567434517672E-2</v>
      </c>
      <c r="AS63">
        <f t="shared" si="27"/>
        <v>-2.6462965042794274E-4</v>
      </c>
      <c r="AT63">
        <f t="shared" si="27"/>
        <v>-2.7400304927450411E-4</v>
      </c>
      <c r="AU63">
        <f t="shared" si="24"/>
        <v>-4.1461200134220118E-2</v>
      </c>
      <c r="AW63">
        <v>60</v>
      </c>
      <c r="AX63">
        <f>IF(Z63&gt;0, (R63*SUMPRODUCT(K63:$K$98, X63:$X$98)-K63*$AZ$3)/Z63, 0)</f>
        <v>-9608.4331411516214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0.75167664000000001</v>
      </c>
      <c r="Q64" s="4">
        <f t="shared" si="22"/>
        <v>12.5</v>
      </c>
      <c r="R64">
        <f t="shared" si="0"/>
        <v>50000</v>
      </c>
      <c r="S64">
        <f t="shared" si="1"/>
        <v>-36669.162987505464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-2.0876709162251967</v>
      </c>
      <c r="AC64">
        <f t="shared" si="19"/>
        <v>-1.8987906236862426</v>
      </c>
      <c r="AE64">
        <f t="shared" si="2"/>
        <v>0</v>
      </c>
      <c r="AF64">
        <f t="shared" si="25"/>
        <v>0</v>
      </c>
      <c r="AG64">
        <f t="shared" si="25"/>
        <v>-6.472709181871804E-4</v>
      </c>
      <c r="AH64">
        <f t="shared" si="4"/>
        <v>-8.166021643076105</v>
      </c>
      <c r="AI64">
        <f t="shared" si="26"/>
        <v>-8.1666689139942914</v>
      </c>
      <c r="AJ64">
        <f t="shared" si="6"/>
        <v>-0.18888029253895411</v>
      </c>
      <c r="AK64">
        <f t="shared" si="20"/>
        <v>-0.1461369641357638</v>
      </c>
      <c r="AL64">
        <f t="shared" si="23"/>
        <v>-8.501686170669009</v>
      </c>
      <c r="AN64">
        <f t="shared" si="27"/>
        <v>0</v>
      </c>
      <c r="AO64">
        <f t="shared" si="27"/>
        <v>0</v>
      </c>
      <c r="AP64">
        <f t="shared" si="27"/>
        <v>-1.0103297791995008E-6</v>
      </c>
      <c r="AQ64">
        <f t="shared" si="27"/>
        <v>-1.2746401254507701E-2</v>
      </c>
      <c r="AR64">
        <f t="shared" si="27"/>
        <v>-1.2747411584286899E-2</v>
      </c>
      <c r="AS64">
        <f t="shared" si="27"/>
        <v>-2.9482459182699329E-4</v>
      </c>
      <c r="AT64">
        <f t="shared" si="27"/>
        <v>-2.2810622655763225E-4</v>
      </c>
      <c r="AU64">
        <f t="shared" si="24"/>
        <v>-1.3270342402671524E-2</v>
      </c>
      <c r="AW64">
        <v>61</v>
      </c>
      <c r="AX64">
        <f>IF(Z64&gt;0, (R64*SUMPRODUCT(K64:$K$98, X64:$X$98)-K64*$AZ$3)/Z64, 0)</f>
        <v>-36669.162987505464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0.75374016600000004</v>
      </c>
      <c r="Q65" s="4">
        <f t="shared" si="22"/>
        <v>12.5</v>
      </c>
      <c r="R65">
        <f t="shared" si="0"/>
        <v>50000</v>
      </c>
      <c r="S65">
        <f t="shared" si="1"/>
        <v>-139477.68203721973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-1.8987906236862426</v>
      </c>
      <c r="AC65">
        <f t="shared" si="19"/>
        <v>-1.7063601392877623</v>
      </c>
      <c r="AE65">
        <f t="shared" si="2"/>
        <v>0</v>
      </c>
      <c r="AF65">
        <f t="shared" si="25"/>
        <v>0</v>
      </c>
      <c r="AG65">
        <f t="shared" si="25"/>
        <v>-1.5292411968393076E-4</v>
      </c>
      <c r="AH65">
        <f t="shared" si="4"/>
        <v>-1.9514963572855113</v>
      </c>
      <c r="AI65">
        <f t="shared" si="26"/>
        <v>-1.9516492814051953</v>
      </c>
      <c r="AJ65">
        <f t="shared" si="6"/>
        <v>-0.19243048439848032</v>
      </c>
      <c r="AK65">
        <f t="shared" si="20"/>
        <v>-0.13291534365803701</v>
      </c>
      <c r="AL65">
        <f t="shared" si="23"/>
        <v>-2.2769951094617125</v>
      </c>
      <c r="AN65">
        <f t="shared" si="27"/>
        <v>0</v>
      </c>
      <c r="AO65">
        <f t="shared" si="27"/>
        <v>0</v>
      </c>
      <c r="AP65">
        <f t="shared" si="27"/>
        <v>-2.1312530885618808E-7</v>
      </c>
      <c r="AQ65">
        <f t="shared" si="27"/>
        <v>-2.7197361981734828E-3</v>
      </c>
      <c r="AR65">
        <f t="shared" si="27"/>
        <v>-2.7199493234823392E-3</v>
      </c>
      <c r="AS65">
        <f t="shared" si="27"/>
        <v>-2.6818402816728137E-4</v>
      </c>
      <c r="AT65">
        <f t="shared" si="27"/>
        <v>-1.8523973672298456E-4</v>
      </c>
      <c r="AU65">
        <f t="shared" si="24"/>
        <v>-3.173373088372605E-3</v>
      </c>
      <c r="AW65">
        <v>62</v>
      </c>
      <c r="AX65">
        <f>IF(Z65&gt;0, (R65*SUMPRODUCT(K65:$K$98, X65:$X$98)-K65*$AZ$3)/Z65, 0)</f>
        <v>-139477.68203721973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0.75596915499999995</v>
      </c>
      <c r="Q66" s="4">
        <f t="shared" si="22"/>
        <v>12.5</v>
      </c>
      <c r="R66">
        <f t="shared" si="0"/>
        <v>50000</v>
      </c>
      <c r="S66">
        <f t="shared" si="1"/>
        <v>-532945.83967227302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-1.7063601392877623</v>
      </c>
      <c r="AC66">
        <f t="shared" si="19"/>
        <v>-1.5258862275814817</v>
      </c>
      <c r="AE66">
        <f t="shared" si="2"/>
        <v>0</v>
      </c>
      <c r="AF66">
        <f t="shared" si="25"/>
        <v>0</v>
      </c>
      <c r="AG66">
        <f t="shared" si="25"/>
        <v>-3.5788960950511462E-5</v>
      </c>
      <c r="AH66">
        <f t="shared" si="4"/>
        <v>-0.46242367014631997</v>
      </c>
      <c r="AI66">
        <f t="shared" si="26"/>
        <v>-0.46245945910727049</v>
      </c>
      <c r="AJ66">
        <f t="shared" si="6"/>
        <v>-0.18047391170628058</v>
      </c>
      <c r="AK66">
        <f t="shared" si="20"/>
        <v>-0.11944520975014337</v>
      </c>
      <c r="AL66">
        <f t="shared" si="23"/>
        <v>-0.76237858056369445</v>
      </c>
      <c r="AN66">
        <f t="shared" si="27"/>
        <v>0</v>
      </c>
      <c r="AO66">
        <f t="shared" si="27"/>
        <v>0</v>
      </c>
      <c r="AP66">
        <f t="shared" si="27"/>
        <v>-4.453383582366044E-8</v>
      </c>
      <c r="AQ66">
        <f t="shared" si="27"/>
        <v>-5.7541485587545168E-4</v>
      </c>
      <c r="AR66">
        <f t="shared" si="27"/>
        <v>-5.7545938971127536E-4</v>
      </c>
      <c r="AS66">
        <f t="shared" si="27"/>
        <v>-2.2457191661683123E-4</v>
      </c>
      <c r="AT66">
        <f t="shared" si="27"/>
        <v>-1.4863112031363824E-4</v>
      </c>
      <c r="AU66">
        <f t="shared" si="24"/>
        <v>-9.486624266417449E-4</v>
      </c>
      <c r="AW66">
        <v>63</v>
      </c>
      <c r="AX66">
        <f>IF(Z66&gt;0, (R66*SUMPRODUCT(K66:$K$98, X66:$X$98)-K66*$AZ$3)/Z66, 0)</f>
        <v>-532945.83967227302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0.75842527199999998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-2055570.8055289381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-1.5258862275814817</v>
      </c>
      <c r="AC67">
        <f t="shared" si="19"/>
        <v>-1.3628958853798097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-0.10857300977395615</v>
      </c>
      <c r="AI67">
        <f t="shared" ref="AI67:AI98" si="33">SUM(AE67:AH67)</f>
        <v>-0.10858129759285366</v>
      </c>
      <c r="AJ67">
        <f t="shared" ref="AJ67:AJ98" si="34">AB67-AC67</f>
        <v>-0.16299034220167208</v>
      </c>
      <c r="AK67">
        <f t="shared" si="20"/>
        <v>-0.10681203593070374</v>
      </c>
      <c r="AL67">
        <f t="shared" si="23"/>
        <v>-0.37838367572522946</v>
      </c>
      <c r="AN67">
        <f t="shared" ref="AN67:AU98" si="35">AE67*$K67</f>
        <v>0</v>
      </c>
      <c r="AO67">
        <f t="shared" si="35"/>
        <v>0</v>
      </c>
      <c r="AP67">
        <f t="shared" si="35"/>
        <v>-9.2079561764828761E-9</v>
      </c>
      <c r="AQ67">
        <f t="shared" si="35"/>
        <v>-1.2062709481343934E-4</v>
      </c>
      <c r="AR67">
        <f t="shared" si="35"/>
        <v>-1.2063630276961582E-4</v>
      </c>
      <c r="AS67">
        <f t="shared" si="35"/>
        <v>-1.8108599460740194E-4</v>
      </c>
      <c r="AT67">
        <f t="shared" si="35"/>
        <v>-1.1867061263433934E-4</v>
      </c>
      <c r="AU67">
        <f t="shared" si="24"/>
        <v>-4.2039291001135708E-4</v>
      </c>
      <c r="AW67">
        <v>64</v>
      </c>
      <c r="AX67">
        <f>IF(Z67&gt;0, (R67*SUMPRODUCT(K67:$K$98, X67:$X$98)-K67*$AZ$3)/Z67, 0)</f>
        <v>-2055570.8055289381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0.76114147499999996</v>
      </c>
      <c r="Q68" s="4">
        <f t="shared" si="22"/>
        <v>12.5</v>
      </c>
      <c r="R68">
        <f t="shared" si="28"/>
        <v>50000</v>
      </c>
      <c r="S68">
        <f t="shared" si="29"/>
        <v>-8020188.1638343297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-1.3628958853798097</v>
      </c>
      <c r="AC68">
        <f t="shared" ref="AC68:AC98" si="46">S68*Z68</f>
        <v>-1.2169756579589552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-2.5232810800756809E-2</v>
      </c>
      <c r="AI68">
        <f t="shared" si="33"/>
        <v>-2.5234707538765163E-2</v>
      </c>
      <c r="AJ68">
        <f t="shared" si="34"/>
        <v>-0.14592022742085442</v>
      </c>
      <c r="AK68">
        <f t="shared" ref="AK68:AK98" si="47">G68*SUM(AB68:AB68, AE68:AF68)</f>
        <v>-9.5402711976586688E-2</v>
      </c>
      <c r="AL68">
        <f t="shared" si="23"/>
        <v>-0.26655764693620626</v>
      </c>
      <c r="AN68">
        <f t="shared" si="35"/>
        <v>0</v>
      </c>
      <c r="AO68">
        <f t="shared" si="35"/>
        <v>0</v>
      </c>
      <c r="AP68">
        <f t="shared" si="35"/>
        <v>-1.8815350614415277E-9</v>
      </c>
      <c r="AQ68">
        <f t="shared" si="35"/>
        <v>-2.5030561949655489E-5</v>
      </c>
      <c r="AR68">
        <f t="shared" si="35"/>
        <v>-2.503244348471693E-5</v>
      </c>
      <c r="AS68">
        <f t="shared" si="35"/>
        <v>-1.447506312715651E-4</v>
      </c>
      <c r="AT68">
        <f t="shared" si="35"/>
        <v>-9.4638029474840345E-5</v>
      </c>
      <c r="AU68">
        <f t="shared" si="24"/>
        <v>-2.6442110423112236E-4</v>
      </c>
      <c r="AW68">
        <v>65</v>
      </c>
      <c r="AX68">
        <f>IF(Z68&gt;0, (R68*SUMPRODUCT(K68:$K$98, X68:$X$98)-K68*$AZ$3)/Z68, 0)</f>
        <v>-8020188.1638343297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0.76383916100000004</v>
      </c>
      <c r="Q69" s="4">
        <f t="shared" ref="Q69:Q98" si="49">$C$8</f>
        <v>12.5</v>
      </c>
      <c r="R69">
        <f t="shared" si="28"/>
        <v>50000</v>
      </c>
      <c r="S69">
        <f t="shared" si="29"/>
        <v>-31663417.339383826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-1.2169756579589552</v>
      </c>
      <c r="AC69">
        <f t="shared" si="46"/>
        <v>-1.0866070684176301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-5.7952110757484802E-3</v>
      </c>
      <c r="AI69">
        <f t="shared" si="33"/>
        <v>-5.7956400436078121E-3</v>
      </c>
      <c r="AJ69">
        <f t="shared" si="34"/>
        <v>-0.13036858954132513</v>
      </c>
      <c r="AK69">
        <f t="shared" si="47"/>
        <v>-8.5188296057126869E-2</v>
      </c>
      <c r="AL69">
        <f t="shared" si="23"/>
        <v>-0.22135252564205982</v>
      </c>
      <c r="AN69">
        <f t="shared" si="35"/>
        <v>0</v>
      </c>
      <c r="AO69">
        <f t="shared" si="35"/>
        <v>0</v>
      </c>
      <c r="AP69">
        <f t="shared" si="35"/>
        <v>-3.7993709652101089E-10</v>
      </c>
      <c r="AQ69">
        <f t="shared" si="35"/>
        <v>-5.1328220097270718E-6</v>
      </c>
      <c r="AR69">
        <f t="shared" si="35"/>
        <v>-5.1332019468235925E-6</v>
      </c>
      <c r="AS69">
        <f t="shared" si="35"/>
        <v>-1.1546753984079225E-4</v>
      </c>
      <c r="AT69">
        <f t="shared" si="35"/>
        <v>-7.5451326148063194E-5</v>
      </c>
      <c r="AU69">
        <f t="shared" si="24"/>
        <v>-1.9605206793567903E-4</v>
      </c>
      <c r="AW69">
        <v>66</v>
      </c>
      <c r="AX69">
        <f>IF(Z69&gt;0, (R69*SUMPRODUCT(K69:$K$98, X69:$X$98)-K69*$AZ$3)/Z69, 0)</f>
        <v>-31663417.339383826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0.76675259399999995</v>
      </c>
      <c r="Q70" s="4">
        <f t="shared" si="49"/>
        <v>12.5</v>
      </c>
      <c r="R70">
        <f t="shared" si="28"/>
        <v>50000</v>
      </c>
      <c r="S70">
        <f t="shared" si="29"/>
        <v>-126635459.42784418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-1.0866070684176301</v>
      </c>
      <c r="AC70">
        <f t="shared" si="46"/>
        <v>-0.97018932614743014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-1.3156488755426401E-3</v>
      </c>
      <c r="AI70">
        <f t="shared" si="33"/>
        <v>-1.3157446415044934E-3</v>
      </c>
      <c r="AJ70">
        <f t="shared" si="34"/>
        <v>-0.11641774227019996</v>
      </c>
      <c r="AK70">
        <f t="shared" si="47"/>
        <v>-7.6062494789234117E-2</v>
      </c>
      <c r="AL70">
        <f t="shared" si="23"/>
        <v>-0.19379598170093859</v>
      </c>
      <c r="AN70">
        <f t="shared" si="35"/>
        <v>0</v>
      </c>
      <c r="AO70">
        <f t="shared" si="35"/>
        <v>0</v>
      </c>
      <c r="AP70">
        <f t="shared" si="35"/>
        <v>-7.5732117179899408E-11</v>
      </c>
      <c r="AQ70">
        <f t="shared" si="35"/>
        <v>-1.040420551122548E-6</v>
      </c>
      <c r="AR70">
        <f t="shared" si="35"/>
        <v>-1.0404962832397279E-6</v>
      </c>
      <c r="AS70">
        <f t="shared" si="35"/>
        <v>-9.2063630216874376E-5</v>
      </c>
      <c r="AT70">
        <f t="shared" si="35"/>
        <v>-6.0150534249292617E-5</v>
      </c>
      <c r="AU70">
        <f t="shared" si="24"/>
        <v>-1.5325466074940673E-4</v>
      </c>
      <c r="AW70">
        <v>67</v>
      </c>
      <c r="AX70">
        <f>IF(Z70&gt;0, (R70*SUMPRODUCT(K70:$K$98, X70:$X$98)-K70*$AZ$3)/Z70, 0)</f>
        <v>-126635459.42784418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0.76980532899999998</v>
      </c>
      <c r="Q71" s="4">
        <f t="shared" si="49"/>
        <v>12.5</v>
      </c>
      <c r="R71">
        <f t="shared" si="28"/>
        <v>50000</v>
      </c>
      <c r="S71">
        <f t="shared" si="29"/>
        <v>-513488776.10422611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-0.97018932614743014</v>
      </c>
      <c r="AC71">
        <f t="shared" si="46"/>
        <v>-0.86624137094993692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-2.9488459108594444E-4</v>
      </c>
      <c r="AI71">
        <f t="shared" si="33"/>
        <v>-2.9490567824040772E-4</v>
      </c>
      <c r="AJ71">
        <f t="shared" si="34"/>
        <v>-0.10394795519749322</v>
      </c>
      <c r="AK71">
        <f t="shared" si="47"/>
        <v>-6.7913252830320112E-2</v>
      </c>
      <c r="AL71">
        <f t="shared" si="23"/>
        <v>-0.17215611370605374</v>
      </c>
      <c r="AN71">
        <f t="shared" si="35"/>
        <v>0</v>
      </c>
      <c r="AO71">
        <f t="shared" si="35"/>
        <v>0</v>
      </c>
      <c r="AP71">
        <f t="shared" si="35"/>
        <v>-1.4889114845144105E-11</v>
      </c>
      <c r="AQ71">
        <f t="shared" si="35"/>
        <v>-2.0821066921978221E-7</v>
      </c>
      <c r="AR71">
        <f t="shared" si="35"/>
        <v>-2.0822555833462734E-7</v>
      </c>
      <c r="AS71">
        <f t="shared" si="35"/>
        <v>-7.3395063594184563E-5</v>
      </c>
      <c r="AT71">
        <f t="shared" si="35"/>
        <v>-4.7951857262599465E-5</v>
      </c>
      <c r="AU71">
        <f t="shared" si="24"/>
        <v>-1.2155514641511865E-4</v>
      </c>
      <c r="AW71">
        <v>68</v>
      </c>
      <c r="AX71">
        <f>IF(Z71&gt;0, (R71*SUMPRODUCT(K71:$K$98, X71:$X$98)-K71*$AZ$3)/Z71, 0)</f>
        <v>-513488776.10422611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0.772959481</v>
      </c>
      <c r="Q72" s="4">
        <f t="shared" si="49"/>
        <v>12.5</v>
      </c>
      <c r="R72">
        <f t="shared" si="28"/>
        <v>50000</v>
      </c>
      <c r="S72">
        <f t="shared" si="29"/>
        <v>-2112380815.3168151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-0.86624137094993692</v>
      </c>
      <c r="AC72">
        <f t="shared" si="46"/>
        <v>-0.77342997593020957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-6.5198063878837815E-5</v>
      </c>
      <c r="AI72">
        <f t="shared" si="33"/>
        <v>-6.5202640645786763E-5</v>
      </c>
      <c r="AJ72">
        <f t="shared" si="34"/>
        <v>-9.281139501972735E-2</v>
      </c>
      <c r="AK72">
        <f t="shared" si="47"/>
        <v>-6.0636895966495588E-2</v>
      </c>
      <c r="AL72">
        <f t="shared" si="23"/>
        <v>-0.15351349362686872</v>
      </c>
      <c r="AN72">
        <f t="shared" si="35"/>
        <v>0</v>
      </c>
      <c r="AO72">
        <f t="shared" si="35"/>
        <v>0</v>
      </c>
      <c r="AP72">
        <f t="shared" si="35"/>
        <v>-2.8853046548577503E-12</v>
      </c>
      <c r="AQ72">
        <f t="shared" si="35"/>
        <v>-4.1102437440185655E-8</v>
      </c>
      <c r="AR72">
        <f t="shared" si="35"/>
        <v>-4.1105322744840513E-8</v>
      </c>
      <c r="AS72">
        <f t="shared" si="35"/>
        <v>-5.8510549709328296E-5</v>
      </c>
      <c r="AT72">
        <f t="shared" si="35"/>
        <v>-3.8226966795541556E-5</v>
      </c>
      <c r="AU72">
        <f t="shared" si="24"/>
        <v>-9.6778621827614696E-5</v>
      </c>
      <c r="AW72">
        <v>69</v>
      </c>
      <c r="AX72">
        <f>IF(Z72&gt;0, (R72*SUMPRODUCT(K72:$K$98, X72:$X$98)-K72*$AZ$3)/Z72, 0)</f>
        <v>-2112380815.3168151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0.77634382000000002</v>
      </c>
      <c r="Q73" s="4">
        <f t="shared" si="49"/>
        <v>12.5</v>
      </c>
      <c r="R73">
        <f t="shared" si="28"/>
        <v>50000</v>
      </c>
      <c r="S73">
        <f t="shared" si="29"/>
        <v>-8827520911.061018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-0.77342997593020957</v>
      </c>
      <c r="AC73">
        <f t="shared" si="46"/>
        <v>-0.69056251414836423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-1.4212578945575015E-5</v>
      </c>
      <c r="AI73">
        <f t="shared" si="33"/>
        <v>-1.4213556800118078E-5</v>
      </c>
      <c r="AJ73">
        <f t="shared" si="34"/>
        <v>-8.2867461781845342E-2</v>
      </c>
      <c r="AK73">
        <f t="shared" si="47"/>
        <v>-5.4140098315114675E-2</v>
      </c>
      <c r="AL73">
        <f t="shared" si="23"/>
        <v>-0.13702177365376014</v>
      </c>
      <c r="AN73">
        <f t="shared" si="35"/>
        <v>0</v>
      </c>
      <c r="AO73">
        <f t="shared" si="35"/>
        <v>0</v>
      </c>
      <c r="AP73">
        <f t="shared" si="35"/>
        <v>-5.5041354526171882E-13</v>
      </c>
      <c r="AQ73">
        <f t="shared" si="35"/>
        <v>-7.9999587057715987E-9</v>
      </c>
      <c r="AR73">
        <f t="shared" si="35"/>
        <v>-8.0005091193168616E-9</v>
      </c>
      <c r="AS73">
        <f t="shared" si="35"/>
        <v>-4.6644333505234066E-5</v>
      </c>
      <c r="AT73">
        <f t="shared" si="35"/>
        <v>-3.0474310996329085E-5</v>
      </c>
      <c r="AU73">
        <f t="shared" si="24"/>
        <v>-7.7126645010682472E-5</v>
      </c>
      <c r="AW73">
        <v>70</v>
      </c>
      <c r="AX73">
        <f>IF(Z73&gt;0, (R73*SUMPRODUCT(K73:$K$98, X73:$X$98)-K73*$AZ$3)/Z73, 0)</f>
        <v>-8827520911.061018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0.77982431100000005</v>
      </c>
      <c r="Q74" s="4">
        <f t="shared" si="49"/>
        <v>12.5</v>
      </c>
      <c r="R74">
        <f t="shared" si="28"/>
        <v>50000</v>
      </c>
      <c r="S74">
        <f t="shared" si="29"/>
        <v>-37500603544.51342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-0.69056251414836423</v>
      </c>
      <c r="AC74">
        <f t="shared" si="46"/>
        <v>-0.61657368028735637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-3.0502189812057275E-6</v>
      </c>
      <c r="AI74">
        <f t="shared" si="33"/>
        <v>-3.0504245024580574E-6</v>
      </c>
      <c r="AJ74">
        <f t="shared" si="34"/>
        <v>-7.3988833861007852E-2</v>
      </c>
      <c r="AK74">
        <f t="shared" si="47"/>
        <v>-4.83393759903855E-2</v>
      </c>
      <c r="AL74">
        <f t="shared" si="23"/>
        <v>-0.1223312602758958</v>
      </c>
      <c r="AN74">
        <f t="shared" si="35"/>
        <v>0</v>
      </c>
      <c r="AO74">
        <f t="shared" si="35"/>
        <v>0</v>
      </c>
      <c r="AP74">
        <f t="shared" si="35"/>
        <v>-1.0328888045563791E-13</v>
      </c>
      <c r="AQ74">
        <f t="shared" si="35"/>
        <v>-1.5329495132099542E-9</v>
      </c>
      <c r="AR74">
        <f t="shared" si="35"/>
        <v>-1.53305280209041E-9</v>
      </c>
      <c r="AS74">
        <f t="shared" si="35"/>
        <v>-3.7184591515908041E-5</v>
      </c>
      <c r="AT74">
        <f t="shared" si="35"/>
        <v>-2.4293935402645267E-5</v>
      </c>
      <c r="AU74">
        <f t="shared" si="24"/>
        <v>-6.1480059971355397E-5</v>
      </c>
      <c r="AW74">
        <v>71</v>
      </c>
      <c r="AX74">
        <f>IF(Z74&gt;0, (R74*SUMPRODUCT(K74:$K$98, X74:$X$98)-K74*$AZ$3)/Z74, 0)</f>
        <v>-37500603544.51342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0.78351069500000003</v>
      </c>
      <c r="Q75" s="4">
        <f t="shared" si="49"/>
        <v>12.5</v>
      </c>
      <c r="R75">
        <f t="shared" si="28"/>
        <v>50000</v>
      </c>
      <c r="S75">
        <f t="shared" si="29"/>
        <v>-162152135758.84271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-0.61657368028735637</v>
      </c>
      <c r="AC75">
        <f t="shared" si="46"/>
        <v>-0.55051221587301413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-6.4411239700078613E-7</v>
      </c>
      <c r="AI75">
        <f t="shared" si="33"/>
        <v>-6.4415483494134241E-7</v>
      </c>
      <c r="AJ75">
        <f t="shared" si="34"/>
        <v>-6.6061464414342241E-2</v>
      </c>
      <c r="AK75">
        <f t="shared" si="47"/>
        <v>-4.316015762011495E-2</v>
      </c>
      <c r="AL75">
        <f t="shared" si="23"/>
        <v>-0.10922226618929214</v>
      </c>
      <c r="AN75">
        <f t="shared" si="35"/>
        <v>0</v>
      </c>
      <c r="AO75">
        <f t="shared" si="35"/>
        <v>0</v>
      </c>
      <c r="AP75">
        <f t="shared" si="35"/>
        <v>-1.9042901017422102E-14</v>
      </c>
      <c r="AQ75">
        <f t="shared" si="35"/>
        <v>-2.8902836611274558E-10</v>
      </c>
      <c r="AR75">
        <f t="shared" si="35"/>
        <v>-2.8904740901376299E-10</v>
      </c>
      <c r="AS75">
        <f t="shared" si="35"/>
        <v>-2.9643331212998404E-5</v>
      </c>
      <c r="AT75">
        <f t="shared" si="35"/>
        <v>-1.9366976782617593E-5</v>
      </c>
      <c r="AU75">
        <f t="shared" si="24"/>
        <v>-4.9010597043025011E-5</v>
      </c>
      <c r="AW75">
        <v>72</v>
      </c>
      <c r="AX75">
        <f>IF(Z75&gt;0, (R75*SUMPRODUCT(K75:$K$98, X75:$X$98)-K75*$AZ$3)/Z75, 0)</f>
        <v>-162152135758.84271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0.78741316699999997</v>
      </c>
      <c r="Q76" s="4">
        <f t="shared" si="49"/>
        <v>12.5</v>
      </c>
      <c r="R76">
        <f t="shared" si="28"/>
        <v>50000</v>
      </c>
      <c r="S76">
        <f t="shared" si="29"/>
        <v>-714650061762.75793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-0.55051221587301413</v>
      </c>
      <c r="AC76">
        <f t="shared" si="46"/>
        <v>-0.49152876442338916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-1.3366477269761109E-7</v>
      </c>
      <c r="AI76">
        <f t="shared" si="33"/>
        <v>-1.3367337006558743E-7</v>
      </c>
      <c r="AJ76">
        <f t="shared" si="34"/>
        <v>-5.8983451449624968E-2</v>
      </c>
      <c r="AK76">
        <f t="shared" si="47"/>
        <v>-3.8535855111110996E-2</v>
      </c>
      <c r="AL76">
        <f t="shared" si="23"/>
        <v>-9.7519440234106025E-2</v>
      </c>
      <c r="AN76">
        <f t="shared" si="35"/>
        <v>0</v>
      </c>
      <c r="AO76">
        <f t="shared" si="35"/>
        <v>0</v>
      </c>
      <c r="AP76">
        <f t="shared" si="35"/>
        <v>-3.4445009002250195E-15</v>
      </c>
      <c r="AQ76">
        <f t="shared" si="35"/>
        <v>-5.3552253567842346E-11</v>
      </c>
      <c r="AR76">
        <f t="shared" si="35"/>
        <v>-5.3555698068742572E-11</v>
      </c>
      <c r="AS76">
        <f t="shared" si="35"/>
        <v>-2.3631482585787451E-5</v>
      </c>
      <c r="AT76">
        <f t="shared" si="35"/>
        <v>-1.5439235355096163E-5</v>
      </c>
      <c r="AU76">
        <f t="shared" si="24"/>
        <v>-3.9070771496581684E-5</v>
      </c>
      <c r="AW76">
        <v>73</v>
      </c>
      <c r="AX76">
        <f>IF(Z76&gt;0, (R76*SUMPRODUCT(K76:$K$98, X76:$X$98)-K76*$AZ$3)/Z76, 0)</f>
        <v>-714650061762.75793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0.79138766699999996</v>
      </c>
      <c r="Q77" s="4">
        <f t="shared" si="49"/>
        <v>12.5</v>
      </c>
      <c r="R77">
        <f t="shared" si="28"/>
        <v>50000</v>
      </c>
      <c r="S77">
        <f t="shared" si="29"/>
        <v>-3212692800682.4829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-0.49152876442338916</v>
      </c>
      <c r="AC77">
        <f t="shared" si="46"/>
        <v>-0.43886496828171523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-2.7215403940561841E-8</v>
      </c>
      <c r="AI77">
        <f t="shared" si="33"/>
        <v>-2.7217111483873282E-8</v>
      </c>
      <c r="AJ77">
        <f t="shared" si="34"/>
        <v>-5.2663796141673935E-2</v>
      </c>
      <c r="AK77">
        <f t="shared" si="47"/>
        <v>-3.4407013509637242E-2</v>
      </c>
      <c r="AL77">
        <f t="shared" si="23"/>
        <v>-8.7070836868422652E-2</v>
      </c>
      <c r="AN77">
        <f t="shared" si="35"/>
        <v>0</v>
      </c>
      <c r="AO77">
        <f t="shared" si="35"/>
        <v>0</v>
      </c>
      <c r="AP77">
        <f t="shared" si="35"/>
        <v>-6.1082174983418875E-16</v>
      </c>
      <c r="AQ77">
        <f t="shared" si="35"/>
        <v>-9.7354840407445622E-12</v>
      </c>
      <c r="AR77">
        <f t="shared" si="35"/>
        <v>-9.7360948624943963E-12</v>
      </c>
      <c r="AS77">
        <f t="shared" si="35"/>
        <v>-1.8838873308000119E-5</v>
      </c>
      <c r="AT77">
        <f t="shared" si="35"/>
        <v>-1.2308063905438427E-5</v>
      </c>
      <c r="AU77">
        <f t="shared" si="24"/>
        <v>-3.1146946949533404E-5</v>
      </c>
      <c r="AW77">
        <v>74</v>
      </c>
      <c r="AX77">
        <f>IF(Z77&gt;0, (R77*SUMPRODUCT(K77:$K$98, X77:$X$98)-K77*$AZ$3)/Z77, 0)</f>
        <v>-3212692800682.4829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0.79554122000000005</v>
      </c>
      <c r="Q78" s="4">
        <f t="shared" si="49"/>
        <v>12.5</v>
      </c>
      <c r="R78">
        <f t="shared" si="28"/>
        <v>50000</v>
      </c>
      <c r="S78">
        <f t="shared" si="29"/>
        <v>-14751073286364.645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-0.43886496828171523</v>
      </c>
      <c r="AC78">
        <f t="shared" si="46"/>
        <v>-0.39184372168857023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-5.4336843567478519E-9</v>
      </c>
      <c r="AI78">
        <f t="shared" si="33"/>
        <v>-5.4340164035369924E-9</v>
      </c>
      <c r="AJ78">
        <f t="shared" si="34"/>
        <v>-4.7021246593144994E-2</v>
      </c>
      <c r="AK78">
        <f t="shared" si="47"/>
        <v>-3.0720547779720071E-2</v>
      </c>
      <c r="AL78">
        <f t="shared" si="23"/>
        <v>-7.7741799806881465E-2</v>
      </c>
      <c r="AN78">
        <f t="shared" si="35"/>
        <v>0</v>
      </c>
      <c r="AO78">
        <f t="shared" si="35"/>
        <v>0</v>
      </c>
      <c r="AP78">
        <f t="shared" si="35"/>
        <v>-1.0605326095555493E-16</v>
      </c>
      <c r="AQ78">
        <f t="shared" si="35"/>
        <v>-1.7354781430915189E-12</v>
      </c>
      <c r="AR78">
        <f t="shared" si="35"/>
        <v>-1.7355841963524748E-12</v>
      </c>
      <c r="AS78">
        <f t="shared" si="35"/>
        <v>-1.5018234473259174E-5</v>
      </c>
      <c r="AT78">
        <f t="shared" si="35"/>
        <v>-9.8119131909628755E-6</v>
      </c>
      <c r="AU78">
        <f t="shared" si="24"/>
        <v>-2.4830149399806245E-5</v>
      </c>
      <c r="AW78">
        <v>75</v>
      </c>
      <c r="AX78">
        <f>IF(Z78&gt;0, (R78*SUMPRODUCT(K78:$K$98, X78:$X$98)-K78*$AZ$3)/Z78, 0)</f>
        <v>-14751073286364.645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0.79972280399999995</v>
      </c>
      <c r="Q79" s="4">
        <f t="shared" si="49"/>
        <v>12.5</v>
      </c>
      <c r="R79">
        <f t="shared" si="28"/>
        <v>50000</v>
      </c>
      <c r="S79">
        <f t="shared" si="29"/>
        <v>-69217969496443.086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-0.39184372168857023</v>
      </c>
      <c r="AC79">
        <f t="shared" si="46"/>
        <v>-0.34986046579487673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-1.0621815570811498E-9</v>
      </c>
      <c r="AI79">
        <f t="shared" si="33"/>
        <v>-1.0622447380131282E-9</v>
      </c>
      <c r="AJ79">
        <f t="shared" si="34"/>
        <v>-4.1983255893693505E-2</v>
      </c>
      <c r="AK79">
        <f t="shared" si="47"/>
        <v>-2.7429060518199919E-2</v>
      </c>
      <c r="AL79">
        <f t="shared" si="23"/>
        <v>-6.941231747413816E-2</v>
      </c>
      <c r="AN79">
        <f t="shared" si="35"/>
        <v>0</v>
      </c>
      <c r="AO79">
        <f t="shared" si="35"/>
        <v>0</v>
      </c>
      <c r="AP79">
        <f t="shared" si="35"/>
        <v>-1.8017426001142209E-17</v>
      </c>
      <c r="AQ79">
        <f t="shared" si="35"/>
        <v>-3.0290432580257186E-13</v>
      </c>
      <c r="AR79">
        <f t="shared" si="35"/>
        <v>-3.0292234322857301E-13</v>
      </c>
      <c r="AS79">
        <f t="shared" si="35"/>
        <v>-1.19724445756918E-5</v>
      </c>
      <c r="AT79">
        <f t="shared" si="35"/>
        <v>-7.8219971230667255E-6</v>
      </c>
      <c r="AU79">
        <f t="shared" si="24"/>
        <v>-1.9794442001680869E-5</v>
      </c>
      <c r="AW79">
        <v>76</v>
      </c>
      <c r="AX79">
        <f>IF(Z79&gt;0, (R79*SUMPRODUCT(K79:$K$98, X79:$X$98)-K79*$AZ$3)/Z79, 0)</f>
        <v>-69217969496443.086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0.80383592599999998</v>
      </c>
      <c r="Q80" s="4">
        <f t="shared" si="49"/>
        <v>12.5</v>
      </c>
      <c r="R80">
        <f t="shared" si="28"/>
        <v>50000</v>
      </c>
      <c r="S80">
        <f t="shared" si="29"/>
        <v>-331974677772786.63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-0.34986046579487673</v>
      </c>
      <c r="AC80">
        <f t="shared" si="46"/>
        <v>-0.3123754158885465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-2.0314841184951812E-10</v>
      </c>
      <c r="AI80">
        <f t="shared" si="33"/>
        <v>-2.0316017386921433E-10</v>
      </c>
      <c r="AJ80">
        <f t="shared" si="34"/>
        <v>-3.7485049906330226E-2</v>
      </c>
      <c r="AK80">
        <f t="shared" si="47"/>
        <v>-2.4490232605641375E-2</v>
      </c>
      <c r="AL80">
        <f t="shared" si="23"/>
        <v>-6.197528271513178E-2</v>
      </c>
      <c r="AN80">
        <f t="shared" si="35"/>
        <v>0</v>
      </c>
      <c r="AO80">
        <f t="shared" si="35"/>
        <v>0</v>
      </c>
      <c r="AP80">
        <f t="shared" si="35"/>
        <v>-2.9948191315769307E-18</v>
      </c>
      <c r="AQ80">
        <f t="shared" si="35"/>
        <v>-5.1725193977730789E-14</v>
      </c>
      <c r="AR80">
        <f t="shared" si="35"/>
        <v>-5.1728188796862368E-14</v>
      </c>
      <c r="AS80">
        <f t="shared" si="35"/>
        <v>-9.5443595153778684E-6</v>
      </c>
      <c r="AT80">
        <f t="shared" si="35"/>
        <v>-6.2356482167574097E-6</v>
      </c>
      <c r="AU80">
        <f t="shared" si="24"/>
        <v>-1.5780007783863467E-5</v>
      </c>
      <c r="AW80">
        <v>77</v>
      </c>
      <c r="AX80">
        <f>IF(Z80&gt;0, (R80*SUMPRODUCT(K80:$K$98, X80:$X$98)-K80*$AZ$3)/Z80, 0)</f>
        <v>-331974677772786.63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0.80804740799999997</v>
      </c>
      <c r="Q81" s="4">
        <f t="shared" si="49"/>
        <v>12.5</v>
      </c>
      <c r="R81">
        <f t="shared" si="28"/>
        <v>50000</v>
      </c>
      <c r="S81">
        <f t="shared" si="29"/>
        <v>-1629028523524296.8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-0.3123754158885465</v>
      </c>
      <c r="AC81">
        <f t="shared" si="46"/>
        <v>-0.27890662132910443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-3.8017078113473129E-11</v>
      </c>
      <c r="AI81">
        <f t="shared" si="33"/>
        <v>-3.8019218243444007E-11</v>
      </c>
      <c r="AJ81">
        <f t="shared" si="34"/>
        <v>-3.3468794559442072E-2</v>
      </c>
      <c r="AK81">
        <f t="shared" si="47"/>
        <v>-2.1866279112198257E-2</v>
      </c>
      <c r="AL81">
        <f t="shared" si="23"/>
        <v>-5.5335073709659552E-2</v>
      </c>
      <c r="AN81">
        <f t="shared" si="35"/>
        <v>0</v>
      </c>
      <c r="AO81">
        <f t="shared" si="35"/>
        <v>0</v>
      </c>
      <c r="AP81">
        <f t="shared" si="35"/>
        <v>-4.8653134246572456E-19</v>
      </c>
      <c r="AQ81">
        <f t="shared" si="35"/>
        <v>-8.6426994167841059E-15</v>
      </c>
      <c r="AR81">
        <f t="shared" si="35"/>
        <v>-8.6431859481265696E-15</v>
      </c>
      <c r="AS81">
        <f t="shared" si="35"/>
        <v>-7.6087049708547686E-6</v>
      </c>
      <c r="AT81">
        <f t="shared" si="35"/>
        <v>-4.9710205809651407E-6</v>
      </c>
      <c r="AU81">
        <f t="shared" si="24"/>
        <v>-1.2579725560463096E-5</v>
      </c>
      <c r="AW81">
        <v>78</v>
      </c>
      <c r="AX81">
        <f>IF(Z81&gt;0, (R81*SUMPRODUCT(K81:$K$98, X81:$X$98)-K81*$AZ$3)/Z81, 0)</f>
        <v>-1629028523524296.8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0.81233261800000001</v>
      </c>
      <c r="Q82" s="4">
        <f t="shared" si="49"/>
        <v>12.5</v>
      </c>
      <c r="R82">
        <f t="shared" si="28"/>
        <v>50000</v>
      </c>
      <c r="S82">
        <f t="shared" si="29"/>
        <v>-8186588538501331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-0.27890662132910443</v>
      </c>
      <c r="AC82">
        <f t="shared" si="46"/>
        <v>-0.24902376904385079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-6.953989528422976E-12</v>
      </c>
      <c r="AI82">
        <f t="shared" si="33"/>
        <v>-6.9543697597120421E-12</v>
      </c>
      <c r="AJ82">
        <f t="shared" si="34"/>
        <v>-2.9882852285253642E-2</v>
      </c>
      <c r="AK82">
        <f t="shared" si="47"/>
        <v>-1.9523463493037314E-2</v>
      </c>
      <c r="AL82">
        <f t="shared" si="23"/>
        <v>-4.9406315785245326E-2</v>
      </c>
      <c r="AN82">
        <f t="shared" si="35"/>
        <v>0</v>
      </c>
      <c r="AO82">
        <f t="shared" si="35"/>
        <v>0</v>
      </c>
      <c r="AP82">
        <f t="shared" si="35"/>
        <v>-7.7179240961455992E-20</v>
      </c>
      <c r="AQ82">
        <f t="shared" si="35"/>
        <v>-1.4115188541579879E-15</v>
      </c>
      <c r="AR82">
        <f t="shared" si="35"/>
        <v>-1.4115960333989492E-15</v>
      </c>
      <c r="AS82">
        <f t="shared" si="35"/>
        <v>-6.0656130188650498E-6</v>
      </c>
      <c r="AT82">
        <f t="shared" si="35"/>
        <v>-3.9628671723261675E-6</v>
      </c>
      <c r="AU82">
        <f t="shared" si="24"/>
        <v>-1.0028480192602813E-5</v>
      </c>
      <c r="AW82">
        <v>79</v>
      </c>
      <c r="AX82">
        <f>IF(Z82&gt;0, (R82*SUMPRODUCT(K82:$K$98, X82:$X$98)-K82*$AZ$3)/Z82, 0)</f>
        <v>-8186588538501331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0.81666386499999999</v>
      </c>
      <c r="Q83" s="4">
        <f t="shared" si="49"/>
        <v>12.5</v>
      </c>
      <c r="R83">
        <f t="shared" si="28"/>
        <v>50000</v>
      </c>
      <c r="S83">
        <f t="shared" si="29"/>
        <v>-4.2169245623443552E+16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-0.24902376904385079</v>
      </c>
      <c r="AC83">
        <f t="shared" si="46"/>
        <v>-0.22234265093201083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-1.2420846164906195E-12</v>
      </c>
      <c r="AI83">
        <f t="shared" si="33"/>
        <v>-1.2421505243126723E-12</v>
      </c>
      <c r="AJ83">
        <f t="shared" si="34"/>
        <v>-2.6681118111839958E-2</v>
      </c>
      <c r="AK83">
        <f t="shared" si="47"/>
        <v>-1.7431663833069558E-2</v>
      </c>
      <c r="AL83">
        <f t="shared" si="23"/>
        <v>-4.4112781946151668E-2</v>
      </c>
      <c r="AN83">
        <f t="shared" si="35"/>
        <v>0</v>
      </c>
      <c r="AO83">
        <f t="shared" si="35"/>
        <v>0</v>
      </c>
      <c r="AP83">
        <f t="shared" si="35"/>
        <v>-1.1944599402225415E-20</v>
      </c>
      <c r="AQ83">
        <f t="shared" si="35"/>
        <v>-2.2510534721910342E-16</v>
      </c>
      <c r="AR83">
        <f t="shared" si="35"/>
        <v>-2.2511729181850567E-16</v>
      </c>
      <c r="AS83">
        <f t="shared" si="35"/>
        <v>-4.8354695622341301E-6</v>
      </c>
      <c r="AT83">
        <f t="shared" si="35"/>
        <v>-3.1591734473264402E-6</v>
      </c>
      <c r="AU83">
        <f t="shared" si="24"/>
        <v>-7.9946430097856876E-6</v>
      </c>
      <c r="AW83">
        <v>80</v>
      </c>
      <c r="AX83">
        <f>IF(Z83&gt;0, (R83*SUMPRODUCT(K83:$K$98, X83:$X$98)-K83*$AZ$3)/Z83, 0)</f>
        <v>-4.2169245623443552E+16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0.82101379900000004</v>
      </c>
      <c r="Q84" s="4">
        <f t="shared" si="49"/>
        <v>12.5</v>
      </c>
      <c r="R84">
        <f t="shared" si="28"/>
        <v>50000</v>
      </c>
      <c r="S84">
        <f t="shared" si="29"/>
        <v>-2.2280583823402794E+17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-0.22234265093201083</v>
      </c>
      <c r="AC84">
        <f t="shared" si="46"/>
        <v>-0.19852022404643846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-2.164449254694947E-13</v>
      </c>
      <c r="AI84">
        <f t="shared" si="33"/>
        <v>-2.1645606298195957E-13</v>
      </c>
      <c r="AJ84">
        <f t="shared" si="34"/>
        <v>-2.3822426885572373E-2</v>
      </c>
      <c r="AK84">
        <f t="shared" si="47"/>
        <v>-1.5563985565240759E-2</v>
      </c>
      <c r="AL84">
        <f t="shared" si="23"/>
        <v>-3.9386412451029584E-2</v>
      </c>
      <c r="AN84">
        <f t="shared" si="35"/>
        <v>0</v>
      </c>
      <c r="AO84">
        <f t="shared" si="35"/>
        <v>0</v>
      </c>
      <c r="AP84">
        <f t="shared" si="35"/>
        <v>-1.8022075673651281E-21</v>
      </c>
      <c r="AQ84">
        <f t="shared" si="35"/>
        <v>-3.50238604741222E-17</v>
      </c>
      <c r="AR84">
        <f t="shared" si="35"/>
        <v>-3.5025662681689566E-17</v>
      </c>
      <c r="AS84">
        <f t="shared" si="35"/>
        <v>-3.8548067300975202E-6</v>
      </c>
      <c r="AT84">
        <f t="shared" si="35"/>
        <v>-2.5184737303304025E-6</v>
      </c>
      <c r="AU84">
        <f t="shared" si="24"/>
        <v>-6.3732804604629479E-6</v>
      </c>
      <c r="AW84">
        <v>81</v>
      </c>
      <c r="AX84">
        <f>IF(Z84&gt;0, (R84*SUMPRODUCT(K84:$K$98, X84:$X$98)-K84*$AZ$3)/Z84, 0)</f>
        <v>-2.2280583823402794E+17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0.82538683700000004</v>
      </c>
      <c r="Q85" s="4">
        <f t="shared" si="49"/>
        <v>12.5</v>
      </c>
      <c r="R85">
        <f t="shared" si="28"/>
        <v>50000</v>
      </c>
      <c r="S85">
        <f t="shared" si="29"/>
        <v>-1.2084925683465846E+18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-0.19852022404643846</v>
      </c>
      <c r="AC85">
        <f t="shared" si="46"/>
        <v>-0.17725020004146294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-3.6771024741755694E-14</v>
      </c>
      <c r="AI85">
        <f t="shared" si="33"/>
        <v>-3.6772858122910493E-14</v>
      </c>
      <c r="AJ85">
        <f t="shared" si="34"/>
        <v>-2.1270024004975518E-2</v>
      </c>
      <c r="AK85">
        <f t="shared" si="47"/>
        <v>-1.3896415683250693E-2</v>
      </c>
      <c r="AL85">
        <f t="shared" si="23"/>
        <v>-3.5166439688262982E-2</v>
      </c>
      <c r="AN85">
        <f t="shared" si="35"/>
        <v>0</v>
      </c>
      <c r="AO85">
        <f t="shared" si="35"/>
        <v>0</v>
      </c>
      <c r="AP85">
        <f t="shared" si="35"/>
        <v>-2.6488132861295477E-22</v>
      </c>
      <c r="AQ85">
        <f t="shared" si="35"/>
        <v>-5.3125657273034548E-18</v>
      </c>
      <c r="AR85">
        <f t="shared" si="35"/>
        <v>-5.3128306086320682E-18</v>
      </c>
      <c r="AS85">
        <f t="shared" si="35"/>
        <v>-3.0730283243762384E-6</v>
      </c>
      <c r="AT85">
        <f t="shared" si="35"/>
        <v>-2.0077118385924786E-6</v>
      </c>
      <c r="AU85">
        <f t="shared" si="24"/>
        <v>-5.0807401629740296E-6</v>
      </c>
      <c r="AW85">
        <v>82</v>
      </c>
      <c r="AX85">
        <f>IF(Z85&gt;0, (R85*SUMPRODUCT(K85:$K$98, X85:$X$98)-K85*$AZ$3)/Z85, 0)</f>
        <v>-1.2084925683465846E+18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0.82979096200000002</v>
      </c>
      <c r="Q86" s="4">
        <f t="shared" si="49"/>
        <v>12.5</v>
      </c>
      <c r="R86">
        <f t="shared" si="28"/>
        <v>50000</v>
      </c>
      <c r="S86">
        <f t="shared" si="29"/>
        <v>-6.73502091522466E+18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-0.17725020004146294</v>
      </c>
      <c r="AC86">
        <f t="shared" si="46"/>
        <v>-0.15825910717987762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-6.0852924486051372E-15</v>
      </c>
      <c r="AI86">
        <f t="shared" si="33"/>
        <v>-6.0855861728362345E-15</v>
      </c>
      <c r="AJ86">
        <f t="shared" si="34"/>
        <v>-1.8991092861585318E-2</v>
      </c>
      <c r="AK86">
        <f t="shared" si="47"/>
        <v>-1.2407514002902407E-2</v>
      </c>
      <c r="AL86">
        <f t="shared" si="23"/>
        <v>-3.1398606864493812E-2</v>
      </c>
      <c r="AN86">
        <f t="shared" si="35"/>
        <v>0</v>
      </c>
      <c r="AO86">
        <f t="shared" si="35"/>
        <v>0</v>
      </c>
      <c r="AP86">
        <f t="shared" si="35"/>
        <v>-3.7889627536824417E-23</v>
      </c>
      <c r="AQ86">
        <f t="shared" si="35"/>
        <v>-7.8498618744850667E-19</v>
      </c>
      <c r="AR86">
        <f t="shared" si="35"/>
        <v>-7.8502407707604349E-19</v>
      </c>
      <c r="AS86">
        <f t="shared" si="35"/>
        <v>-2.4497993657336126E-6</v>
      </c>
      <c r="AT86">
        <f t="shared" si="35"/>
        <v>-1.6005355856126269E-6</v>
      </c>
      <c r="AU86">
        <f t="shared" si="24"/>
        <v>-4.0503349513470246E-6</v>
      </c>
      <c r="AW86">
        <v>83</v>
      </c>
      <c r="AX86">
        <f>IF(Z86&gt;0, (R86*SUMPRODUCT(K86:$K$98, X86:$X$98)-K86*$AZ$3)/Z86, 0)</f>
        <v>-6.73502091522466E+18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0.834201203</v>
      </c>
      <c r="Q87" s="4">
        <f t="shared" si="49"/>
        <v>12.5</v>
      </c>
      <c r="R87">
        <f t="shared" si="28"/>
        <v>50000</v>
      </c>
      <c r="S87">
        <f t="shared" si="29"/>
        <v>-3.8597291168112083E+19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-0.15825910717987762</v>
      </c>
      <c r="AC87">
        <f t="shared" si="46"/>
        <v>-0.14130277426774784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-9.8010042772640802E-16</v>
      </c>
      <c r="AI87">
        <f t="shared" si="33"/>
        <v>-9.8014618960826278E-16</v>
      </c>
      <c r="AJ87">
        <f t="shared" si="34"/>
        <v>-1.6956332912129779E-2</v>
      </c>
      <c r="AK87">
        <f t="shared" si="47"/>
        <v>-1.1078137502591434E-2</v>
      </c>
      <c r="AL87">
        <f t="shared" si="23"/>
        <v>-2.8034470414722193E-2</v>
      </c>
      <c r="AN87">
        <f t="shared" si="35"/>
        <v>0</v>
      </c>
      <c r="AO87">
        <f t="shared" si="35"/>
        <v>0</v>
      </c>
      <c r="AP87">
        <f t="shared" si="35"/>
        <v>-5.2706771330493899E-24</v>
      </c>
      <c r="AQ87">
        <f t="shared" si="35"/>
        <v>-1.1288418883014588E-19</v>
      </c>
      <c r="AR87">
        <f t="shared" si="35"/>
        <v>-1.1288945950727895E-19</v>
      </c>
      <c r="AS87">
        <f t="shared" si="35"/>
        <v>-1.9529650555912126E-6</v>
      </c>
      <c r="AT87">
        <f t="shared" si="35"/>
        <v>-1.275937169652923E-6</v>
      </c>
      <c r="AU87">
        <f t="shared" si="24"/>
        <v>-3.2289022252442483E-6</v>
      </c>
      <c r="AW87">
        <v>84</v>
      </c>
      <c r="AX87">
        <f>IF(Z87&gt;0, (R87*SUMPRODUCT(K87:$K$98, X87:$X$98)-K87*$AZ$3)/Z87, 0)</f>
        <v>-3.8597291168112083E+19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0.83859190800000005</v>
      </c>
      <c r="Q88" s="4">
        <f t="shared" si="49"/>
        <v>12.5</v>
      </c>
      <c r="R88">
        <f t="shared" si="28"/>
        <v>50000</v>
      </c>
      <c r="S88">
        <f t="shared" si="29"/>
        <v>-2.2760914994150906E+20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-0.14130277426774784</v>
      </c>
      <c r="AC88">
        <f t="shared" si="46"/>
        <v>-0.12616319131048914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-1.5350217527283529E-16</v>
      </c>
      <c r="AI88">
        <f t="shared" si="33"/>
        <v>-1.5350910399205323E-16</v>
      </c>
      <c r="AJ88">
        <f t="shared" si="34"/>
        <v>-1.5139582957258702E-2</v>
      </c>
      <c r="AK88">
        <f t="shared" si="47"/>
        <v>-9.8911941987423497E-3</v>
      </c>
      <c r="AL88">
        <f t="shared" ref="AL88:AL98" si="50">SUM(AI88:AK88)</f>
        <v>-2.5030777156001202E-2</v>
      </c>
      <c r="AN88">
        <f t="shared" si="35"/>
        <v>0</v>
      </c>
      <c r="AO88">
        <f t="shared" si="35"/>
        <v>0</v>
      </c>
      <c r="AP88">
        <f t="shared" si="35"/>
        <v>-7.1252068594914104E-25</v>
      </c>
      <c r="AQ88">
        <f t="shared" si="35"/>
        <v>-1.5785525690913778E-20</v>
      </c>
      <c r="AR88">
        <f t="shared" si="35"/>
        <v>-1.5786238211599724E-20</v>
      </c>
      <c r="AS88">
        <f t="shared" si="35"/>
        <v>-1.5568917853883998E-6</v>
      </c>
      <c r="AT88">
        <f t="shared" si="35"/>
        <v>-1.0171692997870877E-6</v>
      </c>
      <c r="AU88">
        <f t="shared" si="24"/>
        <v>-2.5740610851755029E-6</v>
      </c>
      <c r="AW88">
        <v>85</v>
      </c>
      <c r="AX88">
        <f>IF(Z88&gt;0, (R88*SUMPRODUCT(K88:$K$98, X88:$X$98)-K88*$AZ$3)/Z88, 0)</f>
        <v>-2.2760914994150906E+20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0.84368948200000005</v>
      </c>
      <c r="Q89" s="4">
        <f t="shared" si="49"/>
        <v>12.5</v>
      </c>
      <c r="R89">
        <f t="shared" si="28"/>
        <v>50000</v>
      </c>
      <c r="S89">
        <f t="shared" si="29"/>
        <v>-1.3889804921948191E+21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-0.12616319131048914</v>
      </c>
      <c r="AC89">
        <f t="shared" si="46"/>
        <v>-0.11264570652722246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-2.3382750111664464E-17</v>
      </c>
      <c r="AI89">
        <f t="shared" si="33"/>
        <v>-2.3383763856162319E-17</v>
      </c>
      <c r="AJ89">
        <f t="shared" si="34"/>
        <v>-1.3517484783266684E-2</v>
      </c>
      <c r="AK89">
        <f t="shared" si="47"/>
        <v>-8.8314233917342402E-3</v>
      </c>
      <c r="AL89">
        <f t="shared" si="50"/>
        <v>-2.2348908175000945E-2</v>
      </c>
      <c r="AN89">
        <f t="shared" si="35"/>
        <v>0</v>
      </c>
      <c r="AO89">
        <f t="shared" si="35"/>
        <v>0</v>
      </c>
      <c r="AP89">
        <f t="shared" si="35"/>
        <v>-9.3079705934762568E-26</v>
      </c>
      <c r="AQ89">
        <f t="shared" si="35"/>
        <v>-2.1469507444382698E-21</v>
      </c>
      <c r="AR89">
        <f t="shared" si="35"/>
        <v>-2.1470438241442043E-21</v>
      </c>
      <c r="AS89">
        <f t="shared" si="35"/>
        <v>-1.2411445993211082E-6</v>
      </c>
      <c r="AT89">
        <f t="shared" si="35"/>
        <v>-8.108811382231247E-7</v>
      </c>
      <c r="AU89">
        <f t="shared" si="24"/>
        <v>-2.0520257375442348E-6</v>
      </c>
      <c r="AW89">
        <v>86</v>
      </c>
      <c r="AX89">
        <f>IF(Z89&gt;0, (R89*SUMPRODUCT(K89:$K$98, X89:$X$98)-K89*$AZ$3)/Z89, 0)</f>
        <v>-1.3889804921948191E+21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0.84875936500000004</v>
      </c>
      <c r="Q90" s="4">
        <f t="shared" si="49"/>
        <v>12.5</v>
      </c>
      <c r="R90">
        <f t="shared" si="28"/>
        <v>50000</v>
      </c>
      <c r="S90">
        <f t="shared" si="29"/>
        <v>-8.7804841272865571E+21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-0.11264570652722246</v>
      </c>
      <c r="AC90">
        <f t="shared" si="46"/>
        <v>-0.10057652368502004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-3.4417005450862558E-18</v>
      </c>
      <c r="AI90">
        <f t="shared" si="33"/>
        <v>-3.4418437270028606E-18</v>
      </c>
      <c r="AJ90">
        <f t="shared" si="34"/>
        <v>-1.2069182842202417E-2</v>
      </c>
      <c r="AK90">
        <f t="shared" si="47"/>
        <v>-7.8851994569055731E-3</v>
      </c>
      <c r="AL90">
        <f t="shared" si="50"/>
        <v>-1.9954382299107995E-2</v>
      </c>
      <c r="AN90">
        <f t="shared" si="35"/>
        <v>0</v>
      </c>
      <c r="AO90">
        <f t="shared" si="35"/>
        <v>0</v>
      </c>
      <c r="AP90">
        <f t="shared" si="35"/>
        <v>-1.173806854628494E-26</v>
      </c>
      <c r="AQ90">
        <f t="shared" si="35"/>
        <v>-2.8215097179848502E-22</v>
      </c>
      <c r="AR90">
        <f t="shared" si="35"/>
        <v>-2.8216270986703132E-22</v>
      </c>
      <c r="AS90">
        <f t="shared" si="35"/>
        <v>-9.8943287573430338E-7</v>
      </c>
      <c r="AT90">
        <f t="shared" si="35"/>
        <v>-6.4642947881307768E-7</v>
      </c>
      <c r="AU90">
        <f t="shared" si="24"/>
        <v>-1.6358623545473816E-6</v>
      </c>
      <c r="AW90">
        <v>87</v>
      </c>
      <c r="AX90">
        <f>IF(Z90&gt;0, (R90*SUMPRODUCT(K90:$K$98, X90:$X$98)-K90*$AZ$3)/Z90, 0)</f>
        <v>-8.7804841272865571E+21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0.85379527200000005</v>
      </c>
      <c r="Q91" s="4">
        <f t="shared" si="49"/>
        <v>12.5</v>
      </c>
      <c r="R91">
        <f t="shared" si="28"/>
        <v>50000</v>
      </c>
      <c r="S91">
        <f t="shared" si="29"/>
        <v>-5.7558339463748776E+22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-0.10057652368502004</v>
      </c>
      <c r="AC91">
        <f t="shared" si="46"/>
        <v>-8.9800467575910745E-2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-4.8899217373224252E-19</v>
      </c>
      <c r="AI91">
        <f t="shared" si="33"/>
        <v>-4.8901167578624817E-19</v>
      </c>
      <c r="AJ91">
        <f t="shared" si="34"/>
        <v>-1.0776056109109297E-2</v>
      </c>
      <c r="AK91">
        <f t="shared" si="47"/>
        <v>-7.0403566579514036E-3</v>
      </c>
      <c r="AL91">
        <f t="shared" si="50"/>
        <v>-1.78164127670607E-2</v>
      </c>
      <c r="AN91">
        <f t="shared" si="35"/>
        <v>0</v>
      </c>
      <c r="AO91">
        <f t="shared" si="35"/>
        <v>0</v>
      </c>
      <c r="AP91">
        <f t="shared" si="35"/>
        <v>-1.4274825299929426E-27</v>
      </c>
      <c r="AQ91">
        <f t="shared" si="35"/>
        <v>-3.5792526525821405E-23</v>
      </c>
      <c r="AR91">
        <f t="shared" si="35"/>
        <v>-3.5793954008351397E-23</v>
      </c>
      <c r="AS91">
        <f t="shared" si="35"/>
        <v>-7.8876983078308599E-7</v>
      </c>
      <c r="AT91">
        <f t="shared" si="35"/>
        <v>-5.1532962277828251E-7</v>
      </c>
      <c r="AU91">
        <f t="shared" si="24"/>
        <v>-1.3040994535613685E-6</v>
      </c>
      <c r="AW91">
        <v>88</v>
      </c>
      <c r="AX91">
        <f>IF(Z91&gt;0, (R91*SUMPRODUCT(K91:$K$98, X91:$X$98)-K91*$AZ$3)/Z91, 0)</f>
        <v>-5.7558339463748776E+22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0.85879091799999996</v>
      </c>
      <c r="Q92" s="4">
        <f t="shared" si="49"/>
        <v>12.5</v>
      </c>
      <c r="R92">
        <f t="shared" si="28"/>
        <v>50000</v>
      </c>
      <c r="S92">
        <f t="shared" si="29"/>
        <v>-3.9167543692748515E+23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-8.9800467575910745E-2</v>
      </c>
      <c r="AC92">
        <f t="shared" si="46"/>
        <v>-8.0178988907063153E-2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-6.6992747449669735E-20</v>
      </c>
      <c r="AI92">
        <f t="shared" si="33"/>
        <v>-6.6995306296272931E-20</v>
      </c>
      <c r="AJ92">
        <f t="shared" si="34"/>
        <v>-9.6214786688475912E-3</v>
      </c>
      <c r="AK92">
        <f t="shared" si="47"/>
        <v>-6.2860327303137526E-3</v>
      </c>
      <c r="AL92">
        <f t="shared" si="50"/>
        <v>-1.5907511399161342E-2</v>
      </c>
      <c r="AN92">
        <f t="shared" si="35"/>
        <v>0</v>
      </c>
      <c r="AO92">
        <f t="shared" si="35"/>
        <v>0</v>
      </c>
      <c r="AP92">
        <f t="shared" si="35"/>
        <v>-1.6723095743876029E-28</v>
      </c>
      <c r="AQ92">
        <f t="shared" si="35"/>
        <v>-4.3782465441485759E-24</v>
      </c>
      <c r="AR92">
        <f t="shared" si="35"/>
        <v>-4.3784137751060147E-24</v>
      </c>
      <c r="AS92">
        <f t="shared" si="35"/>
        <v>-6.2880247989723067E-7</v>
      </c>
      <c r="AT92">
        <f t="shared" si="35"/>
        <v>-4.108176201995236E-7</v>
      </c>
      <c r="AU92">
        <f t="shared" si="24"/>
        <v>-1.0396201000967541E-6</v>
      </c>
      <c r="AW92">
        <v>89</v>
      </c>
      <c r="AX92">
        <f>IF(Z92&gt;0, (R92*SUMPRODUCT(K92:$K$98, X92:$X$98)-K92*$AZ$3)/Z92, 0)</f>
        <v>-3.9167543692748515E+23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0.86374018699999999</v>
      </c>
      <c r="Q93" s="4">
        <f t="shared" si="49"/>
        <v>12.5</v>
      </c>
      <c r="R93">
        <f t="shared" si="28"/>
        <v>50000</v>
      </c>
      <c r="S93">
        <f t="shared" si="29"/>
        <v>-2.7697665886959416E+24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-8.0178988907063153E-2</v>
      </c>
      <c r="AC93">
        <f t="shared" si="46"/>
        <v>-7.1588382952734952E-2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-8.8407145742048811E-21</v>
      </c>
      <c r="AI93">
        <f t="shared" si="33"/>
        <v>-8.8410376536984968E-21</v>
      </c>
      <c r="AJ93">
        <f t="shared" si="34"/>
        <v>-8.590605954328201E-3</v>
      </c>
      <c r="AK93">
        <f t="shared" si="47"/>
        <v>-5.6125292234944215E-3</v>
      </c>
      <c r="AL93">
        <f t="shared" si="50"/>
        <v>-1.4203135177822623E-2</v>
      </c>
      <c r="AN93">
        <f t="shared" si="35"/>
        <v>0</v>
      </c>
      <c r="AO93">
        <f t="shared" si="35"/>
        <v>0</v>
      </c>
      <c r="AP93">
        <f t="shared" si="35"/>
        <v>-1.8852276262525738E-29</v>
      </c>
      <c r="AQ93">
        <f t="shared" si="35"/>
        <v>-5.1587178017979943E-25</v>
      </c>
      <c r="AR93">
        <f t="shared" si="35"/>
        <v>-5.1589063245606198E-25</v>
      </c>
      <c r="AS93">
        <f t="shared" si="35"/>
        <v>-5.0127748716297056E-7</v>
      </c>
      <c r="AT93">
        <f t="shared" si="35"/>
        <v>-3.2750129161314059E-7</v>
      </c>
      <c r="AU93">
        <f t="shared" si="24"/>
        <v>-8.287787787761112E-7</v>
      </c>
      <c r="AW93">
        <v>90</v>
      </c>
      <c r="AX93">
        <f>IF(Z93&gt;0, (R93*SUMPRODUCT(K93:$K$98, X93:$X$98)-K93*$AZ$3)/Z93, 0)</f>
        <v>-2.7697665886959416E+24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0.86866431399999999</v>
      </c>
      <c r="Q94" s="4">
        <f t="shared" si="49"/>
        <v>12.5</v>
      </c>
      <c r="R94">
        <f t="shared" si="28"/>
        <v>50000</v>
      </c>
      <c r="S94">
        <f t="shared" si="29"/>
        <v>-2.038152141624875E+25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-7.1588382952734952E-2</v>
      </c>
      <c r="AC94">
        <f t="shared" si="46"/>
        <v>-6.3918199064941922E-2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-1.1225905067561174E-21</v>
      </c>
      <c r="AI94">
        <f t="shared" si="33"/>
        <v>-1.1226297078281079E-21</v>
      </c>
      <c r="AJ94">
        <f t="shared" si="34"/>
        <v>-7.6701838877930306E-3</v>
      </c>
      <c r="AK94">
        <f t="shared" si="47"/>
        <v>-5.0111868066914471E-3</v>
      </c>
      <c r="AL94">
        <f t="shared" si="50"/>
        <v>-1.2681370694484478E-2</v>
      </c>
      <c r="AN94">
        <f t="shared" si="35"/>
        <v>0</v>
      </c>
      <c r="AO94">
        <f t="shared" si="35"/>
        <v>0</v>
      </c>
      <c r="AP94">
        <f t="shared" si="35"/>
        <v>-2.0423695294420326E-30</v>
      </c>
      <c r="AQ94">
        <f t="shared" si="35"/>
        <v>-5.8486784381876441E-26</v>
      </c>
      <c r="AR94">
        <f t="shared" si="35"/>
        <v>-5.8488826751405882E-26</v>
      </c>
      <c r="AS94">
        <f t="shared" si="35"/>
        <v>-3.9961534372048E-7</v>
      </c>
      <c r="AT94">
        <f t="shared" si="35"/>
        <v>-2.6108202456404696E-7</v>
      </c>
      <c r="AU94">
        <f t="shared" si="24"/>
        <v>-6.6069736828452701E-7</v>
      </c>
      <c r="AW94">
        <v>91</v>
      </c>
      <c r="AX94">
        <f>IF(Z94&gt;0, (R94*SUMPRODUCT(K94:$K$98, X94:$X$98)-K94*$AZ$3)/Z94, 0)</f>
        <v>-2.038152141624875E+25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0.87358826999999994</v>
      </c>
      <c r="Q95" s="4">
        <f t="shared" si="49"/>
        <v>12.5</v>
      </c>
      <c r="R95">
        <f t="shared" si="28"/>
        <v>50000</v>
      </c>
      <c r="S95">
        <f t="shared" si="29"/>
        <v>-1.5632262297616848E+26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-6.3918199064941922E-2</v>
      </c>
      <c r="AC95">
        <f t="shared" si="46"/>
        <v>-5.706982059369814E-2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-1.3698238664887495E-22</v>
      </c>
      <c r="AI95">
        <f t="shared" si="33"/>
        <v>-1.369869501134832E-22</v>
      </c>
      <c r="AJ95">
        <f t="shared" si="34"/>
        <v>-6.8483784712437823E-3</v>
      </c>
      <c r="AK95">
        <f t="shared" si="47"/>
        <v>-4.4742739345459345E-3</v>
      </c>
      <c r="AL95">
        <f t="shared" si="50"/>
        <v>-1.1322652405789717E-2</v>
      </c>
      <c r="AN95">
        <f t="shared" si="35"/>
        <v>0</v>
      </c>
      <c r="AO95">
        <f t="shared" si="35"/>
        <v>0</v>
      </c>
      <c r="AP95">
        <f t="shared" si="35"/>
        <v>-2.1228193769788657E-31</v>
      </c>
      <c r="AQ95">
        <f t="shared" si="35"/>
        <v>-6.3721073711642118E-27</v>
      </c>
      <c r="AR95">
        <f t="shared" si="35"/>
        <v>-6.3723196531019096E-27</v>
      </c>
      <c r="AS95">
        <f t="shared" si="35"/>
        <v>-3.1857090538941347E-7</v>
      </c>
      <c r="AT95">
        <f t="shared" si="35"/>
        <v>-2.0813299152108334E-7</v>
      </c>
      <c r="AU95">
        <f t="shared" si="24"/>
        <v>-5.2670389691049681E-7</v>
      </c>
      <c r="AW95">
        <v>92</v>
      </c>
      <c r="AX95">
        <f>IF(Z95&gt;0, (R95*SUMPRODUCT(K95:$K$98, X95:$X$98)-K95*$AZ$3)/Z95, 0)</f>
        <v>-1.5632262297616848E+26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0.87851239699999994</v>
      </c>
      <c r="Q96" s="4">
        <f t="shared" si="49"/>
        <v>12.5</v>
      </c>
      <c r="R96">
        <f t="shared" si="28"/>
        <v>50000</v>
      </c>
      <c r="S96">
        <f t="shared" si="29"/>
        <v>-1.2519218887003614E+27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-5.706982059369814E-2</v>
      </c>
      <c r="AC96">
        <f t="shared" si="46"/>
        <v>-5.0955196958659049E-2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-1.6036240926488635E-23</v>
      </c>
      <c r="AI96">
        <f t="shared" si="33"/>
        <v>-1.6036749696219185E-23</v>
      </c>
      <c r="AJ96">
        <f t="shared" si="34"/>
        <v>-6.1146236350390903E-3</v>
      </c>
      <c r="AK96">
        <f t="shared" si="47"/>
        <v>-3.9948874415588701E-3</v>
      </c>
      <c r="AL96">
        <f t="shared" si="50"/>
        <v>-1.010951107659796E-2</v>
      </c>
      <c r="AN96">
        <f t="shared" si="35"/>
        <v>0</v>
      </c>
      <c r="AO96">
        <f t="shared" si="35"/>
        <v>0</v>
      </c>
      <c r="AP96">
        <f t="shared" si="35"/>
        <v>-2.1131075351904215E-32</v>
      </c>
      <c r="AQ96">
        <f t="shared" si="35"/>
        <v>-6.6604397830991063E-28</v>
      </c>
      <c r="AR96">
        <f t="shared" si="35"/>
        <v>-6.6606510938526255E-28</v>
      </c>
      <c r="AS96">
        <f t="shared" si="35"/>
        <v>-2.5396277534232576E-7</v>
      </c>
      <c r="AT96">
        <f t="shared" si="35"/>
        <v>-1.6592234655698606E-7</v>
      </c>
      <c r="AU96">
        <f t="shared" si="24"/>
        <v>-4.1988512189931179E-7</v>
      </c>
      <c r="AW96">
        <v>93</v>
      </c>
      <c r="AX96">
        <f>IF(Z96&gt;0, (R96*SUMPRODUCT(K96:$K$98, X96:$X$98)-K96*$AZ$3)/Z96, 0)</f>
        <v>-1.2519218887003614E+27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0.88343652399999995</v>
      </c>
      <c r="Q97" s="4">
        <f t="shared" si="49"/>
        <v>12.5</v>
      </c>
      <c r="R97">
        <f t="shared" si="28"/>
        <v>50000</v>
      </c>
      <c r="S97">
        <f t="shared" si="29"/>
        <v>-1.0489404461856344E+28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-5.0955196958659049E-2</v>
      </c>
      <c r="AC97">
        <f t="shared" si="46"/>
        <v>-4.5495711570231287E-2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-1.7978630490926461E-24</v>
      </c>
      <c r="AI97">
        <f t="shared" si="33"/>
        <v>-1.7979172653636171E-24</v>
      </c>
      <c r="AJ97">
        <f t="shared" si="34"/>
        <v>-5.4594853884277622E-3</v>
      </c>
      <c r="AK97">
        <f t="shared" si="47"/>
        <v>-3.5668637871061337E-3</v>
      </c>
      <c r="AL97">
        <f t="shared" si="50"/>
        <v>-9.0263491755338959E-3</v>
      </c>
      <c r="AN97">
        <f t="shared" si="35"/>
        <v>0</v>
      </c>
      <c r="AO97">
        <f t="shared" si="35"/>
        <v>0</v>
      </c>
      <c r="AP97">
        <f t="shared" si="35"/>
        <v>-2.0105364652828915E-33</v>
      </c>
      <c r="AQ97">
        <f t="shared" si="35"/>
        <v>-6.667129913310119E-29</v>
      </c>
      <c r="AR97">
        <f t="shared" si="35"/>
        <v>-6.6673309669566478E-29</v>
      </c>
      <c r="AS97">
        <f t="shared" si="35"/>
        <v>-2.0245756962876743E-7</v>
      </c>
      <c r="AT97">
        <f t="shared" si="35"/>
        <v>-1.3227227882412789E-7</v>
      </c>
      <c r="AU97">
        <f t="shared" si="24"/>
        <v>-3.3472984845289529E-7</v>
      </c>
      <c r="AW97">
        <v>94</v>
      </c>
      <c r="AX97">
        <f>IF(Z97&gt;0, (R97*SUMPRODUCT(K97:$K$98, X97:$X$98)-K97*$AZ$3)/Z97, 0)</f>
        <v>-1.0489404461856344E+28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-4.5495711570231287E-2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-4.5495711570231287E-2</v>
      </c>
      <c r="AK98">
        <f t="shared" si="47"/>
        <v>-3.1846998099161906E-3</v>
      </c>
      <c r="AL98">
        <f t="shared" si="50"/>
        <v>-4.8680411380147476E-2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-7.1804873760103274E-30</v>
      </c>
      <c r="AR98">
        <f t="shared" si="35"/>
        <v>-7.1804873760103274E-30</v>
      </c>
      <c r="AS98">
        <f t="shared" si="35"/>
        <v>-1.5063807264045174E-6</v>
      </c>
      <c r="AT98">
        <f t="shared" si="35"/>
        <v>-1.0544665084831622E-7</v>
      </c>
      <c r="AU98">
        <f t="shared" si="35"/>
        <v>-1.6118273772528335E-6</v>
      </c>
      <c r="AW98">
        <v>95</v>
      </c>
    </row>
    <row r="100" spans="5:50" x14ac:dyDescent="0.25">
      <c r="AN100" s="8">
        <f t="shared" ref="AN100:AP100" si="51">SUM(AN3:AN98)</f>
        <v>2625.0332442431304</v>
      </c>
      <c r="AO100" s="8">
        <f t="shared" si="51"/>
        <v>-262.50332442431306</v>
      </c>
      <c r="AP100" s="8">
        <f t="shared" si="51"/>
        <v>-734.11482168148552</v>
      </c>
      <c r="AQ100" s="8">
        <f>SUM(AQ3:AQ98)</f>
        <v>-1226.8406313937519</v>
      </c>
      <c r="AR100" s="8">
        <f t="shared" ref="AR100:AU100" si="52">SUM(AR3:AR98)</f>
        <v>401.57446674357953</v>
      </c>
      <c r="AS100" s="8">
        <f t="shared" si="52"/>
        <v>-274.47841079475313</v>
      </c>
      <c r="AT100" s="8">
        <f t="shared" si="52"/>
        <v>134.02553618234069</v>
      </c>
      <c r="AU100" s="8">
        <f t="shared" si="52"/>
        <v>261.12159213116684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5240.336623109687</v>
      </c>
      <c r="K3">
        <v>1</v>
      </c>
      <c r="L3" s="2">
        <v>0</v>
      </c>
      <c r="O3">
        <f>$C$3</f>
        <v>5240.336623109687</v>
      </c>
      <c r="P3">
        <f>O3*C5</f>
        <v>524.03366231096868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5240.336623109687</v>
      </c>
      <c r="AF3">
        <f t="shared" ref="AF3:AG34" si="3">-$Z3*P3</f>
        <v>-524.03366231096868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4091.3459900987182</v>
      </c>
      <c r="AJ3">
        <f t="shared" ref="AJ3:AJ66" si="6">AB3-AC3</f>
        <v>0</v>
      </c>
      <c r="AL3">
        <f t="shared" ref="AL3:AL23" si="7">SUM(AI3:AK3)</f>
        <v>4091.3459900987182</v>
      </c>
      <c r="AN3">
        <f t="shared" ref="AN3:AU34" si="8">AE3*$K3</f>
        <v>5240.336623109687</v>
      </c>
      <c r="AO3">
        <f t="shared" si="8"/>
        <v>-524.03366231096868</v>
      </c>
      <c r="AP3">
        <f t="shared" si="8"/>
        <v>-624.95697070000006</v>
      </c>
      <c r="AQ3">
        <f t="shared" si="8"/>
        <v>0</v>
      </c>
      <c r="AR3">
        <f t="shared" si="8"/>
        <v>4091.3459900987182</v>
      </c>
      <c r="AS3">
        <f t="shared" si="8"/>
        <v>0</v>
      </c>
      <c r="AT3">
        <f t="shared" si="8"/>
        <v>0</v>
      </c>
      <c r="AU3">
        <f t="shared" si="8"/>
        <v>4091.3459900987182</v>
      </c>
      <c r="AW3">
        <v>0</v>
      </c>
      <c r="AX3">
        <f>IF(Z3&gt;0, (R3*SUMPRODUCT(K3:$K$98, X3:$X$98)-K3*$AZ$3)/Z3, 0)</f>
        <v>0</v>
      </c>
      <c r="AZ3">
        <f>C6*SUMPRODUCT(X4:X89, K4:K89)/1</f>
        <v>2593.5358558069543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175.95214148233174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173.96700068338487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-173.96700068338487</v>
      </c>
      <c r="AK4">
        <f t="shared" ref="AK4:AK67" si="20">G4*SUM(AB4:AB4, AE4:AF4)</f>
        <v>0</v>
      </c>
      <c r="AL4">
        <f t="shared" si="7"/>
        <v>-238.08085068338488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-59.813275492116802</v>
      </c>
      <c r="AR4">
        <f t="shared" si="8"/>
        <v>-59.813275492116802</v>
      </c>
      <c r="AS4">
        <f t="shared" si="8"/>
        <v>-162.2977896103973</v>
      </c>
      <c r="AT4">
        <f t="shared" si="8"/>
        <v>0</v>
      </c>
      <c r="AU4">
        <f t="shared" si="8"/>
        <v>-222.11106510251412</v>
      </c>
      <c r="AW4">
        <v>1</v>
      </c>
      <c r="AX4">
        <f>IF(Z4&gt;0, (R4*SUMPRODUCT(K4:$K$98, X4:$X$98)-K4*$AZ$3)/Z4, 0)</f>
        <v>175.95214148233174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1.3327809999999999E-3</v>
      </c>
      <c r="Q5" s="4">
        <f t="shared" ref="Q5:Q68" si="22">$C$8</f>
        <v>12.5</v>
      </c>
      <c r="R5">
        <f t="shared" si="0"/>
        <v>50000</v>
      </c>
      <c r="S5">
        <f t="shared" si="1"/>
        <v>323.23799277583504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173.96700068338487</v>
      </c>
      <c r="AC5">
        <f t="shared" si="19"/>
        <v>315.96927589359939</v>
      </c>
      <c r="AE5">
        <f t="shared" si="2"/>
        <v>0</v>
      </c>
      <c r="AF5">
        <f t="shared" si="3"/>
        <v>0</v>
      </c>
      <c r="AG5">
        <f t="shared" si="3"/>
        <v>-12.21891001968028</v>
      </c>
      <c r="AH5">
        <f t="shared" si="4"/>
        <v>-65.887209778883147</v>
      </c>
      <c r="AI5">
        <f t="shared" si="5"/>
        <v>-78.106119798563427</v>
      </c>
      <c r="AJ5">
        <f t="shared" si="6"/>
        <v>-142.00227521021452</v>
      </c>
      <c r="AK5">
        <f t="shared" si="20"/>
        <v>7.1326470280187797</v>
      </c>
      <c r="AL5">
        <f t="shared" si="7"/>
        <v>-212.97574798075919</v>
      </c>
      <c r="AN5">
        <f t="shared" si="8"/>
        <v>0</v>
      </c>
      <c r="AO5">
        <f t="shared" si="8"/>
        <v>0</v>
      </c>
      <c r="AP5">
        <f t="shared" si="8"/>
        <v>-10.448487925045576</v>
      </c>
      <c r="AQ5">
        <f t="shared" si="8"/>
        <v>-56.340681343982808</v>
      </c>
      <c r="AR5">
        <f t="shared" si="8"/>
        <v>-66.789169269028378</v>
      </c>
      <c r="AS5">
        <f t="shared" si="8"/>
        <v>-121.42728405996952</v>
      </c>
      <c r="AT5">
        <f t="shared" si="8"/>
        <v>6.099183660885692</v>
      </c>
      <c r="AU5">
        <f t="shared" si="8"/>
        <v>-182.11726966811224</v>
      </c>
      <c r="AW5">
        <v>2</v>
      </c>
      <c r="AX5">
        <f>IF(Z5&gt;0, (R5*SUMPRODUCT(K5:$K$98, X5:$X$98)-K5*$AZ$3)/Z5, 0)</f>
        <v>323.23799277583504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1.4022240000000001E-3</v>
      </c>
      <c r="Q6" s="4">
        <f t="shared" si="22"/>
        <v>12.5</v>
      </c>
      <c r="R6">
        <f t="shared" si="0"/>
        <v>50000</v>
      </c>
      <c r="S6">
        <f t="shared" si="1"/>
        <v>493.29326958896092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315.96927589359939</v>
      </c>
      <c r="AC6">
        <f t="shared" si="19"/>
        <v>476.70232799995892</v>
      </c>
      <c r="AE6">
        <f t="shared" si="2"/>
        <v>0</v>
      </c>
      <c r="AF6">
        <f t="shared" si="3"/>
        <v>0</v>
      </c>
      <c r="AG6">
        <f t="shared" si="3"/>
        <v>-12.07958727060004</v>
      </c>
      <c r="AH6">
        <f t="shared" si="4"/>
        <v>-68.53459553374465</v>
      </c>
      <c r="AI6">
        <f t="shared" si="5"/>
        <v>-80.614182804344694</v>
      </c>
      <c r="AJ6">
        <f t="shared" si="6"/>
        <v>-160.73305210635954</v>
      </c>
      <c r="AK6">
        <f t="shared" si="20"/>
        <v>18.484202639775564</v>
      </c>
      <c r="AL6">
        <f t="shared" si="7"/>
        <v>-222.86303227092867</v>
      </c>
      <c r="AN6">
        <f t="shared" si="8"/>
        <v>0</v>
      </c>
      <c r="AO6">
        <f t="shared" si="8"/>
        <v>0</v>
      </c>
      <c r="AP6">
        <f t="shared" si="8"/>
        <v>-9.3183147724518811</v>
      </c>
      <c r="AQ6">
        <f t="shared" si="8"/>
        <v>-52.868274360700433</v>
      </c>
      <c r="AR6">
        <f t="shared" si="8"/>
        <v>-62.186589133152317</v>
      </c>
      <c r="AS6">
        <f t="shared" si="8"/>
        <v>-123.99108846287331</v>
      </c>
      <c r="AT6">
        <f t="shared" si="8"/>
        <v>14.258899303159616</v>
      </c>
      <c r="AU6">
        <f t="shared" si="8"/>
        <v>-171.91877829286602</v>
      </c>
      <c r="AW6">
        <v>3</v>
      </c>
      <c r="AX6">
        <f>IF(Z6&gt;0, (R6*SUMPRODUCT(K6:$K$98, X6:$X$98)-K6*$AZ$3)/Z6, 0)</f>
        <v>493.29326958896092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1.482489E-3</v>
      </c>
      <c r="Q7" s="4">
        <f t="shared" si="22"/>
        <v>12.5</v>
      </c>
      <c r="R7">
        <f t="shared" si="0"/>
        <v>50000</v>
      </c>
      <c r="S7">
        <f t="shared" si="1"/>
        <v>632.51672831265387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476.70232799995892</v>
      </c>
      <c r="AC7">
        <f t="shared" si="19"/>
        <v>604.22468732428752</v>
      </c>
      <c r="AE7">
        <f t="shared" si="2"/>
        <v>0</v>
      </c>
      <c r="AF7">
        <f t="shared" si="3"/>
        <v>0</v>
      </c>
      <c r="AG7">
        <f t="shared" si="3"/>
        <v>-11.940883542640837</v>
      </c>
      <c r="AH7">
        <f t="shared" si="4"/>
        <v>-71.631421012818336</v>
      </c>
      <c r="AI7">
        <f t="shared" si="5"/>
        <v>-83.572304555459169</v>
      </c>
      <c r="AJ7">
        <f t="shared" si="6"/>
        <v>-127.52235932432859</v>
      </c>
      <c r="AK7">
        <f t="shared" si="20"/>
        <v>23.406084304797982</v>
      </c>
      <c r="AL7">
        <f t="shared" si="7"/>
        <v>-187.68857957498977</v>
      </c>
      <c r="AN7">
        <f t="shared" si="8"/>
        <v>0</v>
      </c>
      <c r="AO7">
        <f t="shared" si="8"/>
        <v>0</v>
      </c>
      <c r="AP7">
        <f t="shared" si="8"/>
        <v>-8.3807818447626836</v>
      </c>
      <c r="AQ7">
        <f t="shared" si="8"/>
        <v>-50.274949135465086</v>
      </c>
      <c r="AR7">
        <f t="shared" si="8"/>
        <v>-58.655730980227766</v>
      </c>
      <c r="AS7">
        <f t="shared" si="8"/>
        <v>-89.502344613795259</v>
      </c>
      <c r="AT7">
        <f t="shared" si="8"/>
        <v>16.427702832721277</v>
      </c>
      <c r="AU7">
        <f t="shared" si="8"/>
        <v>-131.73037276130174</v>
      </c>
      <c r="AW7">
        <v>4</v>
      </c>
      <c r="AX7">
        <f>IF(Z7&gt;0, (R7*SUMPRODUCT(K7:$K$98, X7:$X$98)-K7*$AZ$3)/Z7, 0)</f>
        <v>632.51672831265387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1.564558E-3</v>
      </c>
      <c r="Q8" s="4">
        <f t="shared" si="22"/>
        <v>12.5</v>
      </c>
      <c r="R8">
        <f t="shared" si="0"/>
        <v>50000</v>
      </c>
      <c r="S8">
        <f t="shared" si="1"/>
        <v>714.97744818164847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604.22468732428752</v>
      </c>
      <c r="AC8">
        <f t="shared" si="19"/>
        <v>675.09843717928493</v>
      </c>
      <c r="AE8">
        <f t="shared" si="2"/>
        <v>0</v>
      </c>
      <c r="AF8">
        <f t="shared" si="3"/>
        <v>0</v>
      </c>
      <c r="AG8">
        <f t="shared" si="3"/>
        <v>-11.80279250234072</v>
      </c>
      <c r="AH8">
        <f t="shared" si="4"/>
        <v>-74.728819494828244</v>
      </c>
      <c r="AI8">
        <f t="shared" si="5"/>
        <v>-86.531611997168966</v>
      </c>
      <c r="AJ8">
        <f t="shared" si="6"/>
        <v>-70.873749854997413</v>
      </c>
      <c r="AK8">
        <f t="shared" si="20"/>
        <v>12.869985840007324</v>
      </c>
      <c r="AL8">
        <f t="shared" si="7"/>
        <v>-144.53537601215905</v>
      </c>
      <c r="AN8">
        <f t="shared" si="8"/>
        <v>0</v>
      </c>
      <c r="AO8">
        <f t="shared" si="8"/>
        <v>0</v>
      </c>
      <c r="AP8">
        <f t="shared" si="8"/>
        <v>-7.7325322571021928</v>
      </c>
      <c r="AQ8">
        <f t="shared" si="8"/>
        <v>-48.958160296754286</v>
      </c>
      <c r="AR8">
        <f t="shared" si="8"/>
        <v>-56.690692553856479</v>
      </c>
      <c r="AS8">
        <f t="shared" si="8"/>
        <v>-46.432533387914241</v>
      </c>
      <c r="AT8">
        <f t="shared" si="8"/>
        <v>8.4316978915429424</v>
      </c>
      <c r="AU8">
        <f t="shared" si="8"/>
        <v>-94.691528050227774</v>
      </c>
      <c r="AW8">
        <v>5</v>
      </c>
      <c r="AX8">
        <f>IF(Z8&gt;0, (R8*SUMPRODUCT(K8:$K$98, X8:$X$98)-K8*$AZ$3)/Z8, 0)</f>
        <v>714.97744818164847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1.6511360000000001E-3</v>
      </c>
      <c r="Q9" s="4">
        <f t="shared" si="22"/>
        <v>12.5</v>
      </c>
      <c r="R9">
        <f t="shared" si="0"/>
        <v>50000</v>
      </c>
      <c r="S9">
        <f t="shared" si="1"/>
        <v>767.33480097689471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675.09843717928493</v>
      </c>
      <c r="AC9">
        <f t="shared" si="19"/>
        <v>716.09381350599278</v>
      </c>
      <c r="AE9">
        <f t="shared" si="2"/>
        <v>0</v>
      </c>
      <c r="AF9">
        <f t="shared" si="3"/>
        <v>0</v>
      </c>
      <c r="AG9">
        <f t="shared" si="3"/>
        <v>-11.665276561716167</v>
      </c>
      <c r="AH9">
        <f t="shared" si="4"/>
        <v>-77.952062404579394</v>
      </c>
      <c r="AI9">
        <f t="shared" si="5"/>
        <v>-89.617338966295563</v>
      </c>
      <c r="AJ9">
        <f t="shared" si="6"/>
        <v>-40.995376326707856</v>
      </c>
      <c r="AK9">
        <f t="shared" si="20"/>
        <v>3.9830807793577812</v>
      </c>
      <c r="AL9">
        <f t="shared" si="7"/>
        <v>-126.62963451364564</v>
      </c>
      <c r="AN9">
        <f t="shared" si="8"/>
        <v>0</v>
      </c>
      <c r="AO9">
        <f t="shared" si="8"/>
        <v>0</v>
      </c>
      <c r="AP9">
        <f t="shared" si="8"/>
        <v>-7.2378439929446987</v>
      </c>
      <c r="AQ9">
        <f t="shared" si="8"/>
        <v>-48.3661800581975</v>
      </c>
      <c r="AR9">
        <f t="shared" si="8"/>
        <v>-55.604024051142204</v>
      </c>
      <c r="AS9">
        <f t="shared" si="8"/>
        <v>-25.436014029753728</v>
      </c>
      <c r="AT9">
        <f t="shared" si="8"/>
        <v>2.4713445189032845</v>
      </c>
      <c r="AU9">
        <f t="shared" si="8"/>
        <v>-78.568693561992646</v>
      </c>
      <c r="AW9">
        <v>6</v>
      </c>
      <c r="AX9">
        <f>IF(Z9&gt;0, (R9*SUMPRODUCT(K9:$K$98, X9:$X$98)-K9*$AZ$3)/Z9, 0)</f>
        <v>767.33480097689471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1.7512420000000001E-3</v>
      </c>
      <c r="Q10" s="4">
        <f t="shared" si="22"/>
        <v>12.5</v>
      </c>
      <c r="R10">
        <f t="shared" si="0"/>
        <v>50000</v>
      </c>
      <c r="S10">
        <f t="shared" si="1"/>
        <v>813.56683288700651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716.09381350599278</v>
      </c>
      <c r="AC10">
        <f t="shared" si="19"/>
        <v>750.31657241037146</v>
      </c>
      <c r="AE10">
        <f t="shared" si="2"/>
        <v>0</v>
      </c>
      <c r="AF10">
        <f t="shared" si="3"/>
        <v>0</v>
      </c>
      <c r="AG10">
        <f t="shared" si="3"/>
        <v>-11.528195073842513</v>
      </c>
      <c r="AH10">
        <f t="shared" si="4"/>
        <v>-81.714889025971786</v>
      </c>
      <c r="AI10">
        <f t="shared" si="5"/>
        <v>-93.243084099814297</v>
      </c>
      <c r="AJ10">
        <f t="shared" si="6"/>
        <v>-34.222758904378679</v>
      </c>
      <c r="AK10">
        <f t="shared" si="20"/>
        <v>2.9359846353745707</v>
      </c>
      <c r="AL10">
        <f t="shared" si="7"/>
        <v>-124.52985836881841</v>
      </c>
      <c r="AN10">
        <f t="shared" si="8"/>
        <v>0</v>
      </c>
      <c r="AO10">
        <f t="shared" si="8"/>
        <v>0</v>
      </c>
      <c r="AP10">
        <f t="shared" si="8"/>
        <v>-6.7856847895127208</v>
      </c>
      <c r="AQ10">
        <f t="shared" si="8"/>
        <v>-48.098724560828991</v>
      </c>
      <c r="AR10">
        <f t="shared" si="8"/>
        <v>-54.884409350341713</v>
      </c>
      <c r="AS10">
        <f t="shared" si="8"/>
        <v>-20.144077460965409</v>
      </c>
      <c r="AT10">
        <f t="shared" si="8"/>
        <v>1.7281687336909164</v>
      </c>
      <c r="AU10">
        <f t="shared" si="8"/>
        <v>-73.300318077616211</v>
      </c>
      <c r="AW10">
        <v>7</v>
      </c>
      <c r="AX10">
        <f>IF(Z10&gt;0, (R10*SUMPRODUCT(K10:$K$98, X10:$X$98)-K10*$AZ$3)/Z10, 0)</f>
        <v>813.56683288700651</v>
      </c>
    </row>
    <row r="11" spans="1:52" x14ac:dyDescent="0.25">
      <c r="A11" t="s">
        <v>33</v>
      </c>
      <c r="C11" s="12">
        <f>AU91</f>
        <v>1034.5204733961593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1.8504459999999999E-3</v>
      </c>
      <c r="Q11" s="4">
        <f t="shared" si="22"/>
        <v>12.5</v>
      </c>
      <c r="R11">
        <f t="shared" si="0"/>
        <v>50000</v>
      </c>
      <c r="S11">
        <f t="shared" si="1"/>
        <v>853.95150495045857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750.31657241037146</v>
      </c>
      <c r="AC11">
        <f t="shared" si="19"/>
        <v>778.22860684419379</v>
      </c>
      <c r="AE11">
        <f t="shared" si="2"/>
        <v>0</v>
      </c>
      <c r="AF11">
        <f t="shared" si="3"/>
        <v>0</v>
      </c>
      <c r="AG11">
        <f t="shared" si="3"/>
        <v>-11.391580820642476</v>
      </c>
      <c r="AH11">
        <f t="shared" si="4"/>
        <v>-85.329209846446318</v>
      </c>
      <c r="AI11">
        <f t="shared" si="5"/>
        <v>-96.720790667088792</v>
      </c>
      <c r="AJ11">
        <f t="shared" si="6"/>
        <v>-27.912034433822328</v>
      </c>
      <c r="AK11">
        <f t="shared" si="20"/>
        <v>1.8007597737848913</v>
      </c>
      <c r="AL11">
        <f t="shared" si="7"/>
        <v>-122.83206532712623</v>
      </c>
      <c r="AN11">
        <f t="shared" si="8"/>
        <v>0</v>
      </c>
      <c r="AO11">
        <f t="shared" si="8"/>
        <v>0</v>
      </c>
      <c r="AP11">
        <f t="shared" si="8"/>
        <v>-6.3714095385229754</v>
      </c>
      <c r="AQ11">
        <f t="shared" si="8"/>
        <v>-47.72536402894206</v>
      </c>
      <c r="AR11">
        <f t="shared" si="8"/>
        <v>-54.096773567465029</v>
      </c>
      <c r="AS11">
        <f t="shared" si="8"/>
        <v>-15.611441926389926</v>
      </c>
      <c r="AT11">
        <f t="shared" si="8"/>
        <v>1.0071804940795253</v>
      </c>
      <c r="AU11">
        <f t="shared" si="8"/>
        <v>-68.70103499977543</v>
      </c>
      <c r="AW11">
        <v>8</v>
      </c>
      <c r="AX11">
        <f>IF(Z11&gt;0, (R11*SUMPRODUCT(K11:$K$98, X11:$X$98)-K11*$AZ$3)/Z11, 0)</f>
        <v>853.95150495045857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1.9640790000000001E-3</v>
      </c>
      <c r="Q12" s="4">
        <f t="shared" si="22"/>
        <v>12.5</v>
      </c>
      <c r="R12">
        <f t="shared" si="0"/>
        <v>50000</v>
      </c>
      <c r="S12">
        <f t="shared" si="1"/>
        <v>891.35674574395864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778.22860684419379</v>
      </c>
      <c r="AC12">
        <f t="shared" si="19"/>
        <v>802.59836805926921</v>
      </c>
      <c r="AE12">
        <f t="shared" si="2"/>
        <v>0</v>
      </c>
      <c r="AF12">
        <f t="shared" si="3"/>
        <v>0</v>
      </c>
      <c r="AG12">
        <f t="shared" si="3"/>
        <v>-11.255291047769425</v>
      </c>
      <c r="AH12">
        <f t="shared" si="4"/>
        <v>-89.495858666506621</v>
      </c>
      <c r="AI12">
        <f t="shared" si="5"/>
        <v>-100.75114971427604</v>
      </c>
      <c r="AJ12">
        <f t="shared" si="6"/>
        <v>-24.369761215075414</v>
      </c>
      <c r="AK12">
        <f t="shared" si="20"/>
        <v>1.7899257957416457</v>
      </c>
      <c r="AL12">
        <f t="shared" si="7"/>
        <v>-123.3309851336098</v>
      </c>
      <c r="AN12">
        <f t="shared" si="8"/>
        <v>0</v>
      </c>
      <c r="AO12">
        <f t="shared" si="8"/>
        <v>0</v>
      </c>
      <c r="AP12">
        <f t="shared" si="8"/>
        <v>-5.9823068435453131</v>
      </c>
      <c r="AQ12">
        <f t="shared" si="8"/>
        <v>-47.568000285137956</v>
      </c>
      <c r="AR12">
        <f t="shared" si="8"/>
        <v>-53.550307128683265</v>
      </c>
      <c r="AS12">
        <f t="shared" si="8"/>
        <v>-12.95278715350528</v>
      </c>
      <c r="AT12">
        <f t="shared" si="8"/>
        <v>0.9513645886061407</v>
      </c>
      <c r="AU12">
        <f t="shared" si="8"/>
        <v>-65.551729693582402</v>
      </c>
      <c r="AW12">
        <v>9</v>
      </c>
      <c r="AX12">
        <f>IF(Z12&gt;0, (R12*SUMPRODUCT(K12:$K$98, X12:$X$98)-K12*$AZ$3)/Z12, 0)</f>
        <v>891.35674574395864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2.086732E-3</v>
      </c>
      <c r="Q13" s="4">
        <f t="shared" si="22"/>
        <v>12.5</v>
      </c>
      <c r="R13">
        <f t="shared" si="0"/>
        <v>50000</v>
      </c>
      <c r="S13">
        <f t="shared" si="1"/>
        <v>925.38688403204071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802.59836805926921</v>
      </c>
      <c r="AC13">
        <f t="shared" si="19"/>
        <v>823.16874959967936</v>
      </c>
      <c r="AE13">
        <f t="shared" si="2"/>
        <v>0</v>
      </c>
      <c r="AF13">
        <f t="shared" si="3"/>
        <v>0</v>
      </c>
      <c r="AG13">
        <f t="shared" si="3"/>
        <v>-11.119251361293038</v>
      </c>
      <c r="AH13">
        <f t="shared" si="4"/>
        <v>-93.947103994775944</v>
      </c>
      <c r="AI13">
        <f t="shared" si="5"/>
        <v>-105.06635535606898</v>
      </c>
      <c r="AJ13">
        <f t="shared" si="6"/>
        <v>-20.570381540410153</v>
      </c>
      <c r="AK13">
        <f t="shared" si="20"/>
        <v>1.6051967361185384</v>
      </c>
      <c r="AL13">
        <f t="shared" si="7"/>
        <v>-124.03154016036059</v>
      </c>
      <c r="AN13">
        <f t="shared" si="8"/>
        <v>0</v>
      </c>
      <c r="AO13">
        <f t="shared" si="8"/>
        <v>0</v>
      </c>
      <c r="AP13">
        <f t="shared" si="8"/>
        <v>-5.61787101139317</v>
      </c>
      <c r="AQ13">
        <f t="shared" si="8"/>
        <v>-47.465669673935345</v>
      </c>
      <c r="AR13">
        <f t="shared" si="8"/>
        <v>-53.083540685328515</v>
      </c>
      <c r="AS13">
        <f t="shared" si="8"/>
        <v>-10.392943409072183</v>
      </c>
      <c r="AT13">
        <f t="shared" si="8"/>
        <v>0.81100677720218439</v>
      </c>
      <c r="AU13">
        <f t="shared" si="8"/>
        <v>-62.665477317198508</v>
      </c>
      <c r="AW13">
        <v>10</v>
      </c>
      <c r="AX13">
        <f>IF(Z13&gt;0, (R13*SUMPRODUCT(K13:$K$98, X13:$X$98)-K13*$AZ$3)/Z13, 0)</f>
        <v>925.38688403204071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2.2202060000000002E-3</v>
      </c>
      <c r="Q14" s="4">
        <f t="shared" si="22"/>
        <v>12.5</v>
      </c>
      <c r="R14">
        <f t="shared" si="0"/>
        <v>50000</v>
      </c>
      <c r="S14">
        <f t="shared" si="1"/>
        <v>1042.5966093479105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823.16874959967936</v>
      </c>
      <c r="AC14">
        <f t="shared" si="19"/>
        <v>916.09809742343828</v>
      </c>
      <c r="AE14">
        <f t="shared" si="2"/>
        <v>0</v>
      </c>
      <c r="AF14">
        <f t="shared" si="3"/>
        <v>0</v>
      </c>
      <c r="AG14">
        <f t="shared" si="3"/>
        <v>-10.983371819092257</v>
      </c>
      <c r="AH14">
        <f t="shared" si="4"/>
        <v>-98.748114351403885</v>
      </c>
      <c r="AI14">
        <f t="shared" si="5"/>
        <v>-109.73148617049614</v>
      </c>
      <c r="AJ14">
        <f t="shared" si="6"/>
        <v>-92.929347823758917</v>
      </c>
      <c r="AK14">
        <f t="shared" si="20"/>
        <v>57.621812471977563</v>
      </c>
      <c r="AL14">
        <f t="shared" si="7"/>
        <v>-145.03902152227749</v>
      </c>
      <c r="AN14">
        <f t="shared" si="8"/>
        <v>0</v>
      </c>
      <c r="AO14">
        <f t="shared" si="8"/>
        <v>0</v>
      </c>
      <c r="AP14">
        <f t="shared" si="8"/>
        <v>-4.9546602413861756</v>
      </c>
      <c r="AQ14">
        <f t="shared" si="8"/>
        <v>-44.545824738289937</v>
      </c>
      <c r="AR14">
        <f t="shared" si="8"/>
        <v>-49.500484979676116</v>
      </c>
      <c r="AS14">
        <f t="shared" si="8"/>
        <v>-41.920946727849071</v>
      </c>
      <c r="AT14">
        <f t="shared" si="8"/>
        <v>25.993520750635277</v>
      </c>
      <c r="AU14">
        <f t="shared" si="8"/>
        <v>-65.427910956889903</v>
      </c>
      <c r="AW14">
        <v>11</v>
      </c>
      <c r="AX14">
        <f>IF(Z14&gt;0, (R14*SUMPRODUCT(K14:$K$98, X14:$X$98)-K14*$AZ$3)/Z14, 0)</f>
        <v>1042.5966093479105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2.3617970000000001E-3</v>
      </c>
      <c r="Q15" s="4">
        <f t="shared" si="22"/>
        <v>12.5</v>
      </c>
      <c r="R15">
        <f t="shared" si="0"/>
        <v>50000</v>
      </c>
      <c r="S15">
        <f t="shared" si="1"/>
        <v>1148.7623839189309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916.09809742343828</v>
      </c>
      <c r="AC15">
        <f t="shared" si="19"/>
        <v>996.90496687951793</v>
      </c>
      <c r="AE15">
        <f t="shared" si="2"/>
        <v>0</v>
      </c>
      <c r="AF15">
        <f t="shared" si="3"/>
        <v>0</v>
      </c>
      <c r="AG15">
        <f t="shared" si="3"/>
        <v>-10.847597606289117</v>
      </c>
      <c r="AH15">
        <f t="shared" si="4"/>
        <v>-103.76197844886654</v>
      </c>
      <c r="AI15">
        <f t="shared" si="5"/>
        <v>-114.60957605515566</v>
      </c>
      <c r="AJ15">
        <f t="shared" si="6"/>
        <v>-80.806869456079653</v>
      </c>
      <c r="AK15">
        <f t="shared" si="20"/>
        <v>64.126866819640682</v>
      </c>
      <c r="AL15">
        <f t="shared" si="7"/>
        <v>-131.28957869159461</v>
      </c>
      <c r="AN15">
        <f t="shared" si="8"/>
        <v>0</v>
      </c>
      <c r="AO15">
        <f t="shared" si="8"/>
        <v>0</v>
      </c>
      <c r="AP15">
        <f t="shared" si="8"/>
        <v>-4.369117622569811</v>
      </c>
      <c r="AQ15">
        <f t="shared" si="8"/>
        <v>-41.792506050446946</v>
      </c>
      <c r="AR15">
        <f t="shared" si="8"/>
        <v>-46.161623673016756</v>
      </c>
      <c r="AS15">
        <f t="shared" si="8"/>
        <v>-32.546811762317319</v>
      </c>
      <c r="AT15">
        <f t="shared" si="8"/>
        <v>25.828559840700631</v>
      </c>
      <c r="AU15">
        <f t="shared" si="8"/>
        <v>-52.87987559463344</v>
      </c>
      <c r="AW15">
        <v>12</v>
      </c>
      <c r="AX15">
        <f>IF(Z15&gt;0, (R15*SUMPRODUCT(K15:$K$98, X15:$X$98)-K15*$AZ$3)/Z15, 0)</f>
        <v>1148.7623839189309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2.52864E-3</v>
      </c>
      <c r="Q16" s="4">
        <f t="shared" si="22"/>
        <v>12.5</v>
      </c>
      <c r="R16">
        <f t="shared" si="0"/>
        <v>50000</v>
      </c>
      <c r="S16">
        <f t="shared" si="1"/>
        <v>1245.1750305884773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996.90496687951793</v>
      </c>
      <c r="AC16">
        <f t="shared" si="19"/>
        <v>1067.0345092169018</v>
      </c>
      <c r="AE16">
        <f t="shared" si="2"/>
        <v>0</v>
      </c>
      <c r="AF16">
        <f t="shared" si="3"/>
        <v>0</v>
      </c>
      <c r="AG16">
        <f t="shared" si="3"/>
        <v>-10.71169196101506</v>
      </c>
      <c r="AH16">
        <f t="shared" si="4"/>
        <v>-109.71867684466766</v>
      </c>
      <c r="AI16">
        <f t="shared" si="5"/>
        <v>-120.43036880568272</v>
      </c>
      <c r="AJ16">
        <f t="shared" si="6"/>
        <v>-70.129542337383896</v>
      </c>
      <c r="AK16">
        <f t="shared" si="20"/>
        <v>69.783347681566255</v>
      </c>
      <c r="AL16">
        <f t="shared" si="7"/>
        <v>-120.77656346150036</v>
      </c>
      <c r="AN16">
        <f t="shared" si="8"/>
        <v>0</v>
      </c>
      <c r="AO16">
        <f t="shared" si="8"/>
        <v>0</v>
      </c>
      <c r="AP16">
        <f t="shared" si="8"/>
        <v>-3.8521236792490874</v>
      </c>
      <c r="AQ16">
        <f t="shared" si="8"/>
        <v>-39.456877089767595</v>
      </c>
      <c r="AR16">
        <f t="shared" si="8"/>
        <v>-43.309000769016684</v>
      </c>
      <c r="AS16">
        <f t="shared" si="8"/>
        <v>-25.219887916487302</v>
      </c>
      <c r="AT16">
        <f t="shared" si="8"/>
        <v>25.095389878627536</v>
      </c>
      <c r="AU16">
        <f t="shared" si="8"/>
        <v>-43.43349880687645</v>
      </c>
      <c r="AW16">
        <v>13</v>
      </c>
      <c r="AX16">
        <f>IF(Z16&gt;0, (R16*SUMPRODUCT(K16:$K$98, X16:$X$98)-K16*$AZ$3)/Z16, 0)</f>
        <v>1245.1750305884773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2.719834E-3</v>
      </c>
      <c r="Q17" s="4">
        <f t="shared" si="22"/>
        <v>12.5</v>
      </c>
      <c r="R17">
        <f t="shared" si="0"/>
        <v>50000</v>
      </c>
      <c r="S17">
        <f t="shared" si="1"/>
        <v>1332.6962329715602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1067.0345092169018</v>
      </c>
      <c r="AC17">
        <f t="shared" si="19"/>
        <v>1127.5080324734117</v>
      </c>
      <c r="AE17">
        <f t="shared" si="2"/>
        <v>0</v>
      </c>
      <c r="AF17">
        <f t="shared" si="3"/>
        <v>0</v>
      </c>
      <c r="AG17">
        <f t="shared" si="3"/>
        <v>-10.575441017411812</v>
      </c>
      <c r="AH17">
        <f t="shared" si="4"/>
        <v>-116.53609597238172</v>
      </c>
      <c r="AI17">
        <f t="shared" si="5"/>
        <v>-127.11153698979354</v>
      </c>
      <c r="AJ17">
        <f t="shared" si="6"/>
        <v>-60.473523256509907</v>
      </c>
      <c r="AK17">
        <f t="shared" si="20"/>
        <v>74.692415645183132</v>
      </c>
      <c r="AL17">
        <f t="shared" si="7"/>
        <v>-112.89264460112031</v>
      </c>
      <c r="AN17">
        <f t="shared" si="8"/>
        <v>0</v>
      </c>
      <c r="AO17">
        <f t="shared" si="8"/>
        <v>0</v>
      </c>
      <c r="AP17">
        <f t="shared" si="8"/>
        <v>-3.3956475941978295</v>
      </c>
      <c r="AQ17">
        <f t="shared" si="8"/>
        <v>-37.418346267952714</v>
      </c>
      <c r="AR17">
        <f t="shared" si="8"/>
        <v>-40.813993862150546</v>
      </c>
      <c r="AS17">
        <f t="shared" si="8"/>
        <v>-19.417324858655402</v>
      </c>
      <c r="AT17">
        <f t="shared" si="8"/>
        <v>23.9828411006979</v>
      </c>
      <c r="AU17">
        <f t="shared" si="8"/>
        <v>-36.248477620108048</v>
      </c>
      <c r="AW17">
        <v>14</v>
      </c>
      <c r="AX17">
        <f>IF(Z17&gt;0, (R17*SUMPRODUCT(K17:$K$98, X17:$X$98)-K17*$AZ$3)/Z17, 0)</f>
        <v>1332.6962329715602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4.2403780000000004E-3</v>
      </c>
      <c r="Q18" s="4">
        <f t="shared" si="22"/>
        <v>12.5</v>
      </c>
      <c r="R18">
        <f t="shared" si="0"/>
        <v>50000</v>
      </c>
      <c r="S18">
        <f t="shared" si="1"/>
        <v>1414.0660048520558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1127.5080324734117</v>
      </c>
      <c r="AC18">
        <f t="shared" si="19"/>
        <v>1179.3132579432063</v>
      </c>
      <c r="AE18">
        <f t="shared" si="2"/>
        <v>0</v>
      </c>
      <c r="AF18">
        <f t="shared" si="3"/>
        <v>0</v>
      </c>
      <c r="AG18">
        <f t="shared" si="3"/>
        <v>-10.424842739807165</v>
      </c>
      <c r="AH18">
        <f t="shared" si="4"/>
        <v>-179.37546972212269</v>
      </c>
      <c r="AI18">
        <f t="shared" si="5"/>
        <v>-189.80031246192985</v>
      </c>
      <c r="AJ18">
        <f t="shared" si="6"/>
        <v>-51.80522546979455</v>
      </c>
      <c r="AK18">
        <f t="shared" si="20"/>
        <v>78.925562273138823</v>
      </c>
      <c r="AL18">
        <f t="shared" si="7"/>
        <v>-162.67997565858559</v>
      </c>
      <c r="AN18">
        <f t="shared" si="8"/>
        <v>0</v>
      </c>
      <c r="AO18">
        <f t="shared" si="8"/>
        <v>0</v>
      </c>
      <c r="AP18">
        <f t="shared" si="8"/>
        <v>-2.9886538293764837</v>
      </c>
      <c r="AQ18">
        <f t="shared" si="8"/>
        <v>-51.424390550676442</v>
      </c>
      <c r="AR18">
        <f t="shared" si="8"/>
        <v>-54.413044380052931</v>
      </c>
      <c r="AS18">
        <f t="shared" si="8"/>
        <v>-14.851819768062764</v>
      </c>
      <c r="AT18">
        <f t="shared" si="8"/>
        <v>22.626833786431941</v>
      </c>
      <c r="AU18">
        <f t="shared" si="8"/>
        <v>-46.638030361683754</v>
      </c>
      <c r="AW18">
        <v>15</v>
      </c>
      <c r="AX18">
        <f>IF(Z18&gt;0, (R18*SUMPRODUCT(K18:$K$98, X18:$X$98)-K18*$AZ$3)/Z18, 0)</f>
        <v>1414.0660048520558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5.9098179999999998E-3</v>
      </c>
      <c r="Q19" s="4">
        <f t="shared" si="22"/>
        <v>12.5</v>
      </c>
      <c r="R19">
        <f t="shared" si="0"/>
        <v>50000</v>
      </c>
      <c r="S19">
        <f t="shared" si="1"/>
        <v>1471.3355231116607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1179.3132579432063</v>
      </c>
      <c r="AC19">
        <f t="shared" si="19"/>
        <v>1207.5527707298043</v>
      </c>
      <c r="AE19">
        <f t="shared" si="2"/>
        <v>0</v>
      </c>
      <c r="AF19">
        <f t="shared" si="3"/>
        <v>0</v>
      </c>
      <c r="AG19">
        <f t="shared" si="3"/>
        <v>-10.258985389138212</v>
      </c>
      <c r="AH19">
        <f t="shared" si="4"/>
        <v>-246.43569308352679</v>
      </c>
      <c r="AI19">
        <f t="shared" si="5"/>
        <v>-256.69467847266498</v>
      </c>
      <c r="AJ19">
        <f t="shared" si="6"/>
        <v>-28.23951278659797</v>
      </c>
      <c r="AK19">
        <f t="shared" si="20"/>
        <v>82.551928056024451</v>
      </c>
      <c r="AL19">
        <f t="shared" si="7"/>
        <v>-202.38226320323849</v>
      </c>
      <c r="AN19">
        <f t="shared" si="8"/>
        <v>0</v>
      </c>
      <c r="AO19">
        <f t="shared" si="8"/>
        <v>0</v>
      </c>
      <c r="AP19">
        <f t="shared" si="8"/>
        <v>-2.6259865097197328</v>
      </c>
      <c r="AQ19">
        <f t="shared" si="8"/>
        <v>-63.080000702207393</v>
      </c>
      <c r="AR19">
        <f t="shared" si="8"/>
        <v>-65.705987211927123</v>
      </c>
      <c r="AS19">
        <f t="shared" si="8"/>
        <v>-7.2284516261401528</v>
      </c>
      <c r="AT19">
        <f t="shared" si="8"/>
        <v>21.130768901961016</v>
      </c>
      <c r="AU19">
        <f t="shared" si="8"/>
        <v>-51.80366993610626</v>
      </c>
      <c r="AW19">
        <v>16</v>
      </c>
      <c r="AX19">
        <f>IF(Z19&gt;0, (R19*SUMPRODUCT(K19:$K$98, X19:$X$98)-K19*$AZ$3)/Z19, 0)</f>
        <v>1471.3355231116607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7.7019840000000003E-3</v>
      </c>
      <c r="Q20" s="4">
        <f t="shared" si="22"/>
        <v>12.5</v>
      </c>
      <c r="R20">
        <f t="shared" si="0"/>
        <v>50000</v>
      </c>
      <c r="S20">
        <f t="shared" si="1"/>
        <v>1507.8338011175194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1207.5527707298043</v>
      </c>
      <c r="AC20">
        <f t="shared" si="19"/>
        <v>1215.6012551501638</v>
      </c>
      <c r="AE20">
        <f t="shared" si="2"/>
        <v>0</v>
      </c>
      <c r="AF20">
        <f t="shared" si="3"/>
        <v>0</v>
      </c>
      <c r="AG20">
        <f t="shared" si="3"/>
        <v>-10.077380993923454</v>
      </c>
      <c r="AH20">
        <f t="shared" si="4"/>
        <v>-316.05816529350517</v>
      </c>
      <c r="AI20">
        <f t="shared" si="5"/>
        <v>-326.13554628742861</v>
      </c>
      <c r="AJ20">
        <f t="shared" si="6"/>
        <v>-8.0484844203595003</v>
      </c>
      <c r="AK20">
        <f t="shared" si="20"/>
        <v>84.528693951086311</v>
      </c>
      <c r="AL20">
        <f t="shared" si="7"/>
        <v>-249.65533675670179</v>
      </c>
      <c r="AN20">
        <f t="shared" si="8"/>
        <v>0</v>
      </c>
      <c r="AO20">
        <f t="shared" si="8"/>
        <v>0</v>
      </c>
      <c r="AP20">
        <f t="shared" si="8"/>
        <v>-2.3031261951254094</v>
      </c>
      <c r="AQ20">
        <f t="shared" si="8"/>
        <v>-72.233236007418682</v>
      </c>
      <c r="AR20">
        <f t="shared" si="8"/>
        <v>-74.536362202544083</v>
      </c>
      <c r="AS20">
        <f t="shared" si="8"/>
        <v>-1.8394338083244164</v>
      </c>
      <c r="AT20">
        <f t="shared" si="8"/>
        <v>19.318536174813236</v>
      </c>
      <c r="AU20">
        <f t="shared" si="8"/>
        <v>-57.057259836055259</v>
      </c>
      <c r="AW20">
        <v>17</v>
      </c>
      <c r="AX20">
        <f>IF(Z20&gt;0, (R20*SUMPRODUCT(K20:$K$98, X20:$X$98)-K20*$AZ$3)/Z20, 0)</f>
        <v>1507.8338011175194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9.7648700000000001E-3</v>
      </c>
      <c r="Q21" s="4">
        <f t="shared" si="22"/>
        <v>12.5</v>
      </c>
      <c r="R21">
        <f t="shared" si="0"/>
        <v>50000</v>
      </c>
      <c r="S21">
        <f t="shared" si="1"/>
        <v>1527.1952945215094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1215.6012551501638</v>
      </c>
      <c r="AC21">
        <f t="shared" si="19"/>
        <v>1206.8755951450366</v>
      </c>
      <c r="AE21">
        <f t="shared" si="2"/>
        <v>0</v>
      </c>
      <c r="AF21">
        <f t="shared" si="3"/>
        <v>0</v>
      </c>
      <c r="AG21">
        <f t="shared" si="3"/>
        <v>-9.8782028686380841</v>
      </c>
      <c r="AH21">
        <f t="shared" si="4"/>
        <v>-393.61726138453321</v>
      </c>
      <c r="AI21">
        <f t="shared" si="5"/>
        <v>-403.49546425317129</v>
      </c>
      <c r="AJ21">
        <f t="shared" si="6"/>
        <v>8.7256600051271107</v>
      </c>
      <c r="AK21">
        <f t="shared" si="20"/>
        <v>85.092087860511469</v>
      </c>
      <c r="AL21">
        <f t="shared" si="7"/>
        <v>-309.67771638753271</v>
      </c>
      <c r="AN21">
        <f t="shared" si="8"/>
        <v>0</v>
      </c>
      <c r="AO21">
        <f t="shared" si="8"/>
        <v>0</v>
      </c>
      <c r="AP21">
        <f t="shared" si="8"/>
        <v>-2.0157189332903216</v>
      </c>
      <c r="AQ21">
        <f t="shared" si="8"/>
        <v>-80.320456746408027</v>
      </c>
      <c r="AR21">
        <f t="shared" si="8"/>
        <v>-82.336175679698357</v>
      </c>
      <c r="AS21">
        <f t="shared" si="8"/>
        <v>1.780534203608007</v>
      </c>
      <c r="AT21">
        <f t="shared" si="8"/>
        <v>17.363657626246376</v>
      </c>
      <c r="AU21">
        <f t="shared" si="8"/>
        <v>-63.191983849843972</v>
      </c>
      <c r="AW21">
        <v>18</v>
      </c>
      <c r="AX21">
        <f>IF(Z21&gt;0, (R21*SUMPRODUCT(K21:$K$98, X21:$X$98)-K21*$AZ$3)/Z21, 0)</f>
        <v>1527.1952945215094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1.2112915E-2</v>
      </c>
      <c r="Q22" s="4">
        <f t="shared" si="22"/>
        <v>12.5</v>
      </c>
      <c r="R22">
        <f t="shared" si="0"/>
        <v>50000</v>
      </c>
      <c r="S22">
        <f t="shared" si="1"/>
        <v>1531.1683116258228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1206.8755951450366</v>
      </c>
      <c r="AC22">
        <f t="shared" si="19"/>
        <v>1183.2583312578172</v>
      </c>
      <c r="AE22">
        <f t="shared" si="2"/>
        <v>0</v>
      </c>
      <c r="AF22">
        <f t="shared" si="3"/>
        <v>0</v>
      </c>
      <c r="AG22">
        <f t="shared" si="3"/>
        <v>-9.6597670082511335</v>
      </c>
      <c r="AH22">
        <f t="shared" si="4"/>
        <v>-478.6153268022772</v>
      </c>
      <c r="AI22">
        <f t="shared" si="5"/>
        <v>-488.27509381052835</v>
      </c>
      <c r="AJ22">
        <f t="shared" si="6"/>
        <v>23.617263887219451</v>
      </c>
      <c r="AK22">
        <f t="shared" si="20"/>
        <v>84.481291660152579</v>
      </c>
      <c r="AL22">
        <f t="shared" si="7"/>
        <v>-380.17653826315632</v>
      </c>
      <c r="AN22">
        <f t="shared" si="8"/>
        <v>0</v>
      </c>
      <c r="AO22">
        <f t="shared" si="8"/>
        <v>0</v>
      </c>
      <c r="AP22">
        <f t="shared" si="8"/>
        <v>-1.7599513498701624</v>
      </c>
      <c r="AQ22">
        <f t="shared" si="8"/>
        <v>-87.200828938701207</v>
      </c>
      <c r="AR22">
        <f t="shared" si="8"/>
        <v>-88.960780288571371</v>
      </c>
      <c r="AS22">
        <f t="shared" si="8"/>
        <v>4.3029231888354778</v>
      </c>
      <c r="AT22">
        <f t="shared" si="8"/>
        <v>15.39198234999448</v>
      </c>
      <c r="AU22">
        <f t="shared" si="8"/>
        <v>-69.265874749741414</v>
      </c>
      <c r="AW22">
        <v>19</v>
      </c>
      <c r="AX22">
        <f>IF(Z22&gt;0, (R22*SUMPRODUCT(K22:$K$98, X22:$X$98)-K22*$AZ$3)/Z22, 0)</f>
        <v>1531.1683116258228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1.471273E-2</v>
      </c>
      <c r="Q23" s="4">
        <f t="shared" si="22"/>
        <v>12.5</v>
      </c>
      <c r="R23">
        <f t="shared" si="0"/>
        <v>50000</v>
      </c>
      <c r="S23">
        <f t="shared" si="1"/>
        <v>1521.4408446404509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1183.2583312578172</v>
      </c>
      <c r="AC23">
        <f t="shared" si="19"/>
        <v>1146.6853530862486</v>
      </c>
      <c r="AE23">
        <f t="shared" si="2"/>
        <v>0</v>
      </c>
      <c r="AF23">
        <f t="shared" si="3"/>
        <v>0</v>
      </c>
      <c r="AG23">
        <f t="shared" si="3"/>
        <v>-9.4210477943133153</v>
      </c>
      <c r="AH23">
        <f t="shared" si="4"/>
        <v>-568.48617542122679</v>
      </c>
      <c r="AI23">
        <f t="shared" si="5"/>
        <v>-577.90722321554006</v>
      </c>
      <c r="AJ23">
        <f t="shared" si="6"/>
        <v>36.572978171568593</v>
      </c>
      <c r="AK23">
        <f t="shared" si="20"/>
        <v>82.828083188047216</v>
      </c>
      <c r="AL23">
        <f t="shared" si="7"/>
        <v>-458.50616185592423</v>
      </c>
      <c r="AN23">
        <f t="shared" si="8"/>
        <v>0</v>
      </c>
      <c r="AO23">
        <f t="shared" si="8"/>
        <v>0</v>
      </c>
      <c r="AP23">
        <f t="shared" si="8"/>
        <v>-1.5325519172747191</v>
      </c>
      <c r="AQ23">
        <f t="shared" si="8"/>
        <v>-92.47746079919726</v>
      </c>
      <c r="AR23">
        <f t="shared" si="8"/>
        <v>-94.010012716471977</v>
      </c>
      <c r="AS23">
        <f t="shared" si="8"/>
        <v>5.9494431024027401</v>
      </c>
      <c r="AT23">
        <f t="shared" si="8"/>
        <v>13.473908684621424</v>
      </c>
      <c r="AU23">
        <f t="shared" si="8"/>
        <v>-74.586660929447802</v>
      </c>
      <c r="AW23">
        <v>20</v>
      </c>
      <c r="AX23">
        <f>IF(Z23&gt;0, (R23*SUMPRODUCT(K23:$K$98, X23:$X$98)-K23*$AZ$3)/Z23, 0)</f>
        <v>1521.4408446404509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1.7665382E-2</v>
      </c>
      <c r="Q24" s="4">
        <f t="shared" si="22"/>
        <v>12.5</v>
      </c>
      <c r="R24">
        <f t="shared" si="0"/>
        <v>50000</v>
      </c>
      <c r="S24">
        <f t="shared" si="1"/>
        <v>1500.2210892671865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1146.6853530862486</v>
      </c>
      <c r="AC24">
        <f t="shared" si="19"/>
        <v>1099.411330471992</v>
      </c>
      <c r="AE24">
        <f t="shared" si="2"/>
        <v>0</v>
      </c>
      <c r="AF24">
        <f t="shared" si="3"/>
        <v>0</v>
      </c>
      <c r="AG24">
        <f t="shared" si="3"/>
        <v>-9.1604109082433798</v>
      </c>
      <c r="AH24">
        <f t="shared" si="4"/>
        <v>-665.70563250720863</v>
      </c>
      <c r="AI24">
        <f t="shared" ref="AI24:AI87" si="23">SUM(AE24:AH24)</f>
        <v>-674.86604341545205</v>
      </c>
      <c r="AJ24">
        <f t="shared" si="6"/>
        <v>47.274022614256637</v>
      </c>
      <c r="AK24">
        <f t="shared" si="20"/>
        <v>80.267974716037415</v>
      </c>
      <c r="AL24">
        <f t="shared" ref="AL24:AL87" si="24">SUM(AI24:AK24)</f>
        <v>-547.32404608515799</v>
      </c>
      <c r="AN24">
        <f t="shared" si="8"/>
        <v>0</v>
      </c>
      <c r="AO24">
        <f t="shared" si="8"/>
        <v>0</v>
      </c>
      <c r="AP24">
        <f t="shared" si="8"/>
        <v>-1.3304940027218584</v>
      </c>
      <c r="AQ24">
        <f t="shared" si="8"/>
        <v>-96.689696619608256</v>
      </c>
      <c r="AR24">
        <f t="shared" si="8"/>
        <v>-98.020190622330119</v>
      </c>
      <c r="AS24">
        <f t="shared" si="8"/>
        <v>6.8662644288374377</v>
      </c>
      <c r="AT24">
        <f t="shared" si="8"/>
        <v>11.658435417368956</v>
      </c>
      <c r="AU24">
        <f t="shared" si="8"/>
        <v>-79.495490776123717</v>
      </c>
      <c r="AW24">
        <v>21</v>
      </c>
      <c r="AX24">
        <f>IF(Z24&gt;0, (R24*SUMPRODUCT(K24:$K$98, X24:$X$98)-K24*$AZ$3)/Z24, 0)</f>
        <v>1500.2210892671865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2.1010579000000001E-2</v>
      </c>
      <c r="Q25" s="4">
        <f t="shared" si="22"/>
        <v>12.5</v>
      </c>
      <c r="R25">
        <f t="shared" si="0"/>
        <v>50000</v>
      </c>
      <c r="S25">
        <f t="shared" si="1"/>
        <v>1468.9073680773427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1099.411330471992</v>
      </c>
      <c r="AC25">
        <f t="shared" si="19"/>
        <v>1043.0818465175087</v>
      </c>
      <c r="AE25">
        <f t="shared" si="2"/>
        <v>0</v>
      </c>
      <c r="AF25">
        <f t="shared" si="3"/>
        <v>0</v>
      </c>
      <c r="AG25">
        <f t="shared" si="3"/>
        <v>-8.8763412621008371</v>
      </c>
      <c r="AH25">
        <f t="shared" si="4"/>
        <v>-769.86214824043714</v>
      </c>
      <c r="AI25">
        <f t="shared" si="23"/>
        <v>-778.73848950253796</v>
      </c>
      <c r="AJ25">
        <f t="shared" si="6"/>
        <v>56.329483954483294</v>
      </c>
      <c r="AK25">
        <f t="shared" si="20"/>
        <v>76.95879313303945</v>
      </c>
      <c r="AL25">
        <f t="shared" si="24"/>
        <v>-645.45021241501524</v>
      </c>
      <c r="AN25">
        <f t="shared" si="8"/>
        <v>0</v>
      </c>
      <c r="AO25">
        <f t="shared" si="8"/>
        <v>0</v>
      </c>
      <c r="AP25">
        <f t="shared" si="8"/>
        <v>-1.151102333340559</v>
      </c>
      <c r="AQ25">
        <f t="shared" si="8"/>
        <v>-99.837319118620783</v>
      </c>
      <c r="AR25">
        <f t="shared" si="8"/>
        <v>-100.98842145196134</v>
      </c>
      <c r="AS25">
        <f t="shared" si="8"/>
        <v>7.3049242363771896</v>
      </c>
      <c r="AT25">
        <f t="shared" si="8"/>
        <v>9.9801758101342273</v>
      </c>
      <c r="AU25">
        <f t="shared" si="8"/>
        <v>-83.703321405449927</v>
      </c>
      <c r="AW25">
        <v>22</v>
      </c>
      <c r="AX25">
        <f>IF(Z25&gt;0, (R25*SUMPRODUCT(K25:$K$98, X25:$X$98)-K25*$AZ$3)/Z25, 0)</f>
        <v>1468.9073680773427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2.4499257999999999E-2</v>
      </c>
      <c r="Q26" s="4">
        <f t="shared" si="22"/>
        <v>12.5</v>
      </c>
      <c r="R26">
        <f t="shared" si="0"/>
        <v>50000</v>
      </c>
      <c r="S26">
        <f t="shared" si="1"/>
        <v>1428.3363427496488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1043.0818465175087</v>
      </c>
      <c r="AC26">
        <f t="shared" si="19"/>
        <v>979.28043156417834</v>
      </c>
      <c r="AE26">
        <f t="shared" si="2"/>
        <v>0</v>
      </c>
      <c r="AF26">
        <f t="shared" si="3"/>
        <v>0</v>
      </c>
      <c r="AG26">
        <f t="shared" si="3"/>
        <v>-8.5701140748035751</v>
      </c>
      <c r="AH26">
        <f t="shared" si="4"/>
        <v>-869.85509870501619</v>
      </c>
      <c r="AI26">
        <f t="shared" si="23"/>
        <v>-878.42521277981973</v>
      </c>
      <c r="AJ26">
        <f t="shared" si="6"/>
        <v>63.801414953330323</v>
      </c>
      <c r="AK26">
        <f t="shared" si="20"/>
        <v>73.015729256225612</v>
      </c>
      <c r="AL26">
        <f t="shared" si="24"/>
        <v>-741.60806857026375</v>
      </c>
      <c r="AN26">
        <f t="shared" si="8"/>
        <v>0</v>
      </c>
      <c r="AO26">
        <f t="shared" si="8"/>
        <v>0</v>
      </c>
      <c r="AP26">
        <f t="shared" si="8"/>
        <v>-0.99231264014128662</v>
      </c>
      <c r="AQ26">
        <f t="shared" si="8"/>
        <v>-100.71840374611556</v>
      </c>
      <c r="AR26">
        <f t="shared" si="8"/>
        <v>-101.71071638625683</v>
      </c>
      <c r="AS26">
        <f t="shared" si="8"/>
        <v>7.3874104783768644</v>
      </c>
      <c r="AT26">
        <f t="shared" si="8"/>
        <v>8.4543134942748424</v>
      </c>
      <c r="AU26">
        <f t="shared" si="8"/>
        <v>-85.868992413605127</v>
      </c>
      <c r="AW26">
        <v>23</v>
      </c>
      <c r="AX26">
        <f>IF(Z26&gt;0, (R26*SUMPRODUCT(K26:$K$98, X26:$X$98)-K26*$AZ$3)/Z26, 0)</f>
        <v>1428.3363427496488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2.8232486000000001E-2</v>
      </c>
      <c r="Q27" s="4">
        <f t="shared" si="22"/>
        <v>12.5</v>
      </c>
      <c r="R27">
        <f t="shared" si="0"/>
        <v>50000</v>
      </c>
      <c r="S27">
        <f t="shared" si="1"/>
        <v>1381.167211689675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979.28043156417834</v>
      </c>
      <c r="AC27">
        <f t="shared" si="19"/>
        <v>910.73694225135773</v>
      </c>
      <c r="AE27">
        <f t="shared" si="2"/>
        <v>0</v>
      </c>
      <c r="AF27">
        <f t="shared" si="3"/>
        <v>0</v>
      </c>
      <c r="AG27">
        <f t="shared" si="3"/>
        <v>-8.2424573084202439</v>
      </c>
      <c r="AH27">
        <f t="shared" si="4"/>
        <v>-967.82250254117957</v>
      </c>
      <c r="AI27">
        <f t="shared" si="23"/>
        <v>-976.06495984959986</v>
      </c>
      <c r="AJ27">
        <f t="shared" si="6"/>
        <v>68.543489312820611</v>
      </c>
      <c r="AK27">
        <f t="shared" si="20"/>
        <v>68.549630209492491</v>
      </c>
      <c r="AL27">
        <f t="shared" si="24"/>
        <v>-838.97184032728671</v>
      </c>
      <c r="AN27">
        <f t="shared" si="8"/>
        <v>0</v>
      </c>
      <c r="AO27">
        <f t="shared" si="8"/>
        <v>0</v>
      </c>
      <c r="AP27">
        <f t="shared" si="8"/>
        <v>-0.8521196973388051</v>
      </c>
      <c r="AQ27">
        <f t="shared" si="8"/>
        <v>-100.05518828718539</v>
      </c>
      <c r="AR27">
        <f t="shared" si="8"/>
        <v>-100.90730798452421</v>
      </c>
      <c r="AS27">
        <f t="shared" si="8"/>
        <v>7.0861461797465717</v>
      </c>
      <c r="AT27">
        <f t="shared" si="8"/>
        <v>7.0867810364182686</v>
      </c>
      <c r="AU27">
        <f t="shared" si="8"/>
        <v>-86.734380768359358</v>
      </c>
      <c r="AW27">
        <v>24</v>
      </c>
      <c r="AX27">
        <f>IF(Z27&gt;0, (R27*SUMPRODUCT(K27:$K$98, X27:$X$98)-K27*$AZ$3)/Z27, 0)</f>
        <v>1381.167211689675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3.2345626000000002E-2</v>
      </c>
      <c r="Q28" s="4">
        <f t="shared" si="22"/>
        <v>12.5</v>
      </c>
      <c r="R28">
        <f t="shared" si="0"/>
        <v>50000</v>
      </c>
      <c r="S28">
        <f t="shared" si="1"/>
        <v>1329.285647359661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910.73694225135773</v>
      </c>
      <c r="AC28">
        <f t="shared" si="19"/>
        <v>839.4093561367572</v>
      </c>
      <c r="AE28">
        <f t="shared" si="2"/>
        <v>0</v>
      </c>
      <c r="AF28">
        <f t="shared" si="3"/>
        <v>0</v>
      </c>
      <c r="AG28">
        <f t="shared" si="3"/>
        <v>-7.8934252939169127</v>
      </c>
      <c r="AH28">
        <f t="shared" si="4"/>
        <v>-1066.4297656765114</v>
      </c>
      <c r="AI28">
        <f t="shared" si="23"/>
        <v>-1074.3231909704282</v>
      </c>
      <c r="AJ28">
        <f t="shared" si="6"/>
        <v>71.327586114600535</v>
      </c>
      <c r="AK28">
        <f t="shared" si="20"/>
        <v>63.751585957595047</v>
      </c>
      <c r="AL28">
        <f t="shared" si="24"/>
        <v>-939.24401889823264</v>
      </c>
      <c r="AN28">
        <f t="shared" si="8"/>
        <v>0</v>
      </c>
      <c r="AO28">
        <f t="shared" si="8"/>
        <v>0</v>
      </c>
      <c r="AP28">
        <f t="shared" si="8"/>
        <v>-0.72860371011434166</v>
      </c>
      <c r="AQ28">
        <f t="shared" si="8"/>
        <v>-98.436946561979212</v>
      </c>
      <c r="AR28">
        <f t="shared" si="8"/>
        <v>-99.16555027209354</v>
      </c>
      <c r="AS28">
        <f t="shared" si="8"/>
        <v>6.5839026710810327</v>
      </c>
      <c r="AT28">
        <f t="shared" si="8"/>
        <v>5.8845989319964351</v>
      </c>
      <c r="AU28">
        <f t="shared" si="8"/>
        <v>-86.697048669016084</v>
      </c>
      <c r="AW28">
        <v>25</v>
      </c>
      <c r="AX28">
        <f>IF(Z28&gt;0, (R28*SUMPRODUCT(K28:$K$98, X28:$X$98)-K28*$AZ$3)/Z28, 0)</f>
        <v>1329.285647359661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3.7265510000000002E-2</v>
      </c>
      <c r="Q29" s="4">
        <f t="shared" si="22"/>
        <v>12.5</v>
      </c>
      <c r="R29">
        <f t="shared" si="0"/>
        <v>50000</v>
      </c>
      <c r="S29">
        <f t="shared" si="1"/>
        <v>1274.247914761796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839.4093561367572</v>
      </c>
      <c r="AC29">
        <f t="shared" si="19"/>
        <v>766.62205437172838</v>
      </c>
      <c r="AE29">
        <f t="shared" si="2"/>
        <v>0</v>
      </c>
      <c r="AF29">
        <f t="shared" si="3"/>
        <v>0</v>
      </c>
      <c r="AG29">
        <f t="shared" si="3"/>
        <v>-7.5203385217530299</v>
      </c>
      <c r="AH29">
        <f t="shared" si="4"/>
        <v>-1176.6100768988547</v>
      </c>
      <c r="AI29">
        <f t="shared" si="23"/>
        <v>-1184.1304154206077</v>
      </c>
      <c r="AJ29">
        <f t="shared" si="6"/>
        <v>72.787301765028815</v>
      </c>
      <c r="AK29">
        <f t="shared" si="20"/>
        <v>58.758654929573012</v>
      </c>
      <c r="AL29">
        <f t="shared" si="24"/>
        <v>-1052.584458726006</v>
      </c>
      <c r="AN29">
        <f t="shared" si="8"/>
        <v>0</v>
      </c>
      <c r="AO29">
        <f t="shared" si="8"/>
        <v>0</v>
      </c>
      <c r="AP29">
        <f t="shared" si="8"/>
        <v>-0.61979096800704925</v>
      </c>
      <c r="AQ29">
        <f t="shared" si="8"/>
        <v>-96.970674447511072</v>
      </c>
      <c r="AR29">
        <f t="shared" si="8"/>
        <v>-97.590465415518125</v>
      </c>
      <c r="AS29">
        <f t="shared" si="8"/>
        <v>5.9987874334481894</v>
      </c>
      <c r="AT29">
        <f t="shared" si="8"/>
        <v>4.8426122723399674</v>
      </c>
      <c r="AU29">
        <f t="shared" si="8"/>
        <v>-86.749065709729976</v>
      </c>
      <c r="AW29">
        <v>26</v>
      </c>
      <c r="AX29">
        <f>IF(Z29&gt;0, (R29*SUMPRODUCT(K29:$K$98, X29:$X$98)-K29*$AZ$3)/Z29, 0)</f>
        <v>1274.247914761796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4.2512064000000002E-2</v>
      </c>
      <c r="Q30" s="4">
        <f t="shared" si="22"/>
        <v>12.5</v>
      </c>
      <c r="R30">
        <f t="shared" si="0"/>
        <v>50000</v>
      </c>
      <c r="S30">
        <f t="shared" si="1"/>
        <v>1214.9316710720254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766.62205437172838</v>
      </c>
      <c r="AC30">
        <f t="shared" si="19"/>
        <v>692.55284849292332</v>
      </c>
      <c r="AE30">
        <f t="shared" si="2"/>
        <v>0</v>
      </c>
      <c r="AF30">
        <f t="shared" si="3"/>
        <v>0</v>
      </c>
      <c r="AG30">
        <f t="shared" si="3"/>
        <v>-7.1254300239970689</v>
      </c>
      <c r="AH30">
        <f t="shared" si="4"/>
        <v>-1278.8204501537209</v>
      </c>
      <c r="AI30">
        <f t="shared" si="23"/>
        <v>-1285.945880177718</v>
      </c>
      <c r="AJ30">
        <f t="shared" si="6"/>
        <v>74.069205878805064</v>
      </c>
      <c r="AK30">
        <f t="shared" si="20"/>
        <v>53.663543806020989</v>
      </c>
      <c r="AL30">
        <f t="shared" si="24"/>
        <v>-1158.2131304928919</v>
      </c>
      <c r="AN30">
        <f t="shared" si="8"/>
        <v>0</v>
      </c>
      <c r="AO30">
        <f t="shared" si="8"/>
        <v>0</v>
      </c>
      <c r="AP30">
        <f t="shared" si="8"/>
        <v>-0.52432541520396514</v>
      </c>
      <c r="AQ30">
        <f t="shared" si="8"/>
        <v>-94.102118923348669</v>
      </c>
      <c r="AR30">
        <f t="shared" si="8"/>
        <v>-94.626444338552645</v>
      </c>
      <c r="AS30">
        <f t="shared" si="8"/>
        <v>5.4503892390268485</v>
      </c>
      <c r="AT30">
        <f t="shared" si="8"/>
        <v>3.948836742855887</v>
      </c>
      <c r="AU30">
        <f t="shared" si="8"/>
        <v>-85.227218356669894</v>
      </c>
      <c r="AW30">
        <v>27</v>
      </c>
      <c r="AX30">
        <f>IF(Z30&gt;0, (R30*SUMPRODUCT(K30:$K$98, X30:$X$98)-K30*$AZ$3)/Z30, 0)</f>
        <v>1214.9316710720254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4.7737861999999999E-2</v>
      </c>
      <c r="Q31" s="4">
        <f t="shared" si="22"/>
        <v>12.5</v>
      </c>
      <c r="R31">
        <f t="shared" si="0"/>
        <v>50000</v>
      </c>
      <c r="S31">
        <f t="shared" si="1"/>
        <v>1152.2496943086057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692.55284849292332</v>
      </c>
      <c r="AC31">
        <f t="shared" si="19"/>
        <v>618.89846936306219</v>
      </c>
      <c r="AE31">
        <f t="shared" si="2"/>
        <v>0</v>
      </c>
      <c r="AF31">
        <f t="shared" si="3"/>
        <v>0</v>
      </c>
      <c r="AG31">
        <f t="shared" si="3"/>
        <v>-6.7140229285808708</v>
      </c>
      <c r="AH31">
        <f t="shared" si="4"/>
        <v>-1360.6111807049151</v>
      </c>
      <c r="AI31">
        <f t="shared" si="23"/>
        <v>-1367.3252036334959</v>
      </c>
      <c r="AJ31">
        <f t="shared" si="6"/>
        <v>73.654379129861127</v>
      </c>
      <c r="AK31">
        <f t="shared" si="20"/>
        <v>48.478699394504638</v>
      </c>
      <c r="AL31">
        <f t="shared" si="24"/>
        <v>-1245.1921251091301</v>
      </c>
      <c r="AN31">
        <f t="shared" si="8"/>
        <v>0</v>
      </c>
      <c r="AO31">
        <f t="shared" si="8"/>
        <v>0</v>
      </c>
      <c r="AP31">
        <f t="shared" si="8"/>
        <v>-0.4411178453016304</v>
      </c>
      <c r="AQ31">
        <f t="shared" si="8"/>
        <v>-89.393479693212825</v>
      </c>
      <c r="AR31">
        <f t="shared" si="8"/>
        <v>-89.834597538514458</v>
      </c>
      <c r="AS31">
        <f t="shared" si="8"/>
        <v>4.8391644420048348</v>
      </c>
      <c r="AT31">
        <f t="shared" si="8"/>
        <v>3.1850977643964353</v>
      </c>
      <c r="AU31">
        <f t="shared" si="8"/>
        <v>-81.810335332113183</v>
      </c>
      <c r="AW31">
        <v>28</v>
      </c>
      <c r="AX31">
        <f>IF(Z31&gt;0, (R31*SUMPRODUCT(K31:$K$98, X31:$X$98)-K31*$AZ$3)/Z31, 0)</f>
        <v>1152.2496943086057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5.3487053E-2</v>
      </c>
      <c r="Q32" s="4">
        <f t="shared" si="22"/>
        <v>12.5</v>
      </c>
      <c r="R32">
        <f t="shared" si="0"/>
        <v>50000</v>
      </c>
      <c r="S32">
        <f t="shared" si="1"/>
        <v>1088.9432035323478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618.89846936306219</v>
      </c>
      <c r="AC32">
        <f t="shared" si="19"/>
        <v>547.76190019974945</v>
      </c>
      <c r="AE32">
        <f t="shared" si="2"/>
        <v>0</v>
      </c>
      <c r="AF32">
        <f t="shared" si="3"/>
        <v>0</v>
      </c>
      <c r="AG32">
        <f t="shared" si="3"/>
        <v>-6.2877693990708412</v>
      </c>
      <c r="AH32">
        <f t="shared" si="4"/>
        <v>-1436.4532008968808</v>
      </c>
      <c r="AI32">
        <f t="shared" si="23"/>
        <v>-1442.7409702959517</v>
      </c>
      <c r="AJ32">
        <f t="shared" si="6"/>
        <v>71.136569163312743</v>
      </c>
      <c r="AK32">
        <f t="shared" si="20"/>
        <v>43.322892855414359</v>
      </c>
      <c r="AL32">
        <f t="shared" si="24"/>
        <v>-1328.2815082772245</v>
      </c>
      <c r="AN32">
        <f t="shared" si="8"/>
        <v>0</v>
      </c>
      <c r="AO32">
        <f t="shared" si="8"/>
        <v>0</v>
      </c>
      <c r="AP32">
        <f t="shared" si="8"/>
        <v>-0.36885051185510703</v>
      </c>
      <c r="AQ32">
        <f t="shared" si="8"/>
        <v>-84.264619896050363</v>
      </c>
      <c r="AR32">
        <f t="shared" si="8"/>
        <v>-84.633470407905463</v>
      </c>
      <c r="AS32">
        <f t="shared" si="8"/>
        <v>4.1729838170244431</v>
      </c>
      <c r="AT32">
        <f t="shared" si="8"/>
        <v>2.5413895120143719</v>
      </c>
      <c r="AU32">
        <f t="shared" si="8"/>
        <v>-77.919097078866642</v>
      </c>
      <c r="AW32">
        <v>29</v>
      </c>
      <c r="AX32">
        <f>IF(Z32&gt;0, (R32*SUMPRODUCT(K32:$K$98, X32:$X$98)-K32*$AZ$3)/Z32, 0)</f>
        <v>1088.9432035323478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5.9601715E-2</v>
      </c>
      <c r="Q33" s="4">
        <f t="shared" si="22"/>
        <v>12.5</v>
      </c>
      <c r="R33">
        <f t="shared" si="0"/>
        <v>50000</v>
      </c>
      <c r="S33">
        <f t="shared" si="1"/>
        <v>1025.1868426821597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547.76190019974945</v>
      </c>
      <c r="AC33">
        <f t="shared" si="19"/>
        <v>479.79809327682358</v>
      </c>
      <c r="AE33">
        <f t="shared" si="2"/>
        <v>0</v>
      </c>
      <c r="AF33">
        <f t="shared" si="3"/>
        <v>0</v>
      </c>
      <c r="AG33">
        <f t="shared" si="3"/>
        <v>-5.8501298653709917</v>
      </c>
      <c r="AH33">
        <f t="shared" si="4"/>
        <v>-1499.0473588365662</v>
      </c>
      <c r="AI33">
        <f t="shared" si="23"/>
        <v>-1504.8974887019372</v>
      </c>
      <c r="AJ33">
        <f t="shared" si="6"/>
        <v>67.963806922925869</v>
      </c>
      <c r="AK33">
        <f t="shared" si="20"/>
        <v>38.343333013982466</v>
      </c>
      <c r="AL33">
        <f t="shared" si="24"/>
        <v>-1398.5903487650289</v>
      </c>
      <c r="AN33">
        <f t="shared" si="8"/>
        <v>0</v>
      </c>
      <c r="AO33">
        <f t="shared" si="8"/>
        <v>0</v>
      </c>
      <c r="AP33">
        <f t="shared" si="8"/>
        <v>-0.30640882468871766</v>
      </c>
      <c r="AQ33">
        <f t="shared" si="8"/>
        <v>-78.514725304257894</v>
      </c>
      <c r="AR33">
        <f t="shared" si="8"/>
        <v>-78.821134128946611</v>
      </c>
      <c r="AS33">
        <f t="shared" si="8"/>
        <v>3.5597004989399545</v>
      </c>
      <c r="AT33">
        <f t="shared" si="8"/>
        <v>2.0082862900202327</v>
      </c>
      <c r="AU33">
        <f t="shared" si="8"/>
        <v>-73.253147339986427</v>
      </c>
      <c r="AW33">
        <v>30</v>
      </c>
      <c r="AX33">
        <f>IF(Z33&gt;0, (R33*SUMPRODUCT(K33:$K$98, X33:$X$98)-K33*$AZ$3)/Z33, 0)</f>
        <v>1025.1868426821597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6.6409420999999996E-2</v>
      </c>
      <c r="Q34" s="4">
        <f t="shared" si="22"/>
        <v>12.5</v>
      </c>
      <c r="R34">
        <f t="shared" si="0"/>
        <v>50000</v>
      </c>
      <c r="S34">
        <f t="shared" si="1"/>
        <v>962.03048787898683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479.79809327682358</v>
      </c>
      <c r="AC34">
        <f t="shared" si="19"/>
        <v>415.83766526999841</v>
      </c>
      <c r="AE34">
        <f t="shared" si="2"/>
        <v>0</v>
      </c>
      <c r="AF34">
        <f t="shared" si="3"/>
        <v>0</v>
      </c>
      <c r="AG34">
        <f t="shared" si="3"/>
        <v>-5.4031248295831862</v>
      </c>
      <c r="AH34">
        <f t="shared" si="4"/>
        <v>-1554.0149485363818</v>
      </c>
      <c r="AI34">
        <f t="shared" si="23"/>
        <v>-1559.418073365965</v>
      </c>
      <c r="AJ34">
        <f t="shared" si="6"/>
        <v>63.960428006825168</v>
      </c>
      <c r="AK34">
        <f t="shared" si="20"/>
        <v>33.585866529377654</v>
      </c>
      <c r="AL34">
        <f t="shared" si="24"/>
        <v>-1461.8717788297622</v>
      </c>
      <c r="AN34">
        <f t="shared" si="8"/>
        <v>0</v>
      </c>
      <c r="AO34">
        <f t="shared" si="8"/>
        <v>0</v>
      </c>
      <c r="AP34">
        <f t="shared" si="8"/>
        <v>-0.25267527125443057</v>
      </c>
      <c r="AQ34">
        <f t="shared" si="8"/>
        <v>-72.672973703100865</v>
      </c>
      <c r="AR34">
        <f t="shared" si="8"/>
        <v>-72.925648974355298</v>
      </c>
      <c r="AS34">
        <f t="shared" si="8"/>
        <v>2.9910873810814311</v>
      </c>
      <c r="AT34">
        <f t="shared" si="8"/>
        <v>1.5706314777628894</v>
      </c>
      <c r="AU34">
        <f t="shared" ref="AU34:AU89" si="25">AL34*$K34</f>
        <v>-68.363930115510968</v>
      </c>
      <c r="AW34">
        <v>31</v>
      </c>
      <c r="AX34">
        <f>IF(Z34&gt;0, (R34*SUMPRODUCT(K34:$K$98, X34:$X$98)-K34*$AZ$3)/Z34, 0)</f>
        <v>962.03048787898683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7.4261202999999998E-2</v>
      </c>
      <c r="Q35" s="4">
        <f t="shared" si="22"/>
        <v>12.5</v>
      </c>
      <c r="R35">
        <f t="shared" si="0"/>
        <v>50000</v>
      </c>
      <c r="S35">
        <f t="shared" si="1"/>
        <v>899.78355654283416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415.83766526999841</v>
      </c>
      <c r="AC35">
        <f t="shared" si="19"/>
        <v>356.1595998681766</v>
      </c>
      <c r="AE35">
        <f t="shared" si="2"/>
        <v>0</v>
      </c>
      <c r="AF35">
        <f t="shared" ref="AF35:AG66" si="26">-$Z35*P35</f>
        <v>0</v>
      </c>
      <c r="AG35">
        <f t="shared" si="26"/>
        <v>-4.9478510314833368</v>
      </c>
      <c r="AH35">
        <f t="shared" si="4"/>
        <v>-1604.9701992160697</v>
      </c>
      <c r="AI35">
        <f t="shared" si="23"/>
        <v>-1609.9180502475531</v>
      </c>
      <c r="AJ35">
        <f t="shared" si="6"/>
        <v>59.678065401821812</v>
      </c>
      <c r="AK35">
        <f t="shared" si="20"/>
        <v>29.108636568899893</v>
      </c>
      <c r="AL35">
        <f t="shared" si="24"/>
        <v>-1521.1313482768314</v>
      </c>
      <c r="AN35">
        <f t="shared" ref="AN35:AT66" si="27">AE35*$K35</f>
        <v>0</v>
      </c>
      <c r="AO35">
        <f t="shared" si="27"/>
        <v>0</v>
      </c>
      <c r="AP35">
        <f t="shared" si="27"/>
        <v>-0.20659334725909009</v>
      </c>
      <c r="AQ35">
        <f t="shared" si="27"/>
        <v>-67.014177184661904</v>
      </c>
      <c r="AR35">
        <f t="shared" si="27"/>
        <v>-67.220770531921005</v>
      </c>
      <c r="AS35">
        <f t="shared" si="27"/>
        <v>2.4918072938855387</v>
      </c>
      <c r="AT35">
        <f t="shared" si="27"/>
        <v>1.215406572399276</v>
      </c>
      <c r="AU35">
        <f t="shared" si="25"/>
        <v>-63.513556665636187</v>
      </c>
      <c r="AW35">
        <v>32</v>
      </c>
      <c r="AX35">
        <f>IF(Z35&gt;0, (R35*SUMPRODUCT(K35:$K$98, X35:$X$98)-K35*$AZ$3)/Z35, 0)</f>
        <v>899.78355654283416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8.2657132999999994E-2</v>
      </c>
      <c r="Q36" s="4">
        <f t="shared" si="22"/>
        <v>12.5</v>
      </c>
      <c r="R36">
        <f t="shared" si="0"/>
        <v>50000</v>
      </c>
      <c r="S36">
        <f t="shared" si="1"/>
        <v>837.38416478252805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356.1595998681766</v>
      </c>
      <c r="AC36">
        <f t="shared" si="19"/>
        <v>300.74801938108544</v>
      </c>
      <c r="AE36">
        <f t="shared" si="2"/>
        <v>0</v>
      </c>
      <c r="AF36">
        <f t="shared" si="26"/>
        <v>0</v>
      </c>
      <c r="AG36">
        <f t="shared" si="26"/>
        <v>-4.4893973403949978</v>
      </c>
      <c r="AH36">
        <f t="shared" si="4"/>
        <v>-1635.9007230940213</v>
      </c>
      <c r="AI36">
        <f t="shared" si="23"/>
        <v>-1640.3901204344163</v>
      </c>
      <c r="AJ36">
        <f t="shared" si="6"/>
        <v>55.411580487091157</v>
      </c>
      <c r="AK36">
        <f t="shared" si="20"/>
        <v>24.931171990772363</v>
      </c>
      <c r="AL36">
        <f t="shared" si="24"/>
        <v>-1560.0473679565528</v>
      </c>
      <c r="AN36">
        <f t="shared" si="27"/>
        <v>0</v>
      </c>
      <c r="AO36">
        <f t="shared" si="27"/>
        <v>0</v>
      </c>
      <c r="AP36">
        <f t="shared" si="27"/>
        <v>-0.16736696429034767</v>
      </c>
      <c r="AQ36">
        <f t="shared" si="27"/>
        <v>-60.98719207610641</v>
      </c>
      <c r="AR36">
        <f t="shared" si="27"/>
        <v>-61.154559040396755</v>
      </c>
      <c r="AS36">
        <f t="shared" si="27"/>
        <v>2.06577126270555</v>
      </c>
      <c r="AT36">
        <f t="shared" si="27"/>
        <v>0.92944648377436445</v>
      </c>
      <c r="AU36">
        <f t="shared" si="25"/>
        <v>-58.159341293916839</v>
      </c>
      <c r="AW36">
        <v>33</v>
      </c>
      <c r="AX36">
        <f>IF(Z36&gt;0, (R36*SUMPRODUCT(K36:$K$98, X36:$X$98)-K36*$AZ$3)/Z36, 0)</f>
        <v>837.38416478252805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9.1575552000000005E-2</v>
      </c>
      <c r="Q37" s="4">
        <f t="shared" si="22"/>
        <v>12.5</v>
      </c>
      <c r="R37">
        <f t="shared" si="0"/>
        <v>50000</v>
      </c>
      <c r="S37">
        <f t="shared" si="1"/>
        <v>775.15638338484064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300.74801938108544</v>
      </c>
      <c r="AC37">
        <f t="shared" si="19"/>
        <v>250.12028864209529</v>
      </c>
      <c r="AE37">
        <f t="shared" si="2"/>
        <v>0</v>
      </c>
      <c r="AF37">
        <f t="shared" si="26"/>
        <v>0</v>
      </c>
      <c r="AG37">
        <f t="shared" si="26"/>
        <v>-4.0333843273970444</v>
      </c>
      <c r="AH37">
        <f t="shared" si="4"/>
        <v>-1644.4761583760153</v>
      </c>
      <c r="AI37">
        <f t="shared" si="23"/>
        <v>-1648.5095427034123</v>
      </c>
      <c r="AJ37">
        <f t="shared" si="6"/>
        <v>50.627730738990152</v>
      </c>
      <c r="AK37">
        <f t="shared" si="20"/>
        <v>21.052361356675984</v>
      </c>
      <c r="AL37">
        <f t="shared" si="24"/>
        <v>-1576.8294506077464</v>
      </c>
      <c r="AN37">
        <f t="shared" si="27"/>
        <v>0</v>
      </c>
      <c r="AO37">
        <f t="shared" si="27"/>
        <v>0</v>
      </c>
      <c r="AP37">
        <f t="shared" si="27"/>
        <v>-0.13425586830892083</v>
      </c>
      <c r="AQ37">
        <f t="shared" si="27"/>
        <v>-54.738293362331703</v>
      </c>
      <c r="AR37">
        <f t="shared" si="27"/>
        <v>-54.872549230640622</v>
      </c>
      <c r="AS37">
        <f t="shared" si="27"/>
        <v>1.685202648481523</v>
      </c>
      <c r="AT37">
        <f t="shared" si="27"/>
        <v>0.70075222802230008</v>
      </c>
      <c r="AU37">
        <f t="shared" si="25"/>
        <v>-52.486594354136805</v>
      </c>
      <c r="AW37">
        <v>34</v>
      </c>
      <c r="AX37">
        <f>IF(Z37&gt;0, (R37*SUMPRODUCT(K37:$K$98, X37:$X$98)-K37*$AZ$3)/Z37, 0)</f>
        <v>775.15638338484064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0.101620166</v>
      </c>
      <c r="Q38" s="4">
        <f t="shared" si="22"/>
        <v>12.5</v>
      </c>
      <c r="R38">
        <f t="shared" si="0"/>
        <v>50000</v>
      </c>
      <c r="S38">
        <f t="shared" si="1"/>
        <v>713.8619486351771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250.12028864209529</v>
      </c>
      <c r="AC38">
        <f t="shared" si="19"/>
        <v>204.63151433076058</v>
      </c>
      <c r="AE38">
        <f t="shared" si="2"/>
        <v>0</v>
      </c>
      <c r="AF38">
        <f t="shared" si="26"/>
        <v>0</v>
      </c>
      <c r="AG38">
        <f t="shared" si="26"/>
        <v>-3.5831772992311883</v>
      </c>
      <c r="AH38">
        <f t="shared" si="4"/>
        <v>-1639.492739567544</v>
      </c>
      <c r="AI38">
        <f t="shared" si="23"/>
        <v>-1643.0759168667753</v>
      </c>
      <c r="AJ38">
        <f t="shared" si="6"/>
        <v>45.488774311334708</v>
      </c>
      <c r="AK38">
        <f t="shared" si="20"/>
        <v>17.50842020494667</v>
      </c>
      <c r="AL38">
        <f t="shared" si="24"/>
        <v>-1580.078722350494</v>
      </c>
      <c r="AN38">
        <f t="shared" si="27"/>
        <v>0</v>
      </c>
      <c r="AO38">
        <f t="shared" si="27"/>
        <v>0</v>
      </c>
      <c r="AP38">
        <f t="shared" si="27"/>
        <v>-0.10649125535875444</v>
      </c>
      <c r="AQ38">
        <f t="shared" si="27"/>
        <v>-48.725370085809551</v>
      </c>
      <c r="AR38">
        <f t="shared" si="27"/>
        <v>-48.831861341168306</v>
      </c>
      <c r="AS38">
        <f t="shared" si="27"/>
        <v>1.3519165468547878</v>
      </c>
      <c r="AT38">
        <f t="shared" si="27"/>
        <v>0.52034646663267259</v>
      </c>
      <c r="AU38">
        <f t="shared" si="25"/>
        <v>-46.959598327680851</v>
      </c>
      <c r="AW38">
        <v>35</v>
      </c>
      <c r="AX38">
        <f>IF(Z38&gt;0, (R38*SUMPRODUCT(K38:$K$98, X38:$X$98)-K38*$AZ$3)/Z38, 0)</f>
        <v>713.8619486351771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0.112947091</v>
      </c>
      <c r="Q39" s="4">
        <f t="shared" si="22"/>
        <v>12.5</v>
      </c>
      <c r="R39">
        <f t="shared" si="0"/>
        <v>50000</v>
      </c>
      <c r="S39">
        <f t="shared" si="1"/>
        <v>652.97348923364711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204.63151433076058</v>
      </c>
      <c r="AC39">
        <f t="shared" si="19"/>
        <v>164.16464339762697</v>
      </c>
      <c r="AE39">
        <f t="shared" si="2"/>
        <v>0</v>
      </c>
      <c r="AF39">
        <f t="shared" si="26"/>
        <v>0</v>
      </c>
      <c r="AG39">
        <f t="shared" si="26"/>
        <v>-3.1426360737534771</v>
      </c>
      <c r="AH39">
        <f t="shared" si="4"/>
        <v>-1618.8378099415972</v>
      </c>
      <c r="AI39">
        <f t="shared" si="23"/>
        <v>-1621.9804460153507</v>
      </c>
      <c r="AJ39">
        <f t="shared" si="6"/>
        <v>40.466870933133606</v>
      </c>
      <c r="AK39">
        <f t="shared" si="20"/>
        <v>14.324206003153241</v>
      </c>
      <c r="AL39">
        <f t="shared" si="24"/>
        <v>-1567.1893690790639</v>
      </c>
      <c r="AN39">
        <f t="shared" si="27"/>
        <v>0</v>
      </c>
      <c r="AO39">
        <f t="shared" si="27"/>
        <v>0</v>
      </c>
      <c r="AP39">
        <f t="shared" si="27"/>
        <v>-8.3391486870944109E-2</v>
      </c>
      <c r="AQ39">
        <f t="shared" si="27"/>
        <v>-42.956705391819554</v>
      </c>
      <c r="AR39">
        <f t="shared" si="27"/>
        <v>-43.040096878690491</v>
      </c>
      <c r="AS39">
        <f t="shared" si="27"/>
        <v>1.0738095207117258</v>
      </c>
      <c r="AT39">
        <f t="shared" si="27"/>
        <v>0.38010027531503338</v>
      </c>
      <c r="AU39">
        <f t="shared" si="25"/>
        <v>-41.586187082663734</v>
      </c>
      <c r="AW39">
        <v>36</v>
      </c>
      <c r="AX39">
        <f>IF(Z39&gt;0, (R39*SUMPRODUCT(K39:$K$98, X39:$X$98)-K39*$AZ$3)/Z39, 0)</f>
        <v>652.97348923364711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0.12591097000000001</v>
      </c>
      <c r="Q40" s="4">
        <f t="shared" si="22"/>
        <v>12.5</v>
      </c>
      <c r="R40">
        <f t="shared" si="0"/>
        <v>50000</v>
      </c>
      <c r="S40">
        <f t="shared" si="1"/>
        <v>591.88352106478112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164.16464339762697</v>
      </c>
      <c r="AC40">
        <f t="shared" si="19"/>
        <v>128.5815979635538</v>
      </c>
      <c r="AE40">
        <f t="shared" si="2"/>
        <v>0</v>
      </c>
      <c r="AF40">
        <f t="shared" si="26"/>
        <v>0</v>
      </c>
      <c r="AG40">
        <f t="shared" si="26"/>
        <v>-2.7155173566126503</v>
      </c>
      <c r="AH40">
        <f t="shared" si="4"/>
        <v>-1582.7694256131674</v>
      </c>
      <c r="AI40">
        <f t="shared" si="23"/>
        <v>-1585.4849429697801</v>
      </c>
      <c r="AJ40">
        <f t="shared" si="6"/>
        <v>35.583045434073171</v>
      </c>
      <c r="AK40">
        <f t="shared" si="20"/>
        <v>11.49152503783389</v>
      </c>
      <c r="AL40">
        <f t="shared" si="24"/>
        <v>-1538.4103724978729</v>
      </c>
      <c r="AN40">
        <f t="shared" si="27"/>
        <v>0</v>
      </c>
      <c r="AO40">
        <f t="shared" si="27"/>
        <v>0</v>
      </c>
      <c r="AP40">
        <f t="shared" si="27"/>
        <v>-6.4337204464796252E-2</v>
      </c>
      <c r="AQ40">
        <f t="shared" si="27"/>
        <v>-37.499653577367269</v>
      </c>
      <c r="AR40">
        <f t="shared" si="27"/>
        <v>-37.563990781832068</v>
      </c>
      <c r="AS40">
        <f t="shared" si="27"/>
        <v>0.8430488076230902</v>
      </c>
      <c r="AT40">
        <f t="shared" si="27"/>
        <v>0.27226215077251126</v>
      </c>
      <c r="AU40">
        <f t="shared" si="25"/>
        <v>-36.448679823436464</v>
      </c>
      <c r="AW40">
        <v>37</v>
      </c>
      <c r="AX40">
        <f>IF(Z40&gt;0, (R40*SUMPRODUCT(K40:$K$98, X40:$X$98)-K40*$AZ$3)/Z40, 0)</f>
        <v>591.88352106478112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0.140869152</v>
      </c>
      <c r="Q41" s="4">
        <f t="shared" si="22"/>
        <v>12.5</v>
      </c>
      <c r="R41">
        <f t="shared" si="0"/>
        <v>50000</v>
      </c>
      <c r="S41">
        <f t="shared" si="1"/>
        <v>529.44920139302917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128.5815979635538</v>
      </c>
      <c r="AC41">
        <f t="shared" si="19"/>
        <v>97.665569348460025</v>
      </c>
      <c r="AE41">
        <f t="shared" si="2"/>
        <v>0</v>
      </c>
      <c r="AF41">
        <f t="shared" si="26"/>
        <v>0</v>
      </c>
      <c r="AG41">
        <f t="shared" si="26"/>
        <v>-2.3058295557792183</v>
      </c>
      <c r="AH41">
        <f t="shared" si="4"/>
        <v>-1530.1305090692226</v>
      </c>
      <c r="AI41">
        <f t="shared" si="23"/>
        <v>-1532.4363386250018</v>
      </c>
      <c r="AJ41">
        <f t="shared" si="6"/>
        <v>30.916028615093779</v>
      </c>
      <c r="AK41">
        <f t="shared" si="20"/>
        <v>9.000711857448767</v>
      </c>
      <c r="AL41">
        <f t="shared" si="24"/>
        <v>-1492.5195981524591</v>
      </c>
      <c r="AN41">
        <f t="shared" si="27"/>
        <v>0</v>
      </c>
      <c r="AO41">
        <f t="shared" si="27"/>
        <v>0</v>
      </c>
      <c r="AP41">
        <f t="shared" si="27"/>
        <v>-4.8777415165305212E-2</v>
      </c>
      <c r="AQ41">
        <f t="shared" si="27"/>
        <v>-32.368312267880228</v>
      </c>
      <c r="AR41">
        <f t="shared" si="27"/>
        <v>-32.417089683045532</v>
      </c>
      <c r="AS41">
        <f t="shared" si="27"/>
        <v>0.65399628486906058</v>
      </c>
      <c r="AT41">
        <f t="shared" si="27"/>
        <v>0.19040065557044186</v>
      </c>
      <c r="AU41">
        <f t="shared" si="25"/>
        <v>-31.572692742606023</v>
      </c>
      <c r="AW41">
        <v>38</v>
      </c>
      <c r="AX41">
        <f>IF(Z41&gt;0, (R41*SUMPRODUCT(K41:$K$98, X41:$X$98)-K41*$AZ$3)/Z41, 0)</f>
        <v>529.44920139302917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0.15811491799999999</v>
      </c>
      <c r="Q42" s="4">
        <f t="shared" si="22"/>
        <v>12.5</v>
      </c>
      <c r="R42">
        <f t="shared" si="0"/>
        <v>50000</v>
      </c>
      <c r="S42">
        <f t="shared" si="1"/>
        <v>463.82052497357785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97.665569348460025</v>
      </c>
      <c r="AC42">
        <f t="shared" si="19"/>
        <v>71.175493654038291</v>
      </c>
      <c r="AE42">
        <f t="shared" si="2"/>
        <v>0</v>
      </c>
      <c r="AF42">
        <f t="shared" si="26"/>
        <v>0</v>
      </c>
      <c r="AG42">
        <f t="shared" si="26"/>
        <v>-1.9181852090874185</v>
      </c>
      <c r="AH42">
        <f t="shared" si="4"/>
        <v>-1458.34420453603</v>
      </c>
      <c r="AI42">
        <f t="shared" si="23"/>
        <v>-1460.2623897451174</v>
      </c>
      <c r="AJ42">
        <f t="shared" si="6"/>
        <v>26.490075694421733</v>
      </c>
      <c r="AK42">
        <f t="shared" si="20"/>
        <v>6.8365898543922023</v>
      </c>
      <c r="AL42">
        <f t="shared" si="24"/>
        <v>-1426.9357241963035</v>
      </c>
      <c r="AN42">
        <f t="shared" si="27"/>
        <v>0</v>
      </c>
      <c r="AO42">
        <f t="shared" si="27"/>
        <v>0</v>
      </c>
      <c r="AP42">
        <f t="shared" si="27"/>
        <v>-3.6229646441551751E-2</v>
      </c>
      <c r="AQ42">
        <f t="shared" si="27"/>
        <v>-27.544417853979244</v>
      </c>
      <c r="AR42">
        <f t="shared" si="27"/>
        <v>-27.580647500420795</v>
      </c>
      <c r="AS42">
        <f t="shared" si="27"/>
        <v>0.50033024552172156</v>
      </c>
      <c r="AT42">
        <f t="shared" si="27"/>
        <v>0.12912581752643537</v>
      </c>
      <c r="AU42">
        <f t="shared" si="25"/>
        <v>-26.951191437372639</v>
      </c>
      <c r="AW42">
        <v>39</v>
      </c>
      <c r="AX42">
        <f>IF(Z42&gt;0, (R42*SUMPRODUCT(K42:$K$98, X42:$X$98)-K42*$AZ$3)/Z42, 0)</f>
        <v>463.82052497357785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0.17865895700000001</v>
      </c>
      <c r="Q43" s="4">
        <f t="shared" si="22"/>
        <v>12.5</v>
      </c>
      <c r="R43">
        <f t="shared" si="0"/>
        <v>50000</v>
      </c>
      <c r="S43">
        <f t="shared" si="1"/>
        <v>392.59322033451969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71.175493654038291</v>
      </c>
      <c r="AC43">
        <f t="shared" si="19"/>
        <v>48.879501312075604</v>
      </c>
      <c r="AE43">
        <f t="shared" si="2"/>
        <v>0</v>
      </c>
      <c r="AF43">
        <f t="shared" si="26"/>
        <v>0</v>
      </c>
      <c r="AG43">
        <f t="shared" si="26"/>
        <v>-1.5563023882081592</v>
      </c>
      <c r="AH43">
        <f t="shared" si="4"/>
        <v>-1370.8038751535405</v>
      </c>
      <c r="AI43">
        <f t="shared" si="23"/>
        <v>-1372.3601775417487</v>
      </c>
      <c r="AJ43">
        <f t="shared" si="6"/>
        <v>22.295992341962688</v>
      </c>
      <c r="AK43">
        <f t="shared" si="20"/>
        <v>4.9822845557826811</v>
      </c>
      <c r="AL43">
        <f t="shared" si="24"/>
        <v>-1345.0819006440036</v>
      </c>
      <c r="AN43">
        <f t="shared" si="27"/>
        <v>0</v>
      </c>
      <c r="AO43">
        <f t="shared" si="27"/>
        <v>0</v>
      </c>
      <c r="AP43">
        <f t="shared" si="27"/>
        <v>-2.6245177795901638E-2</v>
      </c>
      <c r="AQ43">
        <f t="shared" si="27"/>
        <v>-23.116967306165705</v>
      </c>
      <c r="AR43">
        <f t="shared" si="27"/>
        <v>-23.143212483961605</v>
      </c>
      <c r="AS43">
        <f t="shared" si="27"/>
        <v>0.37599523562037046</v>
      </c>
      <c r="AT43">
        <f t="shared" si="27"/>
        <v>8.4020268160638248E-2</v>
      </c>
      <c r="AU43">
        <f t="shared" si="25"/>
        <v>-22.6831969801806</v>
      </c>
      <c r="AW43">
        <v>40</v>
      </c>
      <c r="AX43">
        <f>IF(Z43&gt;0, (R43*SUMPRODUCT(K43:$K$98, X43:$X$98)-K43*$AZ$3)/Z43, 0)</f>
        <v>392.59322033451969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0.202352371</v>
      </c>
      <c r="Q44" s="4">
        <f t="shared" si="22"/>
        <v>12.5</v>
      </c>
      <c r="R44">
        <f t="shared" si="0"/>
        <v>50000</v>
      </c>
      <c r="S44">
        <f t="shared" si="1"/>
        <v>310.49298348935554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48.879501312075604</v>
      </c>
      <c r="AC44">
        <f t="shared" si="19"/>
        <v>30.448628213067515</v>
      </c>
      <c r="AE44">
        <f t="shared" si="2"/>
        <v>0</v>
      </c>
      <c r="AF44">
        <f t="shared" si="26"/>
        <v>0</v>
      </c>
      <c r="AG44">
        <f t="shared" si="26"/>
        <v>-1.2258178860791942</v>
      </c>
      <c r="AH44">
        <f t="shared" si="4"/>
        <v>-1259.6859129875338</v>
      </c>
      <c r="AI44">
        <f t="shared" si="23"/>
        <v>-1260.9117308736129</v>
      </c>
      <c r="AJ44">
        <f t="shared" si="6"/>
        <v>18.430873099008089</v>
      </c>
      <c r="AK44">
        <f t="shared" si="20"/>
        <v>3.4215650918452925</v>
      </c>
      <c r="AL44">
        <f t="shared" si="24"/>
        <v>-1239.0592926827596</v>
      </c>
      <c r="AN44">
        <f t="shared" si="27"/>
        <v>0</v>
      </c>
      <c r="AO44">
        <f t="shared" si="27"/>
        <v>0</v>
      </c>
      <c r="AP44">
        <f t="shared" si="27"/>
        <v>-1.8457100056808364E-2</v>
      </c>
      <c r="AQ44">
        <f t="shared" si="27"/>
        <v>-18.96704983684732</v>
      </c>
      <c r="AR44">
        <f t="shared" si="27"/>
        <v>-18.985506936904127</v>
      </c>
      <c r="AS44">
        <f t="shared" si="27"/>
        <v>0.27751305702579099</v>
      </c>
      <c r="AT44">
        <f t="shared" si="27"/>
        <v>5.1518394345725277E-2</v>
      </c>
      <c r="AU44">
        <f t="shared" si="25"/>
        <v>-18.656475485532614</v>
      </c>
      <c r="AW44">
        <v>41</v>
      </c>
      <c r="AX44">
        <f>IF(Z44&gt;0, (R44*SUMPRODUCT(K44:$K$98, X44:$X$98)-K44*$AZ$3)/Z44, 0)</f>
        <v>310.49298348935554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0.22956153600000001</v>
      </c>
      <c r="Q45" s="4">
        <f t="shared" si="22"/>
        <v>12.5</v>
      </c>
      <c r="R45">
        <f t="shared" si="0"/>
        <v>50000</v>
      </c>
      <c r="S45">
        <f t="shared" si="1"/>
        <v>210.07132202624237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30.448628213067515</v>
      </c>
      <c r="AC45">
        <f t="shared" si="19"/>
        <v>15.665591061182347</v>
      </c>
      <c r="AE45">
        <f t="shared" si="2"/>
        <v>0</v>
      </c>
      <c r="AF45">
        <f t="shared" si="26"/>
        <v>0</v>
      </c>
      <c r="AG45">
        <f t="shared" si="26"/>
        <v>-0.93215907043378943</v>
      </c>
      <c r="AH45">
        <f t="shared" si="4"/>
        <v>-1125.6025471384512</v>
      </c>
      <c r="AI45">
        <f t="shared" si="23"/>
        <v>-1126.5347062088849</v>
      </c>
      <c r="AJ45">
        <f t="shared" si="6"/>
        <v>14.783037151885168</v>
      </c>
      <c r="AK45">
        <f t="shared" si="20"/>
        <v>2.1314039749147264</v>
      </c>
      <c r="AL45">
        <f t="shared" si="24"/>
        <v>-1109.6202650820851</v>
      </c>
      <c r="AN45">
        <f t="shared" si="27"/>
        <v>0</v>
      </c>
      <c r="AO45">
        <f t="shared" si="27"/>
        <v>0</v>
      </c>
      <c r="AP45">
        <f t="shared" si="27"/>
        <v>-1.2531686443833628E-2</v>
      </c>
      <c r="AQ45">
        <f t="shared" si="27"/>
        <v>-15.132286568380765</v>
      </c>
      <c r="AR45">
        <f t="shared" si="27"/>
        <v>-15.1448182548246</v>
      </c>
      <c r="AS45">
        <f t="shared" si="27"/>
        <v>0.19873902657918391</v>
      </c>
      <c r="AT45">
        <f t="shared" si="27"/>
        <v>2.8654000315999916E-2</v>
      </c>
      <c r="AU45">
        <f t="shared" si="25"/>
        <v>-14.917425227929415</v>
      </c>
      <c r="AW45">
        <v>42</v>
      </c>
      <c r="AX45">
        <f>IF(Z45&gt;0, (R45*SUMPRODUCT(K45:$K$98, X45:$X$98)-K45*$AZ$3)/Z45, 0)</f>
        <v>210.07132202624237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0.26099212799999999</v>
      </c>
      <c r="Q46" s="4">
        <f t="shared" si="22"/>
        <v>12.5</v>
      </c>
      <c r="R46">
        <f t="shared" si="0"/>
        <v>50000</v>
      </c>
      <c r="S46">
        <f t="shared" si="1"/>
        <v>78.526634090667514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15.665591061182347</v>
      </c>
      <c r="AC46">
        <f t="shared" si="19"/>
        <v>4.2690301043749308</v>
      </c>
      <c r="AE46">
        <f t="shared" si="2"/>
        <v>0</v>
      </c>
      <c r="AF46">
        <f t="shared" si="26"/>
        <v>0</v>
      </c>
      <c r="AG46">
        <f t="shared" si="26"/>
        <v>-0.67955130030243505</v>
      </c>
      <c r="AH46">
        <f t="shared" si="4"/>
        <v>-973.14471770806631</v>
      </c>
      <c r="AI46">
        <f t="shared" si="23"/>
        <v>-973.82426900836879</v>
      </c>
      <c r="AJ46">
        <f t="shared" si="6"/>
        <v>11.396560956807416</v>
      </c>
      <c r="AK46">
        <f t="shared" si="20"/>
        <v>1.0965913742827644</v>
      </c>
      <c r="AL46">
        <f t="shared" si="24"/>
        <v>-961.3311166772786</v>
      </c>
      <c r="AN46">
        <f t="shared" si="27"/>
        <v>0</v>
      </c>
      <c r="AO46">
        <f t="shared" si="27"/>
        <v>0</v>
      </c>
      <c r="AP46">
        <f t="shared" si="27"/>
        <v>-8.1568732740985722E-3</v>
      </c>
      <c r="AQ46">
        <f t="shared" si="27"/>
        <v>-11.680969687160324</v>
      </c>
      <c r="AR46">
        <f t="shared" si="27"/>
        <v>-11.689126560434424</v>
      </c>
      <c r="AS46">
        <f t="shared" si="27"/>
        <v>0.13679659422893548</v>
      </c>
      <c r="AT46">
        <f t="shared" si="27"/>
        <v>1.3162739692372354E-2</v>
      </c>
      <c r="AU46">
        <f t="shared" si="25"/>
        <v>-11.539167226513115</v>
      </c>
      <c r="AW46">
        <v>43</v>
      </c>
      <c r="AX46">
        <f>IF(Z46&gt;0, (R46*SUMPRODUCT(K46:$K$98, X46:$X$98)-K46*$AZ$3)/Z46, 0)</f>
        <v>78.526634090667514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0.29613519399999999</v>
      </c>
      <c r="Q47" s="4">
        <f t="shared" si="22"/>
        <v>12.5</v>
      </c>
      <c r="R47">
        <f t="shared" si="0"/>
        <v>50000</v>
      </c>
      <c r="S47">
        <f t="shared" si="1"/>
        <v>-108.06801798908211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4.2690301043749308</v>
      </c>
      <c r="AC47">
        <f t="shared" si="19"/>
        <v>-4.0764702867377878</v>
      </c>
      <c r="AE47">
        <f t="shared" si="2"/>
        <v>0</v>
      </c>
      <c r="AF47">
        <f t="shared" si="26"/>
        <v>0</v>
      </c>
      <c r="AG47">
        <f t="shared" si="26"/>
        <v>-0.47151673115139686</v>
      </c>
      <c r="AH47">
        <f t="shared" si="4"/>
        <v>-804.95622459205549</v>
      </c>
      <c r="AI47">
        <f t="shared" si="23"/>
        <v>-805.42774132320687</v>
      </c>
      <c r="AJ47">
        <f t="shared" si="6"/>
        <v>8.3455003911127186</v>
      </c>
      <c r="AK47">
        <f t="shared" si="20"/>
        <v>0.29883210730624521</v>
      </c>
      <c r="AL47">
        <f t="shared" si="24"/>
        <v>-796.7834088247879</v>
      </c>
      <c r="AN47">
        <f t="shared" si="27"/>
        <v>0</v>
      </c>
      <c r="AO47">
        <f t="shared" si="27"/>
        <v>0</v>
      </c>
      <c r="AP47">
        <f t="shared" si="27"/>
        <v>-5.0533636534812422E-3</v>
      </c>
      <c r="AQ47">
        <f t="shared" si="27"/>
        <v>-8.6269187480664158</v>
      </c>
      <c r="AR47">
        <f t="shared" si="27"/>
        <v>-8.6319721117198966</v>
      </c>
      <c r="AS47">
        <f t="shared" si="27"/>
        <v>8.9440831173860175E-2</v>
      </c>
      <c r="AT47">
        <f t="shared" si="27"/>
        <v>3.2026590145954196E-3</v>
      </c>
      <c r="AU47">
        <f t="shared" si="25"/>
        <v>-8.5393286215314408</v>
      </c>
      <c r="AW47">
        <v>44</v>
      </c>
      <c r="AX47">
        <f>IF(Z47&gt;0, (R47*SUMPRODUCT(K47:$K$98, X47:$X$98)-K47*$AZ$3)/Z47, 0)</f>
        <v>-108.06801798908211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0.33524791700000001</v>
      </c>
      <c r="Q48" s="4">
        <f t="shared" si="22"/>
        <v>12.5</v>
      </c>
      <c r="R48">
        <f t="shared" si="0"/>
        <v>50000</v>
      </c>
      <c r="S48">
        <f t="shared" si="1"/>
        <v>-393.76638786305648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-4.0764702867377878</v>
      </c>
      <c r="AC48">
        <f t="shared" si="19"/>
        <v>-9.7252914490473881</v>
      </c>
      <c r="AE48">
        <f t="shared" si="2"/>
        <v>0</v>
      </c>
      <c r="AF48">
        <f t="shared" si="26"/>
        <v>0</v>
      </c>
      <c r="AG48">
        <f t="shared" si="26"/>
        <v>-0.30872656189072811</v>
      </c>
      <c r="AH48">
        <f t="shared" si="4"/>
        <v>-632.30000779661918</v>
      </c>
      <c r="AI48">
        <f t="shared" si="23"/>
        <v>-632.60873435850988</v>
      </c>
      <c r="AJ48">
        <f t="shared" si="6"/>
        <v>5.6488211623096003</v>
      </c>
      <c r="AK48">
        <f t="shared" si="20"/>
        <v>-0.28535292007164514</v>
      </c>
      <c r="AL48">
        <f t="shared" si="24"/>
        <v>-627.24526611627198</v>
      </c>
      <c r="AN48">
        <f t="shared" si="27"/>
        <v>0</v>
      </c>
      <c r="AO48">
        <f t="shared" si="27"/>
        <v>0</v>
      </c>
      <c r="AP48">
        <f t="shared" si="27"/>
        <v>-2.9541967663154764E-3</v>
      </c>
      <c r="AQ48">
        <f t="shared" si="27"/>
        <v>-6.0504629952610571</v>
      </c>
      <c r="AR48">
        <f t="shared" si="27"/>
        <v>-6.0534171920273723</v>
      </c>
      <c r="AS48">
        <f t="shared" si="27"/>
        <v>5.405342873314533E-2</v>
      </c>
      <c r="AT48">
        <f t="shared" si="27"/>
        <v>-2.7305349710489229E-3</v>
      </c>
      <c r="AU48">
        <f t="shared" si="25"/>
        <v>-6.002094298265277</v>
      </c>
      <c r="AW48">
        <v>45</v>
      </c>
      <c r="AX48">
        <f>IF(Z48&gt;0, (R48*SUMPRODUCT(K48:$K$98, X48:$X$98)-K48*$AZ$3)/Z48, 0)</f>
        <v>-393.76638786305648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0.37793865599999998</v>
      </c>
      <c r="Q49" s="4">
        <f t="shared" si="22"/>
        <v>12.5</v>
      </c>
      <c r="R49">
        <f t="shared" si="0"/>
        <v>50000</v>
      </c>
      <c r="S49">
        <f t="shared" si="1"/>
        <v>-867.69467729563769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-9.7252914490473881</v>
      </c>
      <c r="AC49">
        <f t="shared" si="19"/>
        <v>-13.116738742739869</v>
      </c>
      <c r="AE49">
        <f t="shared" si="2"/>
        <v>0</v>
      </c>
      <c r="AF49">
        <f t="shared" si="26"/>
        <v>0</v>
      </c>
      <c r="AG49">
        <f t="shared" si="26"/>
        <v>-0.18895959439933821</v>
      </c>
      <c r="AH49">
        <f t="shared" si="4"/>
        <v>-466.71880748993038</v>
      </c>
      <c r="AI49">
        <f t="shared" si="23"/>
        <v>-466.90776708432975</v>
      </c>
      <c r="AJ49">
        <f t="shared" si="6"/>
        <v>3.3914472936924813</v>
      </c>
      <c r="AK49">
        <f t="shared" si="20"/>
        <v>-0.68077040143331724</v>
      </c>
      <c r="AL49">
        <f t="shared" si="24"/>
        <v>-464.19709019207062</v>
      </c>
      <c r="AN49">
        <f t="shared" si="27"/>
        <v>0</v>
      </c>
      <c r="AO49">
        <f t="shared" si="27"/>
        <v>0</v>
      </c>
      <c r="AP49">
        <f t="shared" si="27"/>
        <v>-1.6144193243138431E-3</v>
      </c>
      <c r="AQ49">
        <f t="shared" si="27"/>
        <v>-3.9875184122172045</v>
      </c>
      <c r="AR49">
        <f t="shared" si="27"/>
        <v>-3.9891328315415184</v>
      </c>
      <c r="AS49">
        <f t="shared" si="27"/>
        <v>2.8975602248372541E-2</v>
      </c>
      <c r="AT49">
        <f t="shared" si="27"/>
        <v>-5.8163169485438366E-3</v>
      </c>
      <c r="AU49">
        <f t="shared" si="25"/>
        <v>-3.9659735462416901</v>
      </c>
      <c r="AW49">
        <v>46</v>
      </c>
      <c r="AX49">
        <f>IF(Z49&gt;0, (R49*SUMPRODUCT(K49:$K$98, X49:$X$98)-K49*$AZ$3)/Z49, 0)</f>
        <v>-867.69467729563769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0.42486345599999997</v>
      </c>
      <c r="Q50" s="4">
        <f t="shared" si="22"/>
        <v>12.5</v>
      </c>
      <c r="R50">
        <f t="shared" si="0"/>
        <v>50000</v>
      </c>
      <c r="S50">
        <f t="shared" si="1"/>
        <v>-1724.2269539367958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-13.116738742739869</v>
      </c>
      <c r="AC50">
        <f t="shared" si="19"/>
        <v>-14.730135992842268</v>
      </c>
      <c r="AE50">
        <f t="shared" si="2"/>
        <v>0</v>
      </c>
      <c r="AF50">
        <f t="shared" si="26"/>
        <v>0</v>
      </c>
      <c r="AG50">
        <f t="shared" si="26"/>
        <v>-0.10678797213448375</v>
      </c>
      <c r="AH50">
        <f t="shared" si="4"/>
        <v>-321.12810528344426</v>
      </c>
      <c r="AI50">
        <f t="shared" si="23"/>
        <v>-321.23489325557875</v>
      </c>
      <c r="AJ50">
        <f t="shared" si="6"/>
        <v>1.6133972501023983</v>
      </c>
      <c r="AK50">
        <f t="shared" si="20"/>
        <v>-0.91817171199179093</v>
      </c>
      <c r="AL50">
        <f t="shared" si="24"/>
        <v>-320.53966771746815</v>
      </c>
      <c r="AN50">
        <f t="shared" si="27"/>
        <v>0</v>
      </c>
      <c r="AO50">
        <f t="shared" si="27"/>
        <v>0</v>
      </c>
      <c r="AP50">
        <f t="shared" si="27"/>
        <v>-8.1461371206208969E-4</v>
      </c>
      <c r="AQ50">
        <f t="shared" si="27"/>
        <v>-2.4496706198613003</v>
      </c>
      <c r="AR50">
        <f t="shared" si="27"/>
        <v>-2.4504852335733625</v>
      </c>
      <c r="AS50">
        <f t="shared" si="27"/>
        <v>1.2307523934264061E-2</v>
      </c>
      <c r="AT50">
        <f t="shared" si="27"/>
        <v>-7.0041152731517087E-3</v>
      </c>
      <c r="AU50">
        <f t="shared" si="25"/>
        <v>-2.4451818249122499</v>
      </c>
      <c r="AW50">
        <v>47</v>
      </c>
      <c r="AX50">
        <f>IF(Z50&gt;0, (R50*SUMPRODUCT(K50:$K$98, X50:$X$98)-K50*$AZ$3)/Z50, 0)</f>
        <v>-1724.2269539367958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0.47765295400000002</v>
      </c>
      <c r="Q51" s="4">
        <f t="shared" si="22"/>
        <v>12.5</v>
      </c>
      <c r="R51">
        <f t="shared" si="0"/>
        <v>50000</v>
      </c>
      <c r="S51">
        <f t="shared" si="1"/>
        <v>-3440.7253838068264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-14.730135992842268</v>
      </c>
      <c r="AC51">
        <f t="shared" si="19"/>
        <v>-15.060055575101064</v>
      </c>
      <c r="AE51">
        <f t="shared" si="2"/>
        <v>0</v>
      </c>
      <c r="AF51">
        <f t="shared" si="26"/>
        <v>0</v>
      </c>
      <c r="AG51">
        <f t="shared" si="26"/>
        <v>-5.4712502071433064E-2</v>
      </c>
      <c r="AH51">
        <f t="shared" si="4"/>
        <v>-204.0303613668234</v>
      </c>
      <c r="AI51">
        <f t="shared" si="23"/>
        <v>-204.08507386889482</v>
      </c>
      <c r="AJ51">
        <f t="shared" si="6"/>
        <v>0.32991958225879614</v>
      </c>
      <c r="AK51">
        <f t="shared" si="20"/>
        <v>-1.0311095194989588</v>
      </c>
      <c r="AL51">
        <f t="shared" si="24"/>
        <v>-204.78626380613497</v>
      </c>
      <c r="AN51">
        <f t="shared" si="27"/>
        <v>0</v>
      </c>
      <c r="AO51">
        <f t="shared" si="27"/>
        <v>0</v>
      </c>
      <c r="AP51">
        <f t="shared" si="27"/>
        <v>-3.7264725804116622E-4</v>
      </c>
      <c r="AQ51">
        <f t="shared" si="27"/>
        <v>-1.389652306912009</v>
      </c>
      <c r="AR51">
        <f t="shared" si="27"/>
        <v>-1.39002495417005</v>
      </c>
      <c r="AS51">
        <f t="shared" si="27"/>
        <v>2.2470847255771855E-3</v>
      </c>
      <c r="AT51">
        <f t="shared" si="27"/>
        <v>-7.0228945969198139E-3</v>
      </c>
      <c r="AU51">
        <f t="shared" si="25"/>
        <v>-1.3948007640413926</v>
      </c>
      <c r="AW51">
        <v>48</v>
      </c>
      <c r="AX51">
        <f>IF(Z51&gt;0, (R51*SUMPRODUCT(K51:$K$98, X51:$X$98)-K51*$AZ$3)/Z51, 0)</f>
        <v>-3440.7253838068264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0.53697763200000004</v>
      </c>
      <c r="Q52" s="4">
        <f t="shared" si="22"/>
        <v>12.5</v>
      </c>
      <c r="R52">
        <f t="shared" si="0"/>
        <v>50000</v>
      </c>
      <c r="S52">
        <f t="shared" si="1"/>
        <v>-7341.3824924490091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-15.060055575101064</v>
      </c>
      <c r="AC52">
        <f t="shared" si="19"/>
        <v>-14.557073027010837</v>
      </c>
      <c r="AE52">
        <f t="shared" si="2"/>
        <v>0</v>
      </c>
      <c r="AF52">
        <f t="shared" si="26"/>
        <v>0</v>
      </c>
      <c r="AG52">
        <f t="shared" si="26"/>
        <v>-2.4785987247605508E-2</v>
      </c>
      <c r="AH52">
        <f t="shared" si="4"/>
        <v>-117.51755921245289</v>
      </c>
      <c r="AI52">
        <f t="shared" si="23"/>
        <v>-117.54234519970051</v>
      </c>
      <c r="AJ52">
        <f t="shared" si="6"/>
        <v>-0.5029825480902268</v>
      </c>
      <c r="AK52">
        <f t="shared" si="20"/>
        <v>-1.0542038902570745</v>
      </c>
      <c r="AL52">
        <f t="shared" si="24"/>
        <v>-119.09953163804781</v>
      </c>
      <c r="AN52">
        <f t="shared" si="27"/>
        <v>0</v>
      </c>
      <c r="AO52">
        <f t="shared" si="27"/>
        <v>0</v>
      </c>
      <c r="AP52">
        <f t="shared" si="27"/>
        <v>-1.5072994934510367E-4</v>
      </c>
      <c r="AQ52">
        <f t="shared" si="27"/>
        <v>-0.7146544364079942</v>
      </c>
      <c r="AR52">
        <f t="shared" si="27"/>
        <v>-0.71480516635733937</v>
      </c>
      <c r="AS52">
        <f t="shared" si="27"/>
        <v>-3.058765956657032E-3</v>
      </c>
      <c r="AT52">
        <f t="shared" si="27"/>
        <v>-6.4108843997412648E-3</v>
      </c>
      <c r="AU52">
        <f t="shared" si="25"/>
        <v>-0.72427481671373772</v>
      </c>
      <c r="AW52">
        <v>49</v>
      </c>
      <c r="AX52">
        <f>IF(Z52&gt;0, (R52*SUMPRODUCT(K52:$K$98, X52:$X$98)-K52*$AZ$3)/Z52, 0)</f>
        <v>-7341.3824924490091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0.60388337299999995</v>
      </c>
      <c r="Q53" s="4">
        <f t="shared" si="22"/>
        <v>12.5</v>
      </c>
      <c r="R53">
        <f t="shared" si="0"/>
        <v>50000</v>
      </c>
      <c r="S53">
        <f t="shared" si="1"/>
        <v>-17739.648643850509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-14.557073027010837</v>
      </c>
      <c r="AC53">
        <f t="shared" si="19"/>
        <v>-13.581874914309692</v>
      </c>
      <c r="AE53">
        <f t="shared" si="2"/>
        <v>0</v>
      </c>
      <c r="AF53">
        <f t="shared" si="26"/>
        <v>0</v>
      </c>
      <c r="AG53">
        <f t="shared" si="26"/>
        <v>-9.5702817929104525E-3</v>
      </c>
      <c r="AH53">
        <f t="shared" si="4"/>
        <v>-59.871382328875995</v>
      </c>
      <c r="AI53">
        <f t="shared" si="23"/>
        <v>-59.880952610668906</v>
      </c>
      <c r="AJ53">
        <f t="shared" si="6"/>
        <v>-0.97519811270114509</v>
      </c>
      <c r="AK53">
        <f t="shared" si="20"/>
        <v>-1.0189951118907588</v>
      </c>
      <c r="AL53">
        <f t="shared" si="24"/>
        <v>-61.87514583526081</v>
      </c>
      <c r="AN53">
        <f t="shared" si="27"/>
        <v>0</v>
      </c>
      <c r="AO53">
        <f t="shared" si="27"/>
        <v>0</v>
      </c>
      <c r="AP53">
        <f t="shared" si="27"/>
        <v>-5.1963696097332401E-5</v>
      </c>
      <c r="AQ53">
        <f t="shared" si="27"/>
        <v>-0.32508325079514405</v>
      </c>
      <c r="AR53">
        <f t="shared" si="27"/>
        <v>-0.32513521449124139</v>
      </c>
      <c r="AS53">
        <f t="shared" si="27"/>
        <v>-5.2950267776476299E-3</v>
      </c>
      <c r="AT53">
        <f t="shared" si="27"/>
        <v>-5.5328310560493511E-3</v>
      </c>
      <c r="AU53">
        <f t="shared" si="25"/>
        <v>-0.33596307232493838</v>
      </c>
      <c r="AW53">
        <v>50</v>
      </c>
      <c r="AX53">
        <f>IF(Z53&gt;0, (R53*SUMPRODUCT(K53:$K$98, X53:$X$98)-K53*$AZ$3)/Z53, 0)</f>
        <v>-17739.648643850509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0.676158394</v>
      </c>
      <c r="Q54" s="4">
        <f t="shared" si="22"/>
        <v>12.5</v>
      </c>
      <c r="R54">
        <f t="shared" si="0"/>
        <v>50000</v>
      </c>
      <c r="S54">
        <f t="shared" si="1"/>
        <v>-51597.902822757133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-13.581874914309692</v>
      </c>
      <c r="AC54">
        <f t="shared" si="19"/>
        <v>-12.398161246257391</v>
      </c>
      <c r="AE54">
        <f t="shared" si="2"/>
        <v>0</v>
      </c>
      <c r="AF54">
        <f t="shared" si="26"/>
        <v>0</v>
      </c>
      <c r="AG54">
        <f t="shared" si="26"/>
        <v>-3.0035526077595767E-3</v>
      </c>
      <c r="AH54">
        <f t="shared" si="4"/>
        <v>-25.884105468887089</v>
      </c>
      <c r="AI54">
        <f t="shared" si="23"/>
        <v>-25.887109021494847</v>
      </c>
      <c r="AJ54">
        <f t="shared" si="6"/>
        <v>-1.1837136680523006</v>
      </c>
      <c r="AK54">
        <f t="shared" si="20"/>
        <v>-0.95073124400167852</v>
      </c>
      <c r="AL54">
        <f t="shared" si="24"/>
        <v>-28.021553933548827</v>
      </c>
      <c r="AN54">
        <f t="shared" si="27"/>
        <v>0</v>
      </c>
      <c r="AO54">
        <f t="shared" si="27"/>
        <v>0</v>
      </c>
      <c r="AP54">
        <f t="shared" si="27"/>
        <v>-1.4561044497216729E-5</v>
      </c>
      <c r="AQ54">
        <f t="shared" si="27"/>
        <v>-0.12548460464098696</v>
      </c>
      <c r="AR54">
        <f t="shared" si="27"/>
        <v>-0.12549916568548417</v>
      </c>
      <c r="AS54">
        <f t="shared" si="27"/>
        <v>-5.7385734972459886E-3</v>
      </c>
      <c r="AT54">
        <f t="shared" si="27"/>
        <v>-4.609088555012515E-3</v>
      </c>
      <c r="AU54">
        <f t="shared" si="25"/>
        <v>-0.13584682773774265</v>
      </c>
      <c r="AW54">
        <v>51</v>
      </c>
      <c r="AX54">
        <f>IF(Z54&gt;0, (R54*SUMPRODUCT(K54:$K$98, X54:$X$98)-K54*$AZ$3)/Z54, 0)</f>
        <v>-51597.902822757133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0.75167664000000001</v>
      </c>
      <c r="Q55" s="4">
        <f t="shared" si="22"/>
        <v>12.5</v>
      </c>
      <c r="R55">
        <f t="shared" si="0"/>
        <v>50000</v>
      </c>
      <c r="S55">
        <f t="shared" si="1"/>
        <v>-195170.51245782091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-12.398161246257391</v>
      </c>
      <c r="AC55">
        <f t="shared" si="19"/>
        <v>-11.176505744784588</v>
      </c>
      <c r="AE55">
        <f t="shared" si="2"/>
        <v>0</v>
      </c>
      <c r="AF55">
        <f t="shared" si="26"/>
        <v>0</v>
      </c>
      <c r="AG55">
        <f t="shared" si="26"/>
        <v>-7.1581674941802425E-4</v>
      </c>
      <c r="AH55">
        <f t="shared" si="4"/>
        <v>-9.0308013290558264</v>
      </c>
      <c r="AI55">
        <f t="shared" si="23"/>
        <v>-9.0315171458052443</v>
      </c>
      <c r="AJ55">
        <f t="shared" si="6"/>
        <v>-1.221655501472803</v>
      </c>
      <c r="AK55">
        <f t="shared" si="20"/>
        <v>-0.86787128723801743</v>
      </c>
      <c r="AL55">
        <f t="shared" si="24"/>
        <v>-11.121043934516065</v>
      </c>
      <c r="AN55">
        <f t="shared" si="27"/>
        <v>0</v>
      </c>
      <c r="AO55">
        <f t="shared" si="27"/>
        <v>0</v>
      </c>
      <c r="AP55">
        <f t="shared" si="27"/>
        <v>-3.0984259372198218E-6</v>
      </c>
      <c r="AQ55">
        <f t="shared" si="27"/>
        <v>-3.9089989294851288E-2</v>
      </c>
      <c r="AR55">
        <f t="shared" si="27"/>
        <v>-3.9093087720788504E-2</v>
      </c>
      <c r="AS55">
        <f t="shared" si="27"/>
        <v>-5.2879582591327801E-3</v>
      </c>
      <c r="AT55">
        <f t="shared" si="27"/>
        <v>-3.7565967948261559E-3</v>
      </c>
      <c r="AU55">
        <f t="shared" si="25"/>
        <v>-4.8137642774747441E-2</v>
      </c>
      <c r="AW55">
        <v>52</v>
      </c>
      <c r="AX55">
        <f>IF(Z55&gt;0, (R55*SUMPRODUCT(K55:$K$98, X55:$X$98)-K55*$AZ$3)/Z55, 0)</f>
        <v>-195170.51245782091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0.75374016600000004</v>
      </c>
      <c r="Q56" s="4">
        <f t="shared" si="22"/>
        <v>12.5</v>
      </c>
      <c r="R56">
        <f t="shared" si="0"/>
        <v>50000</v>
      </c>
      <c r="S56">
        <f t="shared" si="1"/>
        <v>-740071.12469235074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-11.176505744784588</v>
      </c>
      <c r="AC56">
        <f t="shared" si="19"/>
        <v>-10.012792067906412</v>
      </c>
      <c r="AE56">
        <f t="shared" si="2"/>
        <v>0</v>
      </c>
      <c r="AF56">
        <f t="shared" si="26"/>
        <v>0</v>
      </c>
      <c r="AG56">
        <f t="shared" si="26"/>
        <v>-1.6911874639192201E-4</v>
      </c>
      <c r="AH56">
        <f t="shared" si="4"/>
        <v>-2.1581593421276879</v>
      </c>
      <c r="AI56">
        <f t="shared" si="23"/>
        <v>-2.1583284608740798</v>
      </c>
      <c r="AJ56">
        <f t="shared" si="6"/>
        <v>-1.1637136768781762</v>
      </c>
      <c r="AK56">
        <f t="shared" si="20"/>
        <v>-0.78235540213492127</v>
      </c>
      <c r="AL56">
        <f t="shared" si="24"/>
        <v>-4.1043975398871773</v>
      </c>
      <c r="AN56">
        <f t="shared" si="27"/>
        <v>0</v>
      </c>
      <c r="AO56">
        <f t="shared" si="27"/>
        <v>0</v>
      </c>
      <c r="AP56">
        <f t="shared" si="27"/>
        <v>-6.5360142641861571E-7</v>
      </c>
      <c r="AQ56">
        <f t="shared" si="27"/>
        <v>-8.3407431437813352E-3</v>
      </c>
      <c r="AR56">
        <f t="shared" si="27"/>
        <v>-8.3413967452077541E-3</v>
      </c>
      <c r="AS56">
        <f t="shared" si="27"/>
        <v>-4.4974607214020744E-3</v>
      </c>
      <c r="AT56">
        <f t="shared" si="27"/>
        <v>-3.0236068898989834E-3</v>
      </c>
      <c r="AU56">
        <f t="shared" si="25"/>
        <v>-1.5862464356508812E-2</v>
      </c>
      <c r="AW56">
        <v>53</v>
      </c>
      <c r="AX56">
        <f>IF(Z56&gt;0, (R56*SUMPRODUCT(K56:$K$98, X56:$X$98)-K56*$AZ$3)/Z56, 0)</f>
        <v>-740071.12469235074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0.75596915499999995</v>
      </c>
      <c r="Q57" s="4">
        <f t="shared" si="22"/>
        <v>12.5</v>
      </c>
      <c r="R57">
        <f t="shared" si="0"/>
        <v>50000</v>
      </c>
      <c r="S57">
        <f t="shared" si="1"/>
        <v>-2825741.0053847204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-10.012792067906412</v>
      </c>
      <c r="AC57">
        <f t="shared" si="19"/>
        <v>-8.9472009662528489</v>
      </c>
      <c r="AE57">
        <f t="shared" si="2"/>
        <v>0</v>
      </c>
      <c r="AF57">
        <f t="shared" si="26"/>
        <v>0</v>
      </c>
      <c r="AG57">
        <f t="shared" si="26"/>
        <v>-3.9579003123442221E-5</v>
      </c>
      <c r="AH57">
        <f t="shared" si="4"/>
        <v>-0.51139422321824224</v>
      </c>
      <c r="AI57">
        <f t="shared" si="23"/>
        <v>-0.5114338022213657</v>
      </c>
      <c r="AJ57">
        <f t="shared" si="6"/>
        <v>-1.0655911016535633</v>
      </c>
      <c r="AK57">
        <f t="shared" si="20"/>
        <v>-0.70089544475344889</v>
      </c>
      <c r="AL57">
        <f t="shared" si="24"/>
        <v>-2.2779203486283777</v>
      </c>
      <c r="AN57">
        <f t="shared" si="27"/>
        <v>0</v>
      </c>
      <c r="AO57">
        <f t="shared" si="27"/>
        <v>0</v>
      </c>
      <c r="AP57">
        <f t="shared" si="27"/>
        <v>-1.3657401260531606E-7</v>
      </c>
      <c r="AQ57">
        <f t="shared" si="27"/>
        <v>-1.7646518501302695E-3</v>
      </c>
      <c r="AR57">
        <f t="shared" si="27"/>
        <v>-1.7647884241428747E-3</v>
      </c>
      <c r="AS57">
        <f t="shared" si="27"/>
        <v>-3.6770014670518391E-3</v>
      </c>
      <c r="AT57">
        <f t="shared" si="27"/>
        <v>-2.4185577137507477E-3</v>
      </c>
      <c r="AU57">
        <f t="shared" si="25"/>
        <v>-7.8603476049454619E-3</v>
      </c>
      <c r="AW57">
        <v>54</v>
      </c>
      <c r="AX57">
        <f>IF(Z57&gt;0, (R57*SUMPRODUCT(K57:$K$98, X57:$X$98)-K57*$AZ$3)/Z57, 0)</f>
        <v>-2825741.0053847204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0.75842527199999998</v>
      </c>
      <c r="Q58" s="4">
        <f t="shared" si="22"/>
        <v>12.5</v>
      </c>
      <c r="R58">
        <f t="shared" si="0"/>
        <v>50000</v>
      </c>
      <c r="S58">
        <f t="shared" si="1"/>
        <v>-10896978.638589602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-8.9472009662528489</v>
      </c>
      <c r="AC58">
        <f t="shared" si="19"/>
        <v>-7.9900978995339207</v>
      </c>
      <c r="AE58">
        <f t="shared" si="2"/>
        <v>0</v>
      </c>
      <c r="AF58">
        <f t="shared" si="26"/>
        <v>0</v>
      </c>
      <c r="AG58">
        <f t="shared" si="26"/>
        <v>-9.1654968828222827E-6</v>
      </c>
      <c r="AH58">
        <f t="shared" si="4"/>
        <v>-0.12007086483754208</v>
      </c>
      <c r="AI58">
        <f t="shared" si="23"/>
        <v>-0.12008003033442489</v>
      </c>
      <c r="AJ58">
        <f t="shared" si="6"/>
        <v>-0.9571030667189282</v>
      </c>
      <c r="AK58">
        <f t="shared" si="20"/>
        <v>-0.62630406763769952</v>
      </c>
      <c r="AL58">
        <f t="shared" si="24"/>
        <v>-1.7034871646910528</v>
      </c>
      <c r="AN58">
        <f t="shared" si="27"/>
        <v>0</v>
      </c>
      <c r="AO58">
        <f t="shared" si="27"/>
        <v>0</v>
      </c>
      <c r="AP58">
        <f t="shared" si="27"/>
        <v>-2.8238473054414852E-8</v>
      </c>
      <c r="AQ58">
        <f t="shared" si="27"/>
        <v>-3.699327952082795E-4</v>
      </c>
      <c r="AR58">
        <f t="shared" si="27"/>
        <v>-3.699610336813339E-4</v>
      </c>
      <c r="AS58">
        <f t="shared" si="27"/>
        <v>-2.948790393513063E-3</v>
      </c>
      <c r="AT58">
        <f t="shared" si="27"/>
        <v>-1.9296139384438564E-3</v>
      </c>
      <c r="AU58">
        <f t="shared" si="25"/>
        <v>-5.2483653656382537E-3</v>
      </c>
      <c r="AW58">
        <v>55</v>
      </c>
      <c r="AX58">
        <f>IF(Z58&gt;0, (R58*SUMPRODUCT(K58:$K$98, X58:$X$98)-K58*$AZ$3)/Z58, 0)</f>
        <v>-10896978.638589602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0.76114147499999996</v>
      </c>
      <c r="Q59" s="4">
        <f t="shared" si="22"/>
        <v>12.5</v>
      </c>
      <c r="R59">
        <f t="shared" si="0"/>
        <v>50000</v>
      </c>
      <c r="S59">
        <f t="shared" si="1"/>
        <v>-42514831.276092842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-7.9900978995339207</v>
      </c>
      <c r="AC59">
        <f t="shared" si="19"/>
        <v>-7.1343359407496107</v>
      </c>
      <c r="AE59">
        <f t="shared" si="2"/>
        <v>0</v>
      </c>
      <c r="AF59">
        <f t="shared" si="26"/>
        <v>0</v>
      </c>
      <c r="AG59">
        <f t="shared" si="26"/>
        <v>-2.0976020974948065E-6</v>
      </c>
      <c r="AH59">
        <f t="shared" si="4"/>
        <v>-2.7904959265997016E-2</v>
      </c>
      <c r="AI59">
        <f t="shared" si="23"/>
        <v>-2.7907056868094512E-2</v>
      </c>
      <c r="AJ59">
        <f t="shared" si="6"/>
        <v>-0.85576195878430994</v>
      </c>
      <c r="AK59">
        <f t="shared" si="20"/>
        <v>-0.55930685296737448</v>
      </c>
      <c r="AL59">
        <f t="shared" si="24"/>
        <v>-1.4429758686197789</v>
      </c>
      <c r="AN59">
        <f t="shared" si="27"/>
        <v>0</v>
      </c>
      <c r="AO59">
        <f t="shared" si="27"/>
        <v>0</v>
      </c>
      <c r="AP59">
        <f t="shared" si="27"/>
        <v>-5.7701922245407413E-9</v>
      </c>
      <c r="AQ59">
        <f t="shared" si="27"/>
        <v>-7.6762403687089542E-5</v>
      </c>
      <c r="AR59">
        <f t="shared" si="27"/>
        <v>-7.6768173879314085E-5</v>
      </c>
      <c r="AS59">
        <f t="shared" si="27"/>
        <v>-2.354074210038401E-3</v>
      </c>
      <c r="AT59">
        <f t="shared" si="27"/>
        <v>-1.5385701883017335E-3</v>
      </c>
      <c r="AU59">
        <f t="shared" si="25"/>
        <v>-3.9694125722194483E-3</v>
      </c>
      <c r="AW59">
        <v>56</v>
      </c>
      <c r="AX59">
        <f>IF(Z59&gt;0, (R59*SUMPRODUCT(K59:$K$98, X59:$X$98)-K59*$AZ$3)/Z59, 0)</f>
        <v>-42514831.276092842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0.76383916100000004</v>
      </c>
      <c r="Q60" s="4">
        <f t="shared" si="22"/>
        <v>12.5</v>
      </c>
      <c r="R60">
        <f t="shared" si="0"/>
        <v>50000</v>
      </c>
      <c r="S60">
        <f t="shared" si="1"/>
        <v>-167845444.79373622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-7.1343359407496107</v>
      </c>
      <c r="AC60">
        <f t="shared" si="19"/>
        <v>-6.3700092285287306</v>
      </c>
      <c r="AE60">
        <f t="shared" si="2"/>
        <v>0</v>
      </c>
      <c r="AF60">
        <f t="shared" si="26"/>
        <v>0</v>
      </c>
      <c r="AG60">
        <f t="shared" si="26"/>
        <v>-4.7439545025758507E-7</v>
      </c>
      <c r="AH60">
        <f t="shared" si="4"/>
        <v>-6.4089225050490929E-3</v>
      </c>
      <c r="AI60">
        <f t="shared" si="23"/>
        <v>-6.4093969004993508E-3</v>
      </c>
      <c r="AJ60">
        <f t="shared" si="6"/>
        <v>-0.76432671222088011</v>
      </c>
      <c r="AK60">
        <f t="shared" si="20"/>
        <v>-0.49940351585247278</v>
      </c>
      <c r="AL60">
        <f t="shared" si="24"/>
        <v>-1.2701396249738521</v>
      </c>
      <c r="AN60">
        <f t="shared" si="27"/>
        <v>0</v>
      </c>
      <c r="AO60">
        <f t="shared" si="27"/>
        <v>0</v>
      </c>
      <c r="AP60">
        <f t="shared" si="27"/>
        <v>-1.1651709952619731E-9</v>
      </c>
      <c r="AQ60">
        <f t="shared" si="27"/>
        <v>-1.5741067098578298E-5</v>
      </c>
      <c r="AR60">
        <f t="shared" si="27"/>
        <v>-1.5742232269573559E-5</v>
      </c>
      <c r="AS60">
        <f t="shared" si="27"/>
        <v>-1.8772762586575318E-3</v>
      </c>
      <c r="AT60">
        <f t="shared" si="27"/>
        <v>-1.226593744284862E-3</v>
      </c>
      <c r="AU60">
        <f t="shared" si="25"/>
        <v>-3.119612235211967E-3</v>
      </c>
      <c r="AW60">
        <v>57</v>
      </c>
      <c r="AX60">
        <f>IF(Z60&gt;0, (R60*SUMPRODUCT(K60:$K$98, X60:$X$98)-K60*$AZ$3)/Z60, 0)</f>
        <v>-167845444.79373622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0.76675259399999995</v>
      </c>
      <c r="Q61" s="4">
        <f t="shared" si="22"/>
        <v>12.5</v>
      </c>
      <c r="R61">
        <f t="shared" si="0"/>
        <v>50000</v>
      </c>
      <c r="S61">
        <f t="shared" si="1"/>
        <v>-671283783.49628186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-6.3700092285287306</v>
      </c>
      <c r="AC61">
        <f t="shared" si="19"/>
        <v>-5.6875218672524657</v>
      </c>
      <c r="AE61">
        <f t="shared" si="2"/>
        <v>0</v>
      </c>
      <c r="AF61">
        <f t="shared" si="26"/>
        <v>0</v>
      </c>
      <c r="AG61">
        <f t="shared" si="26"/>
        <v>-1.0590755368820793E-7</v>
      </c>
      <c r="AH61">
        <f t="shared" si="4"/>
        <v>-1.4549757682672051E-3</v>
      </c>
      <c r="AI61">
        <f t="shared" si="23"/>
        <v>-1.4550816758208934E-3</v>
      </c>
      <c r="AJ61">
        <f t="shared" si="6"/>
        <v>-0.68248736127626497</v>
      </c>
      <c r="AK61">
        <f t="shared" si="20"/>
        <v>-0.44590064599701118</v>
      </c>
      <c r="AL61">
        <f t="shared" si="24"/>
        <v>-1.1298430889490971</v>
      </c>
      <c r="AN61">
        <f t="shared" si="27"/>
        <v>0</v>
      </c>
      <c r="AO61">
        <f t="shared" si="27"/>
        <v>0</v>
      </c>
      <c r="AP61">
        <f t="shared" si="27"/>
        <v>-2.3225125199881597E-10</v>
      </c>
      <c r="AQ61">
        <f t="shared" si="27"/>
        <v>-3.1907067252524268E-6</v>
      </c>
      <c r="AR61">
        <f t="shared" si="27"/>
        <v>-3.1909389765044256E-6</v>
      </c>
      <c r="AS61">
        <f t="shared" si="27"/>
        <v>-1.4966689212407857E-3</v>
      </c>
      <c r="AT61">
        <f t="shared" si="27"/>
        <v>-9.7784321980253115E-4</v>
      </c>
      <c r="AU61">
        <f t="shared" si="25"/>
        <v>-2.4777030800198214E-3</v>
      </c>
      <c r="AW61">
        <v>58</v>
      </c>
      <c r="AX61">
        <f>IF(Z61&gt;0, (R61*SUMPRODUCT(K61:$K$98, X61:$X$98)-K61*$AZ$3)/Z61, 0)</f>
        <v>-671283783.49628186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0.76980532899999998</v>
      </c>
      <c r="Q62" s="4">
        <f t="shared" si="22"/>
        <v>12.5</v>
      </c>
      <c r="R62">
        <f t="shared" si="0"/>
        <v>50000</v>
      </c>
      <c r="S62">
        <f t="shared" si="1"/>
        <v>-2721958912.2964497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-5.6875218672524657</v>
      </c>
      <c r="AC62">
        <f t="shared" si="19"/>
        <v>-5.0781472880097578</v>
      </c>
      <c r="AE62">
        <f t="shared" si="2"/>
        <v>0</v>
      </c>
      <c r="AF62">
        <f t="shared" si="26"/>
        <v>0</v>
      </c>
      <c r="AG62">
        <f t="shared" si="26"/>
        <v>-2.3320278940789786E-8</v>
      </c>
      <c r="AH62">
        <f t="shared" si="4"/>
        <v>-3.2611279684214428E-4</v>
      </c>
      <c r="AI62">
        <f t="shared" si="23"/>
        <v>-3.2613611712108506E-4</v>
      </c>
      <c r="AJ62">
        <f t="shared" si="6"/>
        <v>-0.60937457924270788</v>
      </c>
      <c r="AK62">
        <f t="shared" si="20"/>
        <v>-0.39812653070767262</v>
      </c>
      <c r="AL62">
        <f t="shared" si="24"/>
        <v>-1.0078272460675015</v>
      </c>
      <c r="AN62">
        <f t="shared" si="27"/>
        <v>0</v>
      </c>
      <c r="AO62">
        <f t="shared" si="27"/>
        <v>0</v>
      </c>
      <c r="AP62">
        <f t="shared" si="27"/>
        <v>-4.5661150020729798E-11</v>
      </c>
      <c r="AQ62">
        <f t="shared" si="27"/>
        <v>-6.3852946948432292E-7</v>
      </c>
      <c r="AR62">
        <f t="shared" si="27"/>
        <v>-6.3857513063434362E-7</v>
      </c>
      <c r="AS62">
        <f t="shared" si="27"/>
        <v>-1.1931565721090833E-3</v>
      </c>
      <c r="AT62">
        <f t="shared" si="27"/>
        <v>-7.7953249581756787E-4</v>
      </c>
      <c r="AU62">
        <f t="shared" si="25"/>
        <v>-1.9733276430572854E-3</v>
      </c>
      <c r="AW62">
        <v>59</v>
      </c>
      <c r="AX62">
        <f>IF(Z62&gt;0, (R62*SUMPRODUCT(K62:$K$98, X62:$X$98)-K62*$AZ$3)/Z62, 0)</f>
        <v>-2721958912.2964497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0.772959481</v>
      </c>
      <c r="Q63" s="4">
        <f t="shared" si="22"/>
        <v>12.5</v>
      </c>
      <c r="R63">
        <f t="shared" si="0"/>
        <v>50000</v>
      </c>
      <c r="S63">
        <f t="shared" si="1"/>
        <v>-11197543966.512016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-5.0781472880097578</v>
      </c>
      <c r="AC63">
        <f t="shared" si="19"/>
        <v>-4.5340606319415206</v>
      </c>
      <c r="AE63">
        <f t="shared" si="2"/>
        <v>0</v>
      </c>
      <c r="AF63">
        <f t="shared" si="26"/>
        <v>0</v>
      </c>
      <c r="AG63">
        <f t="shared" si="26"/>
        <v>-5.0614454445337841E-9</v>
      </c>
      <c r="AH63">
        <f t="shared" si="4"/>
        <v>-7.2102522827392418E-5</v>
      </c>
      <c r="AI63">
        <f t="shared" si="23"/>
        <v>-7.2107584272836946E-5</v>
      </c>
      <c r="AJ63">
        <f t="shared" si="6"/>
        <v>-0.54408665606823714</v>
      </c>
      <c r="AK63">
        <f t="shared" si="20"/>
        <v>-0.35547031016068309</v>
      </c>
      <c r="AL63">
        <f t="shared" si="24"/>
        <v>-0.89962907381319301</v>
      </c>
      <c r="AN63">
        <f t="shared" si="27"/>
        <v>0</v>
      </c>
      <c r="AO63">
        <f t="shared" si="27"/>
        <v>0</v>
      </c>
      <c r="AP63">
        <f t="shared" si="27"/>
        <v>-8.8484997309250474E-12</v>
      </c>
      <c r="AQ63">
        <f t="shared" si="27"/>
        <v>-1.2605078150673732E-7</v>
      </c>
      <c r="AR63">
        <f t="shared" si="27"/>
        <v>-1.2605963000646822E-7</v>
      </c>
      <c r="AS63">
        <f t="shared" si="27"/>
        <v>-9.5118097835452634E-4</v>
      </c>
      <c r="AT63">
        <f t="shared" si="27"/>
        <v>-6.2143887122315361E-4</v>
      </c>
      <c r="AU63">
        <f t="shared" si="25"/>
        <v>-1.5727459092076863E-3</v>
      </c>
      <c r="AW63">
        <v>60</v>
      </c>
      <c r="AX63">
        <f>IF(Z63&gt;0, (R63*SUMPRODUCT(K63:$K$98, X63:$X$98)-K63*$AZ$3)/Z63, 0)</f>
        <v>-11197543966.512016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0.77634382000000002</v>
      </c>
      <c r="Q64" s="4">
        <f t="shared" si="22"/>
        <v>12.5</v>
      </c>
      <c r="R64">
        <f t="shared" si="0"/>
        <v>50000</v>
      </c>
      <c r="S64">
        <f t="shared" si="1"/>
        <v>-46793906840.80114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-4.5340606319415206</v>
      </c>
      <c r="AC64">
        <f t="shared" si="19"/>
        <v>-4.04826853067292</v>
      </c>
      <c r="AE64">
        <f t="shared" si="2"/>
        <v>0</v>
      </c>
      <c r="AF64">
        <f t="shared" si="26"/>
        <v>0</v>
      </c>
      <c r="AG64">
        <f t="shared" si="26"/>
        <v>-1.0814090989574902E-9</v>
      </c>
      <c r="AH64">
        <f t="shared" si="4"/>
        <v>-1.5717687564523825E-5</v>
      </c>
      <c r="AI64">
        <f t="shared" si="23"/>
        <v>-1.5718768973622782E-5</v>
      </c>
      <c r="AJ64">
        <f t="shared" si="6"/>
        <v>-0.48579210126860062</v>
      </c>
      <c r="AK64">
        <f t="shared" si="20"/>
        <v>-0.3173842442359065</v>
      </c>
      <c r="AL64">
        <f t="shared" si="24"/>
        <v>-0.80319206427348067</v>
      </c>
      <c r="AN64">
        <f t="shared" si="27"/>
        <v>0</v>
      </c>
      <c r="AO64">
        <f t="shared" si="27"/>
        <v>0</v>
      </c>
      <c r="AP64">
        <f t="shared" si="27"/>
        <v>-1.68797915289328E-12</v>
      </c>
      <c r="AQ64">
        <f t="shared" si="27"/>
        <v>-2.4533850294197586E-8</v>
      </c>
      <c r="AR64">
        <f t="shared" si="27"/>
        <v>-2.453553827335048E-8</v>
      </c>
      <c r="AS64">
        <f t="shared" si="27"/>
        <v>-7.5827634553114959E-4</v>
      </c>
      <c r="AT64">
        <f t="shared" si="27"/>
        <v>-4.9540732387351493E-4</v>
      </c>
      <c r="AU64">
        <f t="shared" si="25"/>
        <v>-1.2537082049429377E-3</v>
      </c>
      <c r="AW64">
        <v>61</v>
      </c>
      <c r="AX64">
        <f>IF(Z64&gt;0, (R64*SUMPRODUCT(K64:$K$98, X64:$X$98)-K64*$AZ$3)/Z64, 0)</f>
        <v>-46793906840.80114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0.77982431100000005</v>
      </c>
      <c r="Q65" s="4">
        <f t="shared" si="22"/>
        <v>12.5</v>
      </c>
      <c r="R65">
        <f t="shared" si="0"/>
        <v>50000</v>
      </c>
      <c r="S65">
        <f t="shared" si="1"/>
        <v>-198787378358.65982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-4.04826853067292</v>
      </c>
      <c r="AC65">
        <f t="shared" si="19"/>
        <v>-3.6145254951001795</v>
      </c>
      <c r="AE65">
        <f t="shared" si="2"/>
        <v>0</v>
      </c>
      <c r="AF65">
        <f t="shared" si="26"/>
        <v>0</v>
      </c>
      <c r="AG65">
        <f t="shared" si="26"/>
        <v>-2.2728590246425969E-10</v>
      </c>
      <c r="AH65">
        <f t="shared" si="4"/>
        <v>-3.3732364220146227E-6</v>
      </c>
      <c r="AI65">
        <f t="shared" si="23"/>
        <v>-3.3734637079170869E-6</v>
      </c>
      <c r="AJ65">
        <f t="shared" si="6"/>
        <v>-0.43374303557274052</v>
      </c>
      <c r="AK65">
        <f t="shared" si="20"/>
        <v>-0.28337879714710446</v>
      </c>
      <c r="AL65">
        <f t="shared" si="24"/>
        <v>-0.71712520618355291</v>
      </c>
      <c r="AN65">
        <f t="shared" si="27"/>
        <v>0</v>
      </c>
      <c r="AO65">
        <f t="shared" si="27"/>
        <v>0</v>
      </c>
      <c r="AP65">
        <f t="shared" si="27"/>
        <v>-3.1676087631873345E-13</v>
      </c>
      <c r="AQ65">
        <f t="shared" si="27"/>
        <v>-4.7011684995977348E-9</v>
      </c>
      <c r="AR65">
        <f t="shared" si="27"/>
        <v>-4.7014852604740539E-9</v>
      </c>
      <c r="AS65">
        <f t="shared" si="27"/>
        <v>-6.0449338280790929E-4</v>
      </c>
      <c r="AT65">
        <f t="shared" si="27"/>
        <v>-3.9493569614851293E-4</v>
      </c>
      <c r="AU65">
        <f t="shared" si="25"/>
        <v>-9.9943378044168273E-4</v>
      </c>
      <c r="AW65">
        <v>62</v>
      </c>
      <c r="AX65">
        <f>IF(Z65&gt;0, (R65*SUMPRODUCT(K65:$K$98, X65:$X$98)-K65*$AZ$3)/Z65, 0)</f>
        <v>-198787378358.65982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0.78351069500000003</v>
      </c>
      <c r="Q66" s="4">
        <f t="shared" si="22"/>
        <v>12.5</v>
      </c>
      <c r="R66">
        <f t="shared" si="0"/>
        <v>50000</v>
      </c>
      <c r="S66">
        <f t="shared" si="1"/>
        <v>-859554110571.57568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-3.6145254951001795</v>
      </c>
      <c r="AC66">
        <f t="shared" si="19"/>
        <v>-3.2272549104204638</v>
      </c>
      <c r="AE66">
        <f t="shared" si="2"/>
        <v>0</v>
      </c>
      <c r="AF66">
        <f t="shared" si="26"/>
        <v>0</v>
      </c>
      <c r="AG66">
        <f t="shared" si="26"/>
        <v>-4.6932108036142767E-11</v>
      </c>
      <c r="AH66">
        <f t="shared" si="4"/>
        <v>-7.1232374161389727E-7</v>
      </c>
      <c r="AI66">
        <f t="shared" si="23"/>
        <v>-7.1237067372193346E-7</v>
      </c>
      <c r="AJ66">
        <f t="shared" si="6"/>
        <v>-0.38727058467971576</v>
      </c>
      <c r="AK66">
        <f t="shared" si="20"/>
        <v>-0.25301678465701261</v>
      </c>
      <c r="AL66">
        <f t="shared" si="24"/>
        <v>-0.64028808170740215</v>
      </c>
      <c r="AN66">
        <f t="shared" si="27"/>
        <v>0</v>
      </c>
      <c r="AO66">
        <f t="shared" si="27"/>
        <v>0</v>
      </c>
      <c r="AP66">
        <f t="shared" si="27"/>
        <v>-5.8399761787719841E-14</v>
      </c>
      <c r="AQ66">
        <f t="shared" si="27"/>
        <v>-8.8637690840464238E-10</v>
      </c>
      <c r="AR66">
        <f t="shared" si="27"/>
        <v>-8.8643530816643008E-10</v>
      </c>
      <c r="AS66">
        <f t="shared" si="27"/>
        <v>-4.8189844520235998E-4</v>
      </c>
      <c r="AT66">
        <f t="shared" si="27"/>
        <v>-3.1484032084996361E-4</v>
      </c>
      <c r="AU66">
        <f t="shared" si="25"/>
        <v>-7.9673965248763183E-4</v>
      </c>
      <c r="AW66">
        <v>63</v>
      </c>
      <c r="AX66">
        <f>IF(Z66&gt;0, (R66*SUMPRODUCT(K66:$K$98, X66:$X$98)-K66*$AZ$3)/Z66, 0)</f>
        <v>-859554110571.57568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0.78741316699999997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-3788296683136.9165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-3.2272549104204638</v>
      </c>
      <c r="AC67">
        <f t="shared" si="19"/>
        <v>-2.8814775993596222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-1.478198392909013E-7</v>
      </c>
      <c r="AI67">
        <f t="shared" si="23"/>
        <v>-1.4782934711803434E-7</v>
      </c>
      <c r="AJ67">
        <f t="shared" ref="AJ67:AJ89" si="33">AB67-AC67</f>
        <v>-0.34577731106084153</v>
      </c>
      <c r="AK67">
        <f t="shared" si="20"/>
        <v>-0.22590784372943248</v>
      </c>
      <c r="AL67">
        <f t="shared" si="24"/>
        <v>-0.57168530261962114</v>
      </c>
      <c r="AN67">
        <f t="shared" ref="AN67:AT89" si="34">AE67*$K67</f>
        <v>0</v>
      </c>
      <c r="AO67">
        <f t="shared" si="34"/>
        <v>0</v>
      </c>
      <c r="AP67">
        <f t="shared" si="34"/>
        <v>-1.0563413204043378E-14</v>
      </c>
      <c r="AQ67">
        <f t="shared" si="34"/>
        <v>-1.6423121921897877E-10</v>
      </c>
      <c r="AR67">
        <f t="shared" si="34"/>
        <v>-1.6424178263218279E-10</v>
      </c>
      <c r="AS67">
        <f t="shared" si="34"/>
        <v>-3.8416649379537982E-4</v>
      </c>
      <c r="AT67">
        <f t="shared" si="34"/>
        <v>-2.5098877650517711E-4</v>
      </c>
      <c r="AU67">
        <f t="shared" si="25"/>
        <v>-6.351554345423396E-4</v>
      </c>
      <c r="AW67">
        <v>64</v>
      </c>
      <c r="AX67">
        <f>IF(Z67&gt;0, (R67*SUMPRODUCT(K67:$K$98, X67:$X$98)-K67*$AZ$3)/Z67, 0)</f>
        <v>-3788296683136.9165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0.79138766699999996</v>
      </c>
      <c r="Q68" s="4">
        <f t="shared" si="22"/>
        <v>12.5</v>
      </c>
      <c r="R68">
        <f t="shared" si="28"/>
        <v>50000</v>
      </c>
      <c r="S68">
        <f t="shared" si="29"/>
        <v>-17030199997643.078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-2.8814775993596222</v>
      </c>
      <c r="AC68">
        <f t="shared" ref="AC68:AC89" si="45">S68*Z68</f>
        <v>-2.5727478567138369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-3.0097508532273993E-8</v>
      </c>
      <c r="AI68">
        <f t="shared" si="23"/>
        <v>-3.0099396904002647E-8</v>
      </c>
      <c r="AJ68">
        <f t="shared" si="33"/>
        <v>-0.30872974264578534</v>
      </c>
      <c r="AK68">
        <f t="shared" ref="AK68:AK89" si="46">G68*SUM(AB68:AB68, AE68:AF68)</f>
        <v>-0.20170343195517357</v>
      </c>
      <c r="AL68">
        <f t="shared" si="24"/>
        <v>-0.5104332047003558</v>
      </c>
      <c r="AN68">
        <f t="shared" si="34"/>
        <v>0</v>
      </c>
      <c r="AO68">
        <f t="shared" si="34"/>
        <v>0</v>
      </c>
      <c r="AP68">
        <f t="shared" si="34"/>
        <v>-1.8732358400875537E-15</v>
      </c>
      <c r="AQ68">
        <f t="shared" si="34"/>
        <v>-2.9856267611088865E-11</v>
      </c>
      <c r="AR68">
        <f t="shared" si="34"/>
        <v>-2.9858140846928949E-11</v>
      </c>
      <c r="AS68">
        <f t="shared" si="34"/>
        <v>-3.0625517743606862E-4</v>
      </c>
      <c r="AT68">
        <f t="shared" si="34"/>
        <v>-2.0008671601741114E-4</v>
      </c>
      <c r="AU68">
        <f t="shared" si="25"/>
        <v>-5.0634192331162062E-4</v>
      </c>
      <c r="AW68">
        <v>65</v>
      </c>
      <c r="AX68">
        <f>IF(Z68&gt;0, (R68*SUMPRODUCT(K68:$K$98, X68:$X$98)-K68*$AZ$3)/Z68, 0)</f>
        <v>-17030199997643.078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50000</v>
      </c>
      <c r="S69">
        <f t="shared" si="29"/>
        <v>-78194133030934.453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-2.5727478567138369</v>
      </c>
      <c r="AC69">
        <f t="shared" si="45"/>
        <v>-2.2970963006633216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-6.0091101953170582E-9</v>
      </c>
      <c r="AI69">
        <f t="shared" si="23"/>
        <v>-6.0094774057795997E-9</v>
      </c>
      <c r="AJ69">
        <f t="shared" si="33"/>
        <v>-0.27565155605051528</v>
      </c>
      <c r="AK69">
        <f t="shared" si="46"/>
        <v>-0.18009234996996859</v>
      </c>
      <c r="AL69">
        <f t="shared" si="24"/>
        <v>-0.45574391202996128</v>
      </c>
      <c r="AN69">
        <f t="shared" si="34"/>
        <v>0</v>
      </c>
      <c r="AO69">
        <f t="shared" si="34"/>
        <v>0</v>
      </c>
      <c r="AP69">
        <f t="shared" si="34"/>
        <v>-3.2523853224616123E-16</v>
      </c>
      <c r="AQ69">
        <f t="shared" si="34"/>
        <v>-5.3222725913249191E-12</v>
      </c>
      <c r="AR69">
        <f t="shared" si="34"/>
        <v>-5.3225978298571661E-12</v>
      </c>
      <c r="AS69">
        <f t="shared" si="34"/>
        <v>-2.4414475252376597E-4</v>
      </c>
      <c r="AT69">
        <f t="shared" si="34"/>
        <v>-1.5950790499721993E-4</v>
      </c>
      <c r="AU69">
        <f t="shared" si="25"/>
        <v>-4.0365266284358374E-4</v>
      </c>
      <c r="AW69">
        <v>66</v>
      </c>
      <c r="AX69">
        <f>IF(Z69&gt;0, (R69*SUMPRODUCT(K69:$K$98, X69:$X$98)-K69*$AZ$3)/Z69, 0)</f>
        <v>-78194133030934.453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50000</v>
      </c>
      <c r="S70">
        <f t="shared" si="29"/>
        <v>-366918325863647.5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-2.2970963006633216</v>
      </c>
      <c r="AC70">
        <f t="shared" si="45"/>
        <v>-2.0509788398825974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-1.1746663230460942E-9</v>
      </c>
      <c r="AI70">
        <f t="shared" si="23"/>
        <v>-1.1747361948232484E-9</v>
      </c>
      <c r="AJ70">
        <f t="shared" si="33"/>
        <v>-0.24611746078072416</v>
      </c>
      <c r="AK70">
        <f t="shared" si="46"/>
        <v>-0.16079674104643252</v>
      </c>
      <c r="AL70">
        <f t="shared" si="24"/>
        <v>-0.40691420300189285</v>
      </c>
      <c r="AN70">
        <f t="shared" si="34"/>
        <v>0</v>
      </c>
      <c r="AO70">
        <f t="shared" si="34"/>
        <v>0</v>
      </c>
      <c r="AP70">
        <f t="shared" si="34"/>
        <v>-5.525488923835281E-17</v>
      </c>
      <c r="AQ70">
        <f t="shared" si="34"/>
        <v>-9.2893096777408714E-13</v>
      </c>
      <c r="AR70">
        <f t="shared" si="34"/>
        <v>-9.2898622266332554E-13</v>
      </c>
      <c r="AS70">
        <f t="shared" si="34"/>
        <v>-1.9463070196502747E-4</v>
      </c>
      <c r="AT70">
        <f t="shared" si="34"/>
        <v>-1.2715872528621096E-4</v>
      </c>
      <c r="AU70">
        <f t="shared" si="25"/>
        <v>-3.2178942818022463E-4</v>
      </c>
      <c r="AW70">
        <v>67</v>
      </c>
      <c r="AX70">
        <f>IF(Z70&gt;0, (R70*SUMPRODUCT(K70:$K$98, X70:$X$98)-K70*$AZ$3)/Z70, 0)</f>
        <v>-366918325863647.5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50000</v>
      </c>
      <c r="S71">
        <f t="shared" si="29"/>
        <v>-1759768364827936.5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-2.0509788398825974</v>
      </c>
      <c r="AC71">
        <f t="shared" si="45"/>
        <v>-1.8312311070388423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-2.2466177876000901E-10</v>
      </c>
      <c r="AI71">
        <f t="shared" si="23"/>
        <v>-2.2467478637470165E-10</v>
      </c>
      <c r="AJ71">
        <f t="shared" si="33"/>
        <v>-0.21974773284375515</v>
      </c>
      <c r="AK71">
        <f t="shared" si="46"/>
        <v>-0.14356851879178184</v>
      </c>
      <c r="AL71">
        <f t="shared" si="24"/>
        <v>-0.36331625186021177</v>
      </c>
      <c r="AN71">
        <f t="shared" si="34"/>
        <v>0</v>
      </c>
      <c r="AO71">
        <f t="shared" si="34"/>
        <v>0</v>
      </c>
      <c r="AP71">
        <f t="shared" si="34"/>
        <v>-9.1843529366343935E-18</v>
      </c>
      <c r="AQ71">
        <f t="shared" si="34"/>
        <v>-1.5862808948906701E-13</v>
      </c>
      <c r="AR71">
        <f t="shared" si="34"/>
        <v>-1.5863727384200365E-13</v>
      </c>
      <c r="AS71">
        <f t="shared" si="34"/>
        <v>-1.5515840399267646E-4</v>
      </c>
      <c r="AT71">
        <f t="shared" si="34"/>
        <v>-1.0137015727558844E-4</v>
      </c>
      <c r="AU71">
        <f t="shared" si="25"/>
        <v>-2.5652856142690221E-4</v>
      </c>
      <c r="AW71">
        <v>68</v>
      </c>
      <c r="AX71">
        <f>IF(Z71&gt;0, (R71*SUMPRODUCT(K71:$K$98, X71:$X$98)-K71*$AZ$3)/Z71, 0)</f>
        <v>-1759768364827936.5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50000</v>
      </c>
      <c r="S72">
        <f t="shared" si="29"/>
        <v>-8635335924814909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-1.8312311070388423</v>
      </c>
      <c r="AC72">
        <f t="shared" si="45"/>
        <v>-1.6350277741419617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-4.204307734661398E-11</v>
      </c>
      <c r="AI72">
        <f t="shared" si="23"/>
        <v>-4.2045444115823044E-11</v>
      </c>
      <c r="AJ72">
        <f t="shared" si="33"/>
        <v>-0.19620333289688063</v>
      </c>
      <c r="AK72">
        <f t="shared" si="46"/>
        <v>-0.12818617749271896</v>
      </c>
      <c r="AL72">
        <f t="shared" si="24"/>
        <v>-0.32438951043164505</v>
      </c>
      <c r="AN72">
        <f t="shared" si="34"/>
        <v>0</v>
      </c>
      <c r="AO72">
        <f t="shared" si="34"/>
        <v>0</v>
      </c>
      <c r="AP72">
        <f t="shared" si="34"/>
        <v>-1.4920685916637859E-18</v>
      </c>
      <c r="AQ72">
        <f t="shared" si="34"/>
        <v>-2.6504973516445031E-14</v>
      </c>
      <c r="AR72">
        <f t="shared" si="34"/>
        <v>-2.6506465585036695E-14</v>
      </c>
      <c r="AS72">
        <f t="shared" si="34"/>
        <v>-1.2369132971397229E-4</v>
      </c>
      <c r="AT72">
        <f t="shared" si="34"/>
        <v>-8.081166874651881E-5</v>
      </c>
      <c r="AU72">
        <f t="shared" si="25"/>
        <v>-2.0450299848699758E-4</v>
      </c>
      <c r="AW72">
        <v>69</v>
      </c>
      <c r="AX72">
        <f>IF(Z72&gt;0, (R72*SUMPRODUCT(K72:$K$98, X72:$X$98)-K72*$AZ$3)/Z72, 0)</f>
        <v>-8635335924814909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50000</v>
      </c>
      <c r="S73">
        <f t="shared" si="29"/>
        <v>-4.3396380779911576E+16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-1.6350277741419617</v>
      </c>
      <c r="AC73">
        <f t="shared" si="45"/>
        <v>-1.459846226912489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-7.6904153112023895E-12</v>
      </c>
      <c r="AI73">
        <f t="shared" si="23"/>
        <v>-7.6908358088915623E-12</v>
      </c>
      <c r="AJ73">
        <f t="shared" si="33"/>
        <v>-0.17518154722947266</v>
      </c>
      <c r="AK73">
        <f t="shared" si="46"/>
        <v>-0.11445194418993733</v>
      </c>
      <c r="AL73">
        <f t="shared" si="24"/>
        <v>-0.28963349142710082</v>
      </c>
      <c r="AN73">
        <f t="shared" si="34"/>
        <v>0</v>
      </c>
      <c r="AO73">
        <f t="shared" si="34"/>
        <v>0</v>
      </c>
      <c r="AP73">
        <f t="shared" si="34"/>
        <v>-2.3668921468333197E-19</v>
      </c>
      <c r="AQ73">
        <f t="shared" si="34"/>
        <v>-4.3287713760779146E-15</v>
      </c>
      <c r="AR73">
        <f t="shared" si="34"/>
        <v>-4.329008065292598E-15</v>
      </c>
      <c r="AS73">
        <f t="shared" si="34"/>
        <v>-9.8605970754188021E-5</v>
      </c>
      <c r="AT73">
        <f t="shared" si="34"/>
        <v>-6.4422567559411389E-5</v>
      </c>
      <c r="AU73">
        <f t="shared" si="25"/>
        <v>-1.6302853831792841E-4</v>
      </c>
      <c r="AW73">
        <v>70</v>
      </c>
      <c r="AX73">
        <f>IF(Z73&gt;0, (R73*SUMPRODUCT(K73:$K$98, X73:$X$98)-K73*$AZ$3)/Z73, 0)</f>
        <v>-4.3396380779911576E+16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50000</v>
      </c>
      <c r="S74">
        <f t="shared" si="29"/>
        <v>-2.2353543624064637E+17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-1.459846226912489</v>
      </c>
      <c r="AC74">
        <f t="shared" si="45"/>
        <v>-1.3034341311718687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-1.3736210722529861E-12</v>
      </c>
      <c r="AI74">
        <f t="shared" si="23"/>
        <v>-1.3736939596972038E-12</v>
      </c>
      <c r="AJ74">
        <f t="shared" si="33"/>
        <v>-0.15641209574062032</v>
      </c>
      <c r="AK74">
        <f t="shared" si="46"/>
        <v>-0.10218923588387424</v>
      </c>
      <c r="AL74">
        <f t="shared" si="24"/>
        <v>-0.25860133162586829</v>
      </c>
      <c r="AN74">
        <f t="shared" si="34"/>
        <v>0</v>
      </c>
      <c r="AO74">
        <f t="shared" si="34"/>
        <v>0</v>
      </c>
      <c r="AP74">
        <f t="shared" si="34"/>
        <v>-3.6631065776244659E-20</v>
      </c>
      <c r="AQ74">
        <f t="shared" si="34"/>
        <v>-6.9034117452537363E-16</v>
      </c>
      <c r="AR74">
        <f t="shared" si="34"/>
        <v>-6.9037780559114987E-16</v>
      </c>
      <c r="AS74">
        <f t="shared" si="34"/>
        <v>-7.8608076175223576E-5</v>
      </c>
      <c r="AT74">
        <f t="shared" si="34"/>
        <v>-5.1357276434480561E-5</v>
      </c>
      <c r="AU74">
        <f t="shared" si="25"/>
        <v>-1.2996535261039453E-4</v>
      </c>
      <c r="AW74">
        <v>71</v>
      </c>
      <c r="AX74">
        <f>IF(Z74&gt;0, (R74*SUMPRODUCT(K74:$K$98, X74:$X$98)-K74*$AZ$3)/Z74, 0)</f>
        <v>-2.2353543624064637E+17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50000</v>
      </c>
      <c r="S75">
        <f t="shared" si="29"/>
        <v>-1.1810740152040499E+18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-1.3034341311718687</v>
      </c>
      <c r="AC75">
        <f t="shared" si="45"/>
        <v>-1.1637804742605975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-2.3936638990598946E-13</v>
      </c>
      <c r="AI75">
        <f t="shared" si="23"/>
        <v>-2.393787068782884E-13</v>
      </c>
      <c r="AJ75">
        <f t="shared" si="33"/>
        <v>-0.13965365691127118</v>
      </c>
      <c r="AK75">
        <f t="shared" si="46"/>
        <v>-9.1240389182030812E-2</v>
      </c>
      <c r="AL75">
        <f t="shared" si="24"/>
        <v>-0.23089404609354139</v>
      </c>
      <c r="AN75">
        <f t="shared" si="34"/>
        <v>0</v>
      </c>
      <c r="AO75">
        <f t="shared" si="34"/>
        <v>0</v>
      </c>
      <c r="AP75">
        <f t="shared" si="34"/>
        <v>-5.5269148608113402E-21</v>
      </c>
      <c r="AQ75">
        <f t="shared" si="34"/>
        <v>-1.0740932312276252E-16</v>
      </c>
      <c r="AR75">
        <f t="shared" si="34"/>
        <v>-1.0741485003762333E-16</v>
      </c>
      <c r="AS75">
        <f t="shared" si="34"/>
        <v>-6.2665877052953833E-5</v>
      </c>
      <c r="AT75">
        <f t="shared" si="34"/>
        <v>-4.0941706341263304E-5</v>
      </c>
      <c r="AU75">
        <f t="shared" si="25"/>
        <v>-1.0360758339432455E-4</v>
      </c>
      <c r="AW75">
        <v>72</v>
      </c>
      <c r="AX75">
        <f>IF(Z75&gt;0, (R75*SUMPRODUCT(K75:$K$98, X75:$X$98)-K75*$AZ$3)/Z75, 0)</f>
        <v>-1.1810740152040499E+18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50000</v>
      </c>
      <c r="S76">
        <f t="shared" si="29"/>
        <v>-6.4061120720820019E+18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-1.1637804742605975</v>
      </c>
      <c r="AC76">
        <f t="shared" si="45"/>
        <v>-1.0390897091612479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-4.0665067228930631E-14</v>
      </c>
      <c r="AI76">
        <f t="shared" si="23"/>
        <v>-4.0667094764699343E-14</v>
      </c>
      <c r="AJ76">
        <f t="shared" si="33"/>
        <v>-0.12469076509934962</v>
      </c>
      <c r="AK76">
        <f t="shared" si="46"/>
        <v>-8.1464633198241834E-2</v>
      </c>
      <c r="AL76">
        <f t="shared" si="24"/>
        <v>-0.20615539829763213</v>
      </c>
      <c r="AN76">
        <f t="shared" si="34"/>
        <v>0</v>
      </c>
      <c r="AO76">
        <f t="shared" si="34"/>
        <v>0</v>
      </c>
      <c r="AP76">
        <f t="shared" si="34"/>
        <v>-8.1232405077665971E-22</v>
      </c>
      <c r="AQ76">
        <f t="shared" si="34"/>
        <v>-1.6292295626190596E-17</v>
      </c>
      <c r="AR76">
        <f t="shared" si="34"/>
        <v>-1.6293107950241373E-17</v>
      </c>
      <c r="AS76">
        <f t="shared" si="34"/>
        <v>-4.9956853517979913E-5</v>
      </c>
      <c r="AT76">
        <f t="shared" si="34"/>
        <v>-3.2638477631746906E-5</v>
      </c>
      <c r="AU76">
        <f t="shared" si="25"/>
        <v>-8.2595331149743116E-5</v>
      </c>
      <c r="AW76">
        <v>73</v>
      </c>
      <c r="AX76">
        <f>IF(Z76&gt;0, (R76*SUMPRODUCT(K76:$K$98, X76:$X$98)-K76*$AZ$3)/Z76, 0)</f>
        <v>-6.4061120720820019E+18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50000</v>
      </c>
      <c r="S77">
        <f t="shared" si="29"/>
        <v>-3.5701749370105987E+19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-1.0390897091612479</v>
      </c>
      <c r="AC77">
        <f t="shared" si="45"/>
        <v>-0.92775866889397129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-6.7297234240314044E-15</v>
      </c>
      <c r="AI77">
        <f t="shared" si="23"/>
        <v>-6.7300482535864205E-15</v>
      </c>
      <c r="AJ77">
        <f t="shared" si="33"/>
        <v>-0.11133104026727658</v>
      </c>
      <c r="AK77">
        <f t="shared" si="46"/>
        <v>-7.2736279641287357E-2</v>
      </c>
      <c r="AL77">
        <f t="shared" si="24"/>
        <v>-0.18406731990857067</v>
      </c>
      <c r="AN77">
        <f t="shared" si="34"/>
        <v>0</v>
      </c>
      <c r="AO77">
        <f t="shared" si="34"/>
        <v>0</v>
      </c>
      <c r="AP77">
        <f t="shared" si="34"/>
        <v>-1.161979059992784E-22</v>
      </c>
      <c r="AQ77">
        <f t="shared" si="34"/>
        <v>-2.4073541269632189E-18</v>
      </c>
      <c r="AR77">
        <f t="shared" si="34"/>
        <v>-2.4074703248692181E-18</v>
      </c>
      <c r="AS77">
        <f t="shared" si="34"/>
        <v>-3.9825297766246785E-5</v>
      </c>
      <c r="AT77">
        <f t="shared" si="34"/>
        <v>-2.6019194540614564E-5</v>
      </c>
      <c r="AU77">
        <f t="shared" si="25"/>
        <v>-6.5844492306863761E-5</v>
      </c>
      <c r="AW77">
        <v>74</v>
      </c>
      <c r="AX77">
        <f>IF(Z77&gt;0, (R77*SUMPRODUCT(K77:$K$98, X77:$X$98)-K77*$AZ$3)/Z77, 0)</f>
        <v>-3.5701749370105987E+19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50000</v>
      </c>
      <c r="S78">
        <f t="shared" si="29"/>
        <v>-2.0460082203070303E+20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-0.92775866889397129</v>
      </c>
      <c r="AC78">
        <f t="shared" si="45"/>
        <v>-0.82835595436961718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-1.0838928222563061E-15</v>
      </c>
      <c r="AI78">
        <f t="shared" si="23"/>
        <v>-1.0839434303102075E-15</v>
      </c>
      <c r="AJ78">
        <f t="shared" si="33"/>
        <v>-9.9402714524354119E-2</v>
      </c>
      <c r="AK78">
        <f t="shared" si="46"/>
        <v>-6.4943106822577992E-2</v>
      </c>
      <c r="AL78">
        <f t="shared" si="24"/>
        <v>-0.16434582134693321</v>
      </c>
      <c r="AN78">
        <f t="shared" si="34"/>
        <v>0</v>
      </c>
      <c r="AO78">
        <f t="shared" si="34"/>
        <v>0</v>
      </c>
      <c r="AP78">
        <f t="shared" si="34"/>
        <v>-1.6163833900541657E-23</v>
      </c>
      <c r="AQ78">
        <f t="shared" si="34"/>
        <v>-3.4618726060956774E-19</v>
      </c>
      <c r="AR78">
        <f t="shared" si="34"/>
        <v>-3.4620342444346825E-19</v>
      </c>
      <c r="AS78">
        <f t="shared" si="34"/>
        <v>-3.1748483550898272E-5</v>
      </c>
      <c r="AT78">
        <f t="shared" si="34"/>
        <v>-2.0742342586586861E-5</v>
      </c>
      <c r="AU78">
        <f t="shared" si="25"/>
        <v>-5.2490826137485489E-5</v>
      </c>
      <c r="AW78">
        <v>75</v>
      </c>
      <c r="AX78">
        <f>IF(Z78&gt;0, (R78*SUMPRODUCT(K78:$K$98, X78:$X$98)-K78*$AZ$3)/Z78, 0)</f>
        <v>-2.0460082203070303E+20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50000</v>
      </c>
      <c r="S79">
        <f t="shared" si="29"/>
        <v>-1.2065359451498566E+21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-0.82835595436961718</v>
      </c>
      <c r="AC79">
        <f t="shared" si="45"/>
        <v>-0.73960353068715823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-1.6975801792568959E-16</v>
      </c>
      <c r="AI79">
        <f t="shared" si="23"/>
        <v>-1.6976568039457066E-16</v>
      </c>
      <c r="AJ79">
        <f t="shared" si="33"/>
        <v>-8.8752423682458947E-2</v>
      </c>
      <c r="AK79">
        <f t="shared" si="46"/>
        <v>-5.7984916805873206E-2</v>
      </c>
      <c r="AL79">
        <f t="shared" si="24"/>
        <v>-0.14673734048833231</v>
      </c>
      <c r="AN79">
        <f t="shared" si="34"/>
        <v>0</v>
      </c>
      <c r="AO79">
        <f t="shared" si="34"/>
        <v>0</v>
      </c>
      <c r="AP79">
        <f t="shared" si="34"/>
        <v>-2.1851207591838648E-24</v>
      </c>
      <c r="AQ79">
        <f t="shared" si="34"/>
        <v>-4.8410215397322544E-20</v>
      </c>
      <c r="AR79">
        <f t="shared" si="34"/>
        <v>-4.8412400518081729E-20</v>
      </c>
      <c r="AS79">
        <f t="shared" si="34"/>
        <v>-2.5309696708305361E-5</v>
      </c>
      <c r="AT79">
        <f t="shared" si="34"/>
        <v>-1.6535668516092842E-5</v>
      </c>
      <c r="AU79">
        <f t="shared" si="25"/>
        <v>-4.1845365224398247E-5</v>
      </c>
      <c r="AW79">
        <v>76</v>
      </c>
      <c r="AX79">
        <f>IF(Z79&gt;0, (R79*SUMPRODUCT(K79:$K$98, X79:$X$98)-K79*$AZ$3)/Z79, 0)</f>
        <v>-1.2065359451498566E+21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50000</v>
      </c>
      <c r="S80">
        <f t="shared" si="29"/>
        <v>-7.3628625711033536E+21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-0.73960353068715823</v>
      </c>
      <c r="AC80">
        <f t="shared" si="45"/>
        <v>-0.66036029525639117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-2.5858977604406014E-17</v>
      </c>
      <c r="AI80">
        <f t="shared" si="23"/>
        <v>-2.5860098704197161E-17</v>
      </c>
      <c r="AJ80">
        <f t="shared" si="33"/>
        <v>-7.9243235430767056E-2</v>
      </c>
      <c r="AK80">
        <f t="shared" si="46"/>
        <v>-5.177224714810108E-2</v>
      </c>
      <c r="AL80">
        <f t="shared" si="24"/>
        <v>-0.13101548257886816</v>
      </c>
      <c r="AN80">
        <f t="shared" si="34"/>
        <v>0</v>
      </c>
      <c r="AO80">
        <f t="shared" si="34"/>
        <v>0</v>
      </c>
      <c r="AP80">
        <f t="shared" si="34"/>
        <v>-2.8545191979352172E-25</v>
      </c>
      <c r="AQ80">
        <f t="shared" si="34"/>
        <v>-6.5841550050831477E-21</v>
      </c>
      <c r="AR80">
        <f t="shared" si="34"/>
        <v>-6.5844404570029411E-21</v>
      </c>
      <c r="AS80">
        <f t="shared" si="34"/>
        <v>-2.0176735258534278E-5</v>
      </c>
      <c r="AT80">
        <f t="shared" si="34"/>
        <v>-1.3182133702242379E-5</v>
      </c>
      <c r="AU80">
        <f t="shared" si="25"/>
        <v>-3.3358868960776667E-5</v>
      </c>
      <c r="AW80">
        <v>77</v>
      </c>
      <c r="AX80">
        <f>IF(Z80&gt;0, (R80*SUMPRODUCT(K80:$K$98, X80:$X$98)-K80*$AZ$3)/Z80, 0)</f>
        <v>-7.3628625711033536E+21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50000</v>
      </c>
      <c r="S81">
        <f t="shared" si="29"/>
        <v>-4.6544568696431712E+22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-0.66036029525639117</v>
      </c>
      <c r="AC81">
        <f t="shared" si="45"/>
        <v>-0.58960740647892063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-3.8061757873407915E-18</v>
      </c>
      <c r="AI81">
        <f t="shared" si="23"/>
        <v>-3.8063341321871915E-18</v>
      </c>
      <c r="AJ81">
        <f t="shared" si="33"/>
        <v>-7.0752888777470546E-2</v>
      </c>
      <c r="AK81">
        <f t="shared" si="46"/>
        <v>-4.6225220667947389E-2</v>
      </c>
      <c r="AL81">
        <f t="shared" si="24"/>
        <v>-0.11697810944541794</v>
      </c>
      <c r="AN81">
        <f t="shared" si="34"/>
        <v>0</v>
      </c>
      <c r="AO81">
        <f t="shared" si="34"/>
        <v>0</v>
      </c>
      <c r="AP81">
        <f t="shared" si="34"/>
        <v>-3.5997687869291134E-26</v>
      </c>
      <c r="AQ81">
        <f t="shared" si="34"/>
        <v>-8.6528567922135851E-22</v>
      </c>
      <c r="AR81">
        <f t="shared" si="34"/>
        <v>-8.6532167690922789E-22</v>
      </c>
      <c r="AS81">
        <f t="shared" si="34"/>
        <v>-1.6084769817071323E-5</v>
      </c>
      <c r="AT81">
        <f t="shared" si="34"/>
        <v>-1.050871628048659E-5</v>
      </c>
      <c r="AU81">
        <f t="shared" si="25"/>
        <v>-2.6593486097557911E-5</v>
      </c>
      <c r="AW81">
        <v>78</v>
      </c>
      <c r="AX81">
        <f>IF(Z81&gt;0, (R81*SUMPRODUCT(K81:$K$98, X81:$X$98)-K81*$AZ$3)/Z81, 0)</f>
        <v>-4.6544568696431712E+22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50000</v>
      </c>
      <c r="S82">
        <f t="shared" si="29"/>
        <v>-3.0511165972016804E+23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-0.58960740647892063</v>
      </c>
      <c r="AC82">
        <f t="shared" si="45"/>
        <v>-0.52643518435617909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-5.4077632480723531E-19</v>
      </c>
      <c r="AI82">
        <f t="shared" si="23"/>
        <v>-5.4079789212396942E-19</v>
      </c>
      <c r="AJ82">
        <f t="shared" si="33"/>
        <v>-6.3172222122741539E-2</v>
      </c>
      <c r="AK82">
        <f t="shared" si="46"/>
        <v>-4.1272518453524448E-2</v>
      </c>
      <c r="AL82">
        <f t="shared" si="24"/>
        <v>-0.10444474057626599</v>
      </c>
      <c r="AN82">
        <f t="shared" si="34"/>
        <v>0</v>
      </c>
      <c r="AO82">
        <f t="shared" si="34"/>
        <v>0</v>
      </c>
      <c r="AP82">
        <f t="shared" si="34"/>
        <v>-4.3777279329157996E-27</v>
      </c>
      <c r="AQ82">
        <f t="shared" si="34"/>
        <v>-1.0976662752047331E-22</v>
      </c>
      <c r="AR82">
        <f t="shared" si="34"/>
        <v>-1.0977100524840623E-22</v>
      </c>
      <c r="AS82">
        <f t="shared" si="34"/>
        <v>-1.28226800199867E-5</v>
      </c>
      <c r="AT82">
        <f t="shared" si="34"/>
        <v>-8.3774842797246385E-6</v>
      </c>
      <c r="AU82">
        <f t="shared" si="25"/>
        <v>-2.1200164299711338E-5</v>
      </c>
      <c r="AW82">
        <v>79</v>
      </c>
      <c r="AX82">
        <f>IF(Z82&gt;0, (R82*SUMPRODUCT(K82:$K$98, X82:$X$98)-K82*$AZ$3)/Z82, 0)</f>
        <v>-3.0511165972016804E+23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50000</v>
      </c>
      <c r="S83">
        <f t="shared" si="29"/>
        <v>-2.0762368015816919E+24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-0.52643518435617909</v>
      </c>
      <c r="AC83">
        <f t="shared" si="45"/>
        <v>-0.47003141460373132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-7.408726294750288E-20</v>
      </c>
      <c r="AI83">
        <f t="shared" si="23"/>
        <v>-7.4090092775332766E-20</v>
      </c>
      <c r="AJ83">
        <f t="shared" si="33"/>
        <v>-5.6403769752447763E-2</v>
      </c>
      <c r="AK83">
        <f t="shared" si="46"/>
        <v>-3.6850462904932539E-2</v>
      </c>
      <c r="AL83">
        <f t="shared" si="24"/>
        <v>-9.3254232657380309E-2</v>
      </c>
      <c r="AN83">
        <f t="shared" si="34"/>
        <v>0</v>
      </c>
      <c r="AO83">
        <f t="shared" si="34"/>
        <v>0</v>
      </c>
      <c r="AP83">
        <f t="shared" si="34"/>
        <v>-5.1285505653896415E-28</v>
      </c>
      <c r="AQ83">
        <f t="shared" si="34"/>
        <v>-1.3426974965225008E-23</v>
      </c>
      <c r="AR83">
        <f t="shared" si="34"/>
        <v>-1.3427487820281545E-23</v>
      </c>
      <c r="AS83">
        <f t="shared" si="34"/>
        <v>-1.0222162005729185E-5</v>
      </c>
      <c r="AT83">
        <f t="shared" si="34"/>
        <v>-6.6784791770764014E-6</v>
      </c>
      <c r="AU83">
        <f t="shared" si="25"/>
        <v>-1.6900641182805588E-5</v>
      </c>
      <c r="AW83">
        <v>80</v>
      </c>
      <c r="AX83">
        <f>IF(Z83&gt;0, (R83*SUMPRODUCT(K83:$K$98, X83:$X$98)-K83*$AZ$3)/Z83, 0)</f>
        <v>-2.0762368015816919E+24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50000</v>
      </c>
      <c r="S84">
        <f t="shared" si="29"/>
        <v>-1.468228737638857E+25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-0.47003141460373132</v>
      </c>
      <c r="AC84">
        <f t="shared" si="45"/>
        <v>-0.41967090589618866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-9.7769440758496133E-21</v>
      </c>
      <c r="AI84">
        <f t="shared" si="23"/>
        <v>-9.7773013693822368E-21</v>
      </c>
      <c r="AJ84">
        <f t="shared" si="33"/>
        <v>-5.0360508707542662E-2</v>
      </c>
      <c r="AK84">
        <f t="shared" si="46"/>
        <v>-3.2902199022261193E-2</v>
      </c>
      <c r="AL84">
        <f t="shared" si="24"/>
        <v>-8.3262707729803848E-2</v>
      </c>
      <c r="AN84">
        <f t="shared" si="34"/>
        <v>0</v>
      </c>
      <c r="AO84">
        <f t="shared" si="34"/>
        <v>0</v>
      </c>
      <c r="AP84">
        <f t="shared" si="34"/>
        <v>-5.7815163870280409E-29</v>
      </c>
      <c r="AQ84">
        <f t="shared" si="34"/>
        <v>-1.5820482944245017E-24</v>
      </c>
      <c r="AR84">
        <f t="shared" si="34"/>
        <v>-1.582106109588372E-24</v>
      </c>
      <c r="AS84">
        <f t="shared" si="34"/>
        <v>-8.1490449663019673E-6</v>
      </c>
      <c r="AT84">
        <f t="shared" si="34"/>
        <v>-5.3240427113172831E-6</v>
      </c>
      <c r="AU84">
        <f t="shared" si="25"/>
        <v>-1.347308767761925E-5</v>
      </c>
      <c r="AW84">
        <v>81</v>
      </c>
      <c r="AX84">
        <f>IF(Z84&gt;0, (R84*SUMPRODUCT(K84:$K$98, X84:$X$98)-K84*$AZ$3)/Z84, 0)</f>
        <v>-1.468228737638857E+25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50000</v>
      </c>
      <c r="S85">
        <f t="shared" si="29"/>
        <v>-1.0804063989459617E+26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-0.41967090589618866</v>
      </c>
      <c r="AC85">
        <f t="shared" si="45"/>
        <v>-0.37470616597873985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-1.2414725656518961E-21</v>
      </c>
      <c r="AI85">
        <f t="shared" si="23"/>
        <v>-1.2415159181077803E-21</v>
      </c>
      <c r="AJ85">
        <f t="shared" si="33"/>
        <v>-4.4964739917448815E-2</v>
      </c>
      <c r="AK85">
        <f t="shared" si="46"/>
        <v>-2.9376963412733208E-2</v>
      </c>
      <c r="AL85">
        <f t="shared" si="24"/>
        <v>-7.434170333018203E-2</v>
      </c>
      <c r="AN85">
        <f t="shared" si="34"/>
        <v>0</v>
      </c>
      <c r="AO85">
        <f t="shared" si="34"/>
        <v>0</v>
      </c>
      <c r="AP85">
        <f t="shared" si="34"/>
        <v>-6.2634308655382923E-30</v>
      </c>
      <c r="AQ85">
        <f t="shared" si="34"/>
        <v>-1.7936417736490969E-25</v>
      </c>
      <c r="AR85">
        <f t="shared" si="34"/>
        <v>-1.7937044079577522E-25</v>
      </c>
      <c r="AS85">
        <f t="shared" si="34"/>
        <v>-6.496368755023891E-6</v>
      </c>
      <c r="AT85">
        <f t="shared" si="34"/>
        <v>-4.2442942532822733E-6</v>
      </c>
      <c r="AU85">
        <f t="shared" si="25"/>
        <v>-1.0740663008306165E-5</v>
      </c>
      <c r="AW85">
        <v>82</v>
      </c>
      <c r="AX85">
        <f>IF(Z85&gt;0, (R85*SUMPRODUCT(K85:$K$98, X85:$X$98)-K85*$AZ$3)/Z85, 0)</f>
        <v>-1.0804063989459617E+26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50000</v>
      </c>
      <c r="S86">
        <f t="shared" si="29"/>
        <v>-8.2865237934997207E+26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-0.37470616597873985</v>
      </c>
      <c r="AC86">
        <f t="shared" si="45"/>
        <v>-0.33455907676673202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-1.5148878774461634E-22</v>
      </c>
      <c r="AI86">
        <f t="shared" si="23"/>
        <v>-1.5149383447900558E-22</v>
      </c>
      <c r="AJ86">
        <f t="shared" si="33"/>
        <v>-4.0147089212007825E-2</v>
      </c>
      <c r="AK86">
        <f t="shared" si="46"/>
        <v>-2.6229431618511791E-2</v>
      </c>
      <c r="AL86">
        <f t="shared" si="24"/>
        <v>-6.637652083051962E-2</v>
      </c>
      <c r="AN86">
        <f t="shared" si="34"/>
        <v>0</v>
      </c>
      <c r="AO86">
        <f t="shared" si="34"/>
        <v>0</v>
      </c>
      <c r="AP86">
        <f t="shared" si="34"/>
        <v>-6.5101502035063442E-31</v>
      </c>
      <c r="AQ86">
        <f t="shared" si="34"/>
        <v>-1.9541641907464997E-26</v>
      </c>
      <c r="AR86">
        <f t="shared" si="34"/>
        <v>-1.9542292922485348E-26</v>
      </c>
      <c r="AS86">
        <f t="shared" si="34"/>
        <v>-5.1788653978187855E-6</v>
      </c>
      <c r="AT86">
        <f t="shared" si="34"/>
        <v>-3.3835253932416081E-6</v>
      </c>
      <c r="AU86">
        <f t="shared" si="25"/>
        <v>-8.562390791060394E-6</v>
      </c>
      <c r="AW86">
        <v>83</v>
      </c>
      <c r="AX86">
        <f>IF(Z86&gt;0, (R86*SUMPRODUCT(K86:$K$98, X86:$X$98)-K86*$AZ$3)/Z86, 0)</f>
        <v>-8.2865237934997207E+26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50000</v>
      </c>
      <c r="S87">
        <f t="shared" si="29"/>
        <v>-6.6363270528669385E+27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-0.33455907676673202</v>
      </c>
      <c r="AC87">
        <f t="shared" si="45"/>
        <v>-0.29871346139886784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-1.7734474901224975E-23</v>
      </c>
      <c r="AI87">
        <f t="shared" si="23"/>
        <v>-1.7735037549545009E-23</v>
      </c>
      <c r="AJ87">
        <f t="shared" si="33"/>
        <v>-3.5845615367864181E-2</v>
      </c>
      <c r="AK87">
        <f t="shared" si="46"/>
        <v>-2.3419135373671244E-2</v>
      </c>
      <c r="AL87">
        <f t="shared" si="24"/>
        <v>-5.9264750741535421E-2</v>
      </c>
      <c r="AN87">
        <f t="shared" si="34"/>
        <v>0</v>
      </c>
      <c r="AO87">
        <f t="shared" si="34"/>
        <v>0</v>
      </c>
      <c r="AP87">
        <f t="shared" si="34"/>
        <v>-6.480366440704326E-32</v>
      </c>
      <c r="AQ87">
        <f t="shared" si="34"/>
        <v>-2.0425884500401411E-27</v>
      </c>
      <c r="AR87">
        <f t="shared" si="34"/>
        <v>-2.0426532537045481E-27</v>
      </c>
      <c r="AS87">
        <f t="shared" si="34"/>
        <v>-4.1285597878019705E-6</v>
      </c>
      <c r="AT87">
        <f t="shared" si="34"/>
        <v>-2.6973257280306183E-6</v>
      </c>
      <c r="AU87">
        <f t="shared" si="25"/>
        <v>-6.8258855158325887E-6</v>
      </c>
      <c r="AW87">
        <v>84</v>
      </c>
      <c r="AX87">
        <f>IF(Z87&gt;0, (R87*SUMPRODUCT(K87:$K$98, X87:$X$98)-K87*$AZ$3)/Z87, 0)</f>
        <v>-6.6363270528669385E+27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50000</v>
      </c>
      <c r="S88">
        <f t="shared" si="29"/>
        <v>-5.5603404035809936E+28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-0.29871346139886784</v>
      </c>
      <c r="AC88">
        <f t="shared" si="45"/>
        <v>-0.26670844767756058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-1.9882563043379532E-24</v>
      </c>
      <c r="AI88">
        <f t="shared" ref="AI88:AI89" si="49">SUM(AE88:AH88)</f>
        <v>-1.9883162620987017E-24</v>
      </c>
      <c r="AJ88">
        <f t="shared" si="33"/>
        <v>-3.2005013721307263E-2</v>
      </c>
      <c r="AK88">
        <f t="shared" si="46"/>
        <v>-2.0909942297920751E-2</v>
      </c>
      <c r="AL88">
        <f t="shared" ref="AL88:AL89" si="50">SUM(AI88:AK88)</f>
        <v>-5.2914956019228014E-2</v>
      </c>
      <c r="AN88">
        <f t="shared" si="34"/>
        <v>0</v>
      </c>
      <c r="AO88">
        <f t="shared" si="34"/>
        <v>0</v>
      </c>
      <c r="AP88">
        <f t="shared" si="34"/>
        <v>-6.1658069078142952E-33</v>
      </c>
      <c r="AQ88">
        <f t="shared" si="34"/>
        <v>-2.0446401437936005E-28</v>
      </c>
      <c r="AR88">
        <f t="shared" si="34"/>
        <v>-2.0447018018626789E-28</v>
      </c>
      <c r="AS88">
        <f t="shared" si="34"/>
        <v>-3.2912625859390667E-6</v>
      </c>
      <c r="AT88">
        <f t="shared" si="34"/>
        <v>-2.1502915561468576E-6</v>
      </c>
      <c r="AU88">
        <f t="shared" si="25"/>
        <v>-5.4415541420859243E-6</v>
      </c>
      <c r="AW88">
        <v>85</v>
      </c>
      <c r="AX88">
        <f>IF(Z88&gt;0, (R88*SUMPRODUCT(K88:$K$98, X88:$X$98)-K88*$AZ$3)/Z88, 0)</f>
        <v>-5.5603404035809936E+28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-0.26670844767756058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-2.3983104299315372E-25</v>
      </c>
      <c r="AI89">
        <f t="shared" si="49"/>
        <v>-2.3983104299315372E-25</v>
      </c>
      <c r="AJ89">
        <f t="shared" si="33"/>
        <v>-0.26670844767756058</v>
      </c>
      <c r="AK89">
        <f t="shared" si="46"/>
        <v>-1.8669591337429244E-2</v>
      </c>
      <c r="AL89">
        <f t="shared" si="50"/>
        <v>-0.28537803901498981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-2.2020738956479628E-29</v>
      </c>
      <c r="AR89">
        <f t="shared" si="34"/>
        <v>-2.2020738956479628E-29</v>
      </c>
      <c r="AS89">
        <f t="shared" si="34"/>
        <v>-2.4488560907284727E-5</v>
      </c>
      <c r="AT89">
        <f t="shared" si="34"/>
        <v>-1.7141992635099312E-6</v>
      </c>
      <c r="AU89">
        <f t="shared" si="25"/>
        <v>-2.6202760170794656E-5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5240.336623109687</v>
      </c>
      <c r="AO91" s="8">
        <f t="shared" ref="AO91:AU91" si="51">SUM(AO3:AO89)</f>
        <v>-524.03366231096868</v>
      </c>
      <c r="AP91" s="8">
        <f t="shared" si="51"/>
        <v>-731.12140721250751</v>
      </c>
      <c r="AQ91" s="8">
        <f t="shared" si="51"/>
        <v>-2593.5358558069552</v>
      </c>
      <c r="AR91" s="8">
        <f t="shared" si="51"/>
        <v>1391.645697779257</v>
      </c>
      <c r="AS91" s="8">
        <f t="shared" si="51"/>
        <v>-685.13949469507008</v>
      </c>
      <c r="AT91" s="8">
        <f t="shared" si="51"/>
        <v>328.01427031197409</v>
      </c>
      <c r="AU91" s="8">
        <f t="shared" si="51"/>
        <v>1034.5204733961593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12957.2689278</v>
      </c>
      <c r="K3">
        <v>1</v>
      </c>
      <c r="L3" s="2">
        <v>0</v>
      </c>
      <c r="O3">
        <f>$C$3</f>
        <v>12957.2689278</v>
      </c>
      <c r="P3">
        <f>O3*C5</f>
        <v>1295.7268927800001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12957.2689278</v>
      </c>
      <c r="AF3">
        <f t="shared" ref="AF3:AG34" si="3">-$Z3*P3</f>
        <v>-1295.7268927800001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11036.585064319999</v>
      </c>
      <c r="AJ3">
        <f t="shared" ref="AJ3:AJ66" si="6">AB3-AC3</f>
        <v>0</v>
      </c>
      <c r="AL3">
        <f t="shared" ref="AL3:AL23" si="7">SUM(AI3:AK3)</f>
        <v>11036.585064319999</v>
      </c>
      <c r="AN3">
        <f t="shared" ref="AN3:AU34" si="8">AE3*$K3</f>
        <v>12957.2689278</v>
      </c>
      <c r="AO3">
        <f t="shared" si="8"/>
        <v>-1295.7268927800001</v>
      </c>
      <c r="AP3">
        <f t="shared" si="8"/>
        <v>-624.95697070000006</v>
      </c>
      <c r="AQ3">
        <f t="shared" si="8"/>
        <v>0</v>
      </c>
      <c r="AR3">
        <f t="shared" si="8"/>
        <v>11036.585064319999</v>
      </c>
      <c r="AS3">
        <f t="shared" si="8"/>
        <v>0</v>
      </c>
      <c r="AT3">
        <f t="shared" si="8"/>
        <v>0</v>
      </c>
      <c r="AU3">
        <f t="shared" si="8"/>
        <v>11036.585064319999</v>
      </c>
      <c r="AW3">
        <v>0</v>
      </c>
      <c r="AX3">
        <f>IF(Z3&gt;0, (R3*SUMPRODUCT(K3:$K$98, X3:$X$98)-K3*$AZ$3)/Z3, 0)</f>
        <v>0</v>
      </c>
      <c r="AZ3">
        <f>C6*ABS(SUMPRODUCT(X4:X79, K4:K79))/1</f>
        <v>6913.7590845679133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469.49256990084399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463.75527398118629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-463.75527398118629</v>
      </c>
      <c r="AK4">
        <f t="shared" ref="AK4:AK67" si="20">G4*SUM(AB4:AB4, AE4:AF4)</f>
        <v>0</v>
      </c>
      <c r="AL4">
        <f t="shared" si="7"/>
        <v>-574.76557398118632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-103.56404515346583</v>
      </c>
      <c r="AR4">
        <f t="shared" si="8"/>
        <v>-103.56404515346583</v>
      </c>
      <c r="AS4">
        <f t="shared" si="8"/>
        <v>-432.64789064389055</v>
      </c>
      <c r="AT4">
        <f t="shared" si="8"/>
        <v>0</v>
      </c>
      <c r="AU4">
        <f t="shared" si="8"/>
        <v>-536.21193579735643</v>
      </c>
      <c r="AW4">
        <v>1</v>
      </c>
      <c r="AX4">
        <f>IF(Z4&gt;0, (R4*SUMPRODUCT(K4:$K$98, X4:$X$98)-K4*$AZ$3)/Z4, 0)</f>
        <v>469.49256990084399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2.3617970000000001E-3</v>
      </c>
      <c r="Q5" s="4">
        <f t="shared" ref="Q5:Q68" si="22">$C$8</f>
        <v>12.5</v>
      </c>
      <c r="R5">
        <f t="shared" si="0"/>
        <v>50000</v>
      </c>
      <c r="S5">
        <f t="shared" si="1"/>
        <v>920.67722329726735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463.75527398118629</v>
      </c>
      <c r="AC5">
        <f t="shared" si="19"/>
        <v>898.18421394540383</v>
      </c>
      <c r="AE5">
        <f t="shared" si="2"/>
        <v>0</v>
      </c>
      <c r="AF5">
        <f t="shared" si="3"/>
        <v>0</v>
      </c>
      <c r="AG5">
        <f t="shared" si="3"/>
        <v>-12.194613258823377</v>
      </c>
      <c r="AH5">
        <f t="shared" si="4"/>
        <v>-116.64676770649092</v>
      </c>
      <c r="AI5">
        <f t="shared" si="5"/>
        <v>-128.8413809653143</v>
      </c>
      <c r="AJ5">
        <f t="shared" si="6"/>
        <v>-434.42893996421753</v>
      </c>
      <c r="AK5">
        <f t="shared" si="20"/>
        <v>19.01396623322864</v>
      </c>
      <c r="AL5">
        <f t="shared" si="7"/>
        <v>-544.25635469630322</v>
      </c>
      <c r="AN5">
        <f t="shared" si="8"/>
        <v>0</v>
      </c>
      <c r="AO5">
        <f t="shared" si="8"/>
        <v>0</v>
      </c>
      <c r="AP5">
        <f t="shared" si="8"/>
        <v>-10.42771157003337</v>
      </c>
      <c r="AQ5">
        <f t="shared" si="8"/>
        <v>-99.745586301384122</v>
      </c>
      <c r="AR5">
        <f t="shared" si="8"/>
        <v>-110.1732978714175</v>
      </c>
      <c r="AS5">
        <f t="shared" si="8"/>
        <v>-371.48366967230089</v>
      </c>
      <c r="AT5">
        <f t="shared" si="8"/>
        <v>16.258994973785075</v>
      </c>
      <c r="AU5">
        <f t="shared" si="8"/>
        <v>-465.3979725699333</v>
      </c>
      <c r="AW5">
        <v>2</v>
      </c>
      <c r="AX5">
        <f>IF(Z5&gt;0, (R5*SUMPRODUCT(K5:$K$98, X5:$X$98)-K5*$AZ$3)/Z5, 0)</f>
        <v>920.67722329726735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2.52864E-3</v>
      </c>
      <c r="Q6" s="4">
        <f t="shared" si="22"/>
        <v>12.5</v>
      </c>
      <c r="R6">
        <f t="shared" si="0"/>
        <v>50000</v>
      </c>
      <c r="S6">
        <f t="shared" si="1"/>
        <v>1429.5026178930084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898.18421394540383</v>
      </c>
      <c r="AC6">
        <f t="shared" si="19"/>
        <v>1377.1063539077932</v>
      </c>
      <c r="AE6">
        <f t="shared" si="2"/>
        <v>0</v>
      </c>
      <c r="AF6">
        <f t="shared" si="3"/>
        <v>0</v>
      </c>
      <c r="AG6">
        <f t="shared" si="3"/>
        <v>-12.041831339364354</v>
      </c>
      <c r="AH6">
        <f t="shared" si="4"/>
        <v>-123.34314748316459</v>
      </c>
      <c r="AI6">
        <f t="shared" si="5"/>
        <v>-135.38497882252895</v>
      </c>
      <c r="AJ6">
        <f t="shared" si="6"/>
        <v>-478.92213996238934</v>
      </c>
      <c r="AK6">
        <f t="shared" si="20"/>
        <v>52.54377651580613</v>
      </c>
      <c r="AL6">
        <f t="shared" si="7"/>
        <v>-561.76334226911217</v>
      </c>
      <c r="AN6">
        <f t="shared" si="8"/>
        <v>0</v>
      </c>
      <c r="AO6">
        <f t="shared" si="8"/>
        <v>0</v>
      </c>
      <c r="AP6">
        <f t="shared" si="8"/>
        <v>-9.289189468424528</v>
      </c>
      <c r="AQ6">
        <f t="shared" si="8"/>
        <v>-95.148141035450365</v>
      </c>
      <c r="AR6">
        <f t="shared" si="8"/>
        <v>-104.4373305038749</v>
      </c>
      <c r="AS6">
        <f t="shared" si="8"/>
        <v>-369.44534210431823</v>
      </c>
      <c r="AT6">
        <f t="shared" si="8"/>
        <v>40.532796190753061</v>
      </c>
      <c r="AU6">
        <f t="shared" si="8"/>
        <v>-433.3498764174401</v>
      </c>
      <c r="AW6">
        <v>3</v>
      </c>
      <c r="AX6">
        <f>IF(Z6&gt;0, (R6*SUMPRODUCT(K6:$K$98, X6:$X$98)-K6*$AZ$3)/Z6, 0)</f>
        <v>1429.5026178930084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2.719834E-3</v>
      </c>
      <c r="Q7" s="4">
        <f t="shared" si="22"/>
        <v>12.5</v>
      </c>
      <c r="R7">
        <f t="shared" si="0"/>
        <v>50000</v>
      </c>
      <c r="S7">
        <f t="shared" si="1"/>
        <v>1853.4860145727905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1377.1063539077932</v>
      </c>
      <c r="AC7">
        <f t="shared" si="19"/>
        <v>1762.8373877711156</v>
      </c>
      <c r="AE7">
        <f t="shared" si="2"/>
        <v>0</v>
      </c>
      <c r="AF7">
        <f t="shared" si="3"/>
        <v>0</v>
      </c>
      <c r="AG7">
        <f t="shared" si="3"/>
        <v>-11.888661243671642</v>
      </c>
      <c r="AH7">
        <f t="shared" si="4"/>
        <v>-131.00712919627483</v>
      </c>
      <c r="AI7">
        <f t="shared" si="5"/>
        <v>-142.89579043994647</v>
      </c>
      <c r="AJ7">
        <f t="shared" si="6"/>
        <v>-385.73103386332241</v>
      </c>
      <c r="AK7">
        <f t="shared" si="20"/>
        <v>67.615921976872642</v>
      </c>
      <c r="AL7">
        <f t="shared" si="7"/>
        <v>-461.01090232639626</v>
      </c>
      <c r="AN7">
        <f t="shared" si="8"/>
        <v>0</v>
      </c>
      <c r="AO7">
        <f t="shared" si="8"/>
        <v>0</v>
      </c>
      <c r="AP7">
        <f t="shared" si="8"/>
        <v>-8.3441293061519612</v>
      </c>
      <c r="AQ7">
        <f t="shared" si="8"/>
        <v>-91.948151573698325</v>
      </c>
      <c r="AR7">
        <f t="shared" si="8"/>
        <v>-100.29228087985028</v>
      </c>
      <c r="AS7">
        <f t="shared" si="8"/>
        <v>-270.72767555426014</v>
      </c>
      <c r="AT7">
        <f t="shared" si="8"/>
        <v>47.456646679207054</v>
      </c>
      <c r="AU7">
        <f t="shared" si="8"/>
        <v>-323.5633097549034</v>
      </c>
      <c r="AW7">
        <v>4</v>
      </c>
      <c r="AX7">
        <f>IF(Z7&gt;0, (R7*SUMPRODUCT(K7:$K$98, X7:$X$98)-K7*$AZ$3)/Z7, 0)</f>
        <v>1853.4860145727905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4.2403780000000004E-3</v>
      </c>
      <c r="Q8" s="4">
        <f t="shared" si="22"/>
        <v>12.5</v>
      </c>
      <c r="R8">
        <f t="shared" si="0"/>
        <v>50000</v>
      </c>
      <c r="S8">
        <f t="shared" si="1"/>
        <v>2126.6550747582346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1762.8373877711156</v>
      </c>
      <c r="AC8">
        <f t="shared" si="19"/>
        <v>1993.8432899667207</v>
      </c>
      <c r="AE8">
        <f t="shared" si="2"/>
        <v>0</v>
      </c>
      <c r="AF8">
        <f t="shared" si="3"/>
        <v>0</v>
      </c>
      <c r="AG8">
        <f t="shared" si="3"/>
        <v>-11.719362213647807</v>
      </c>
      <c r="AH8">
        <f t="shared" si="4"/>
        <v>-201.64967034847149</v>
      </c>
      <c r="AI8">
        <f t="shared" si="5"/>
        <v>-213.36903256211929</v>
      </c>
      <c r="AJ8">
        <f t="shared" si="6"/>
        <v>-231.00590219560513</v>
      </c>
      <c r="AK8">
        <f t="shared" si="20"/>
        <v>37.548436359524764</v>
      </c>
      <c r="AL8">
        <f t="shared" si="7"/>
        <v>-406.82649839819965</v>
      </c>
      <c r="AN8">
        <f t="shared" si="8"/>
        <v>0</v>
      </c>
      <c r="AO8">
        <f t="shared" si="8"/>
        <v>0</v>
      </c>
      <c r="AP8">
        <f t="shared" si="8"/>
        <v>-7.6778733788401752</v>
      </c>
      <c r="AQ8">
        <f t="shared" si="8"/>
        <v>-132.10963255469818</v>
      </c>
      <c r="AR8">
        <f t="shared" si="8"/>
        <v>-139.78750593353837</v>
      </c>
      <c r="AS8">
        <f t="shared" si="8"/>
        <v>-151.34220058128287</v>
      </c>
      <c r="AT8">
        <f t="shared" si="8"/>
        <v>24.599644134741265</v>
      </c>
      <c r="AU8">
        <f t="shared" si="8"/>
        <v>-266.53006238007998</v>
      </c>
      <c r="AW8">
        <v>5</v>
      </c>
      <c r="AX8">
        <f>IF(Z8&gt;0, (R8*SUMPRODUCT(K8:$K$98, X8:$X$98)-K8*$AZ$3)/Z8, 0)</f>
        <v>2126.6550747582346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5.9098179999999998E-3</v>
      </c>
      <c r="Q9" s="4">
        <f t="shared" si="22"/>
        <v>12.5</v>
      </c>
      <c r="R9">
        <f t="shared" si="0"/>
        <v>50000</v>
      </c>
      <c r="S9">
        <f t="shared" si="1"/>
        <v>2277.7521502858699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1993.8432899667207</v>
      </c>
      <c r="AC9">
        <f t="shared" si="19"/>
        <v>2101.5287154317493</v>
      </c>
      <c r="AE9">
        <f t="shared" si="2"/>
        <v>0</v>
      </c>
      <c r="AF9">
        <f t="shared" si="3"/>
        <v>0</v>
      </c>
      <c r="AG9">
        <f t="shared" si="3"/>
        <v>-11.532909293752594</v>
      </c>
      <c r="AH9">
        <f t="shared" si="4"/>
        <v>-277.03719103494262</v>
      </c>
      <c r="AI9">
        <f t="shared" si="5"/>
        <v>-288.57010032869522</v>
      </c>
      <c r="AJ9">
        <f t="shared" si="6"/>
        <v>-107.68542546502863</v>
      </c>
      <c r="AK9">
        <f t="shared" si="20"/>
        <v>11.763675410803652</v>
      </c>
      <c r="AL9">
        <f t="shared" si="7"/>
        <v>-384.49185038292018</v>
      </c>
      <c r="AN9">
        <f t="shared" si="8"/>
        <v>0</v>
      </c>
      <c r="AO9">
        <f t="shared" si="8"/>
        <v>0</v>
      </c>
      <c r="AP9">
        <f t="shared" si="8"/>
        <v>-7.1557153241365494</v>
      </c>
      <c r="AQ9">
        <f t="shared" si="8"/>
        <v>-171.89064985695796</v>
      </c>
      <c r="AR9">
        <f t="shared" si="8"/>
        <v>-179.04636518109453</v>
      </c>
      <c r="AS9">
        <f t="shared" si="8"/>
        <v>-66.814559063920427</v>
      </c>
      <c r="AT9">
        <f t="shared" si="8"/>
        <v>7.2988965976568618</v>
      </c>
      <c r="AU9">
        <f t="shared" si="8"/>
        <v>-238.56202764735809</v>
      </c>
      <c r="AW9">
        <v>6</v>
      </c>
      <c r="AX9">
        <f>IF(Z9&gt;0, (R9*SUMPRODUCT(K9:$K$98, X9:$X$98)-K9*$AZ$3)/Z9, 0)</f>
        <v>2277.7521502858699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7.7019840000000003E-3</v>
      </c>
      <c r="Q10" s="4">
        <f t="shared" si="22"/>
        <v>12.5</v>
      </c>
      <c r="R10">
        <f t="shared" si="0"/>
        <v>50000</v>
      </c>
      <c r="S10">
        <f t="shared" si="1"/>
        <v>2372.0623279422871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2101.5287154317493</v>
      </c>
      <c r="AC10">
        <f t="shared" si="19"/>
        <v>2149.8008313059354</v>
      </c>
      <c r="AE10">
        <f t="shared" si="2"/>
        <v>0</v>
      </c>
      <c r="AF10">
        <f t="shared" si="3"/>
        <v>0</v>
      </c>
      <c r="AG10">
        <f t="shared" si="3"/>
        <v>-11.328753917961135</v>
      </c>
      <c r="AH10">
        <f t="shared" si="4"/>
        <v>-355.30513141573516</v>
      </c>
      <c r="AI10">
        <f t="shared" si="5"/>
        <v>-366.6338853336963</v>
      </c>
      <c r="AJ10">
        <f t="shared" si="6"/>
        <v>-48.272115874186056</v>
      </c>
      <c r="AK10">
        <f t="shared" si="20"/>
        <v>8.6162677332701723</v>
      </c>
      <c r="AL10">
        <f t="shared" si="7"/>
        <v>-406.28973347461221</v>
      </c>
      <c r="AN10">
        <f t="shared" si="8"/>
        <v>0</v>
      </c>
      <c r="AO10">
        <f t="shared" si="8"/>
        <v>0</v>
      </c>
      <c r="AP10">
        <f t="shared" si="8"/>
        <v>-6.668290452480913</v>
      </c>
      <c r="AQ10">
        <f t="shared" si="8"/>
        <v>-209.13843064246095</v>
      </c>
      <c r="AR10">
        <f t="shared" si="8"/>
        <v>-215.80672109494188</v>
      </c>
      <c r="AS10">
        <f t="shared" si="8"/>
        <v>-28.413759512821954</v>
      </c>
      <c r="AT10">
        <f t="shared" si="8"/>
        <v>5.0716765743045906</v>
      </c>
      <c r="AU10">
        <f t="shared" si="8"/>
        <v>-239.14880403345924</v>
      </c>
      <c r="AW10">
        <v>7</v>
      </c>
      <c r="AX10">
        <f>IF(Z10&gt;0, (R10*SUMPRODUCT(K10:$K$98, X10:$X$98)-K10*$AZ$3)/Z10, 0)</f>
        <v>2372.0623279422871</v>
      </c>
    </row>
    <row r="11" spans="1:52" x14ac:dyDescent="0.25">
      <c r="A11" t="s">
        <v>33</v>
      </c>
      <c r="C11" s="12">
        <f>AU81</f>
        <v>3288.5720906716883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9.7648700000000001E-3</v>
      </c>
      <c r="Q11" s="4">
        <f t="shared" si="22"/>
        <v>12.5</v>
      </c>
      <c r="R11">
        <f t="shared" si="0"/>
        <v>50000</v>
      </c>
      <c r="S11">
        <f t="shared" si="1"/>
        <v>2412.5615312080481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2149.8008313059354</v>
      </c>
      <c r="AC11">
        <f t="shared" si="19"/>
        <v>2143.2892794658328</v>
      </c>
      <c r="AE11">
        <f t="shared" si="2"/>
        <v>0</v>
      </c>
      <c r="AF11">
        <f t="shared" si="3"/>
        <v>0</v>
      </c>
      <c r="AG11">
        <f t="shared" si="3"/>
        <v>-11.104842569510643</v>
      </c>
      <c r="AH11">
        <f t="shared" si="4"/>
        <v>-442.49523708352456</v>
      </c>
      <c r="AI11">
        <f t="shared" si="5"/>
        <v>-453.60007965303521</v>
      </c>
      <c r="AJ11">
        <f t="shared" si="6"/>
        <v>6.5115518401025838</v>
      </c>
      <c r="AK11">
        <f t="shared" si="20"/>
        <v>5.1595219951342441</v>
      </c>
      <c r="AL11">
        <f t="shared" si="7"/>
        <v>-441.92900581779838</v>
      </c>
      <c r="AN11">
        <f t="shared" si="8"/>
        <v>0</v>
      </c>
      <c r="AO11">
        <f t="shared" si="8"/>
        <v>0</v>
      </c>
      <c r="AP11">
        <f t="shared" si="8"/>
        <v>-6.2110343581959206</v>
      </c>
      <c r="AQ11">
        <f t="shared" si="8"/>
        <v>-247.49140779444048</v>
      </c>
      <c r="AR11">
        <f t="shared" si="8"/>
        <v>-253.70244215263639</v>
      </c>
      <c r="AS11">
        <f t="shared" si="8"/>
        <v>3.6419671824157378</v>
      </c>
      <c r="AT11">
        <f t="shared" si="8"/>
        <v>2.8857652130640266</v>
      </c>
      <c r="AU11">
        <f t="shared" si="8"/>
        <v>-247.17470975715662</v>
      </c>
      <c r="AW11">
        <v>8</v>
      </c>
      <c r="AX11">
        <f>IF(Z11&gt;0, (R11*SUMPRODUCT(K11:$K$98, X11:$X$98)-K11*$AZ$3)/Z11, 0)</f>
        <v>2412.5615312080481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1.2112915E-2</v>
      </c>
      <c r="Q12" s="4">
        <f t="shared" si="22"/>
        <v>12.5</v>
      </c>
      <c r="R12">
        <f t="shared" si="0"/>
        <v>50000</v>
      </c>
      <c r="S12">
        <f t="shared" si="1"/>
        <v>2403.458353822788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2143.2892794658328</v>
      </c>
      <c r="AC12">
        <f t="shared" si="19"/>
        <v>2087.9865880883467</v>
      </c>
      <c r="AE12">
        <f t="shared" si="2"/>
        <v>0</v>
      </c>
      <c r="AF12">
        <f t="shared" si="3"/>
        <v>0</v>
      </c>
      <c r="AG12">
        <f t="shared" si="3"/>
        <v>-10.859282129682672</v>
      </c>
      <c r="AH12">
        <f t="shared" si="4"/>
        <v>-538.04805653145604</v>
      </c>
      <c r="AI12">
        <f t="shared" si="5"/>
        <v>-548.90733866113874</v>
      </c>
      <c r="AJ12">
        <f t="shared" si="6"/>
        <v>55.302691377486099</v>
      </c>
      <c r="AK12">
        <f t="shared" si="20"/>
        <v>4.929565342771415</v>
      </c>
      <c r="AL12">
        <f t="shared" si="7"/>
        <v>-488.67508194088123</v>
      </c>
      <c r="AN12">
        <f t="shared" si="8"/>
        <v>0</v>
      </c>
      <c r="AO12">
        <f t="shared" si="8"/>
        <v>0</v>
      </c>
      <c r="AP12">
        <f t="shared" si="8"/>
        <v>-5.7718238937290254</v>
      </c>
      <c r="AQ12">
        <f t="shared" si="8"/>
        <v>-285.97826187553636</v>
      </c>
      <c r="AR12">
        <f t="shared" si="8"/>
        <v>-291.75008576926541</v>
      </c>
      <c r="AS12">
        <f t="shared" si="8"/>
        <v>29.393968373618815</v>
      </c>
      <c r="AT12">
        <f t="shared" si="8"/>
        <v>2.6201163844278907</v>
      </c>
      <c r="AU12">
        <f t="shared" si="8"/>
        <v>-259.73600101121872</v>
      </c>
      <c r="AW12">
        <v>9</v>
      </c>
      <c r="AX12">
        <f>IF(Z12&gt;0, (R12*SUMPRODUCT(K12:$K$98, X12:$X$98)-K12*$AZ$3)/Z12, 0)</f>
        <v>2403.458353822788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1.471273E-2</v>
      </c>
      <c r="Q13" s="4">
        <f t="shared" si="22"/>
        <v>12.5</v>
      </c>
      <c r="R13">
        <f t="shared" si="0"/>
        <v>50000</v>
      </c>
      <c r="S13">
        <f t="shared" si="1"/>
        <v>2341.2146468619285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2087.9865880883467</v>
      </c>
      <c r="AC13">
        <f t="shared" si="19"/>
        <v>1983.6492914993939</v>
      </c>
      <c r="AE13">
        <f t="shared" si="2"/>
        <v>0</v>
      </c>
      <c r="AF13">
        <f t="shared" si="3"/>
        <v>0</v>
      </c>
      <c r="AG13">
        <f t="shared" si="3"/>
        <v>-10.590919622417999</v>
      </c>
      <c r="AH13">
        <f t="shared" si="4"/>
        <v>-639.07874387138463</v>
      </c>
      <c r="AI13">
        <f t="shared" si="5"/>
        <v>-649.66966349380266</v>
      </c>
      <c r="AJ13">
        <f t="shared" si="6"/>
        <v>104.33729658895277</v>
      </c>
      <c r="AK13">
        <f t="shared" si="20"/>
        <v>4.1759731761766936</v>
      </c>
      <c r="AL13">
        <f t="shared" si="7"/>
        <v>-541.15639372867315</v>
      </c>
      <c r="AN13">
        <f t="shared" si="8"/>
        <v>0</v>
      </c>
      <c r="AO13">
        <f t="shared" si="8"/>
        <v>0</v>
      </c>
      <c r="AP13">
        <f t="shared" si="8"/>
        <v>-5.3509376123913981</v>
      </c>
      <c r="AQ13">
        <f t="shared" si="8"/>
        <v>-322.88702112541387</v>
      </c>
      <c r="AR13">
        <f t="shared" si="8"/>
        <v>-328.23795873780529</v>
      </c>
      <c r="AS13">
        <f t="shared" si="8"/>
        <v>52.71519231543359</v>
      </c>
      <c r="AT13">
        <f t="shared" si="8"/>
        <v>2.1098613466428895</v>
      </c>
      <c r="AU13">
        <f t="shared" si="8"/>
        <v>-273.41290507572882</v>
      </c>
      <c r="AW13">
        <v>10</v>
      </c>
      <c r="AX13">
        <f>IF(Z13&gt;0, (R13*SUMPRODUCT(K13:$K$98, X13:$X$98)-K13*$AZ$3)/Z13, 0)</f>
        <v>2341.2146468619285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1.7665382E-2</v>
      </c>
      <c r="Q14" s="4">
        <f t="shared" si="22"/>
        <v>12.5</v>
      </c>
      <c r="R14">
        <f t="shared" si="0"/>
        <v>50000</v>
      </c>
      <c r="S14">
        <f t="shared" si="1"/>
        <v>2470.186866253438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1983.6492914993939</v>
      </c>
      <c r="AC14">
        <f t="shared" si="19"/>
        <v>2035.0225010468846</v>
      </c>
      <c r="AE14">
        <f t="shared" si="2"/>
        <v>0</v>
      </c>
      <c r="AF14">
        <f t="shared" si="3"/>
        <v>0</v>
      </c>
      <c r="AG14">
        <f t="shared" si="3"/>
        <v>-10.29791778533251</v>
      </c>
      <c r="AH14">
        <f t="shared" si="4"/>
        <v>-748.37056344523887</v>
      </c>
      <c r="AI14">
        <f t="shared" si="5"/>
        <v>-758.66848123057139</v>
      </c>
      <c r="AJ14">
        <f t="shared" si="6"/>
        <v>-51.37320954749066</v>
      </c>
      <c r="AK14">
        <f t="shared" si="20"/>
        <v>138.85545040495759</v>
      </c>
      <c r="AL14">
        <f t="shared" si="7"/>
        <v>-671.18624037310451</v>
      </c>
      <c r="AN14">
        <f t="shared" si="8"/>
        <v>0</v>
      </c>
      <c r="AO14">
        <f t="shared" si="8"/>
        <v>0</v>
      </c>
      <c r="AP14">
        <f t="shared" si="8"/>
        <v>-4.645448106505734</v>
      </c>
      <c r="AQ14">
        <f t="shared" si="8"/>
        <v>-337.59413207522135</v>
      </c>
      <c r="AR14">
        <f t="shared" si="8"/>
        <v>-342.23958018172709</v>
      </c>
      <c r="AS14">
        <f t="shared" si="8"/>
        <v>-23.174741145965264</v>
      </c>
      <c r="AT14">
        <f t="shared" si="8"/>
        <v>62.638467562875697</v>
      </c>
      <c r="AU14">
        <f t="shared" si="8"/>
        <v>-302.7758537648167</v>
      </c>
      <c r="AW14">
        <v>11</v>
      </c>
      <c r="AX14">
        <f>IF(Z14&gt;0, (R14*SUMPRODUCT(K14:$K$98, X14:$X$98)-K14*$AZ$3)/Z14, 0)</f>
        <v>2470.186866253438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2.1010579000000001E-2</v>
      </c>
      <c r="Q15" s="4">
        <f t="shared" si="22"/>
        <v>12.5</v>
      </c>
      <c r="R15">
        <f t="shared" si="0"/>
        <v>50000</v>
      </c>
      <c r="S15">
        <f t="shared" si="1"/>
        <v>2544.9395536590009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2035.0225010468846</v>
      </c>
      <c r="AC15">
        <f t="shared" si="19"/>
        <v>2031.5892892153274</v>
      </c>
      <c r="AE15">
        <f t="shared" si="2"/>
        <v>0</v>
      </c>
      <c r="AF15">
        <f t="shared" si="3"/>
        <v>0</v>
      </c>
      <c r="AG15">
        <f t="shared" si="3"/>
        <v>-9.9785733923149511</v>
      </c>
      <c r="AH15">
        <f t="shared" si="4"/>
        <v>-865.46086065693498</v>
      </c>
      <c r="AI15">
        <f t="shared" si="5"/>
        <v>-875.43943404924994</v>
      </c>
      <c r="AJ15">
        <f t="shared" si="6"/>
        <v>3.4332118315571734</v>
      </c>
      <c r="AK15">
        <f t="shared" si="20"/>
        <v>142.45157507328193</v>
      </c>
      <c r="AL15">
        <f t="shared" si="7"/>
        <v>-729.55464714441086</v>
      </c>
      <c r="AN15">
        <f t="shared" si="8"/>
        <v>0</v>
      </c>
      <c r="AO15">
        <f t="shared" si="8"/>
        <v>0</v>
      </c>
      <c r="AP15">
        <f t="shared" si="8"/>
        <v>-4.0190982776861945</v>
      </c>
      <c r="AQ15">
        <f t="shared" si="8"/>
        <v>-348.58412297192552</v>
      </c>
      <c r="AR15">
        <f t="shared" si="8"/>
        <v>-352.60322124961169</v>
      </c>
      <c r="AS15">
        <f t="shared" si="8"/>
        <v>1.3828044567743742</v>
      </c>
      <c r="AT15">
        <f t="shared" si="8"/>
        <v>57.375624502761838</v>
      </c>
      <c r="AU15">
        <f t="shared" si="8"/>
        <v>-293.84479229007547</v>
      </c>
      <c r="AW15">
        <v>12</v>
      </c>
      <c r="AX15">
        <f>IF(Z15&gt;0, (R15*SUMPRODUCT(K15:$K$98, X15:$X$98)-K15*$AZ$3)/Z15, 0)</f>
        <v>2544.9395536590009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2.4499257999999999E-2</v>
      </c>
      <c r="Q16" s="4">
        <f t="shared" si="22"/>
        <v>12.5</v>
      </c>
      <c r="R16">
        <f t="shared" si="0"/>
        <v>50000</v>
      </c>
      <c r="S16">
        <f t="shared" si="1"/>
        <v>2570.7096190870388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2031.5892892153274</v>
      </c>
      <c r="AC16">
        <f t="shared" si="19"/>
        <v>1981.3631307466728</v>
      </c>
      <c r="AE16">
        <f t="shared" si="2"/>
        <v>0</v>
      </c>
      <c r="AF16">
        <f t="shared" si="3"/>
        <v>0</v>
      </c>
      <c r="AG16">
        <f t="shared" si="3"/>
        <v>-9.634320014381542</v>
      </c>
      <c r="AH16">
        <f t="shared" si="4"/>
        <v>-977.87057604103666</v>
      </c>
      <c r="AI16">
        <f t="shared" si="5"/>
        <v>-987.50489605541816</v>
      </c>
      <c r="AJ16">
        <f t="shared" si="6"/>
        <v>50.226158468654603</v>
      </c>
      <c r="AK16">
        <f t="shared" si="20"/>
        <v>142.21125024507293</v>
      </c>
      <c r="AL16">
        <f t="shared" si="7"/>
        <v>-795.06748734169059</v>
      </c>
      <c r="AN16">
        <f t="shared" si="8"/>
        <v>0</v>
      </c>
      <c r="AO16">
        <f t="shared" si="8"/>
        <v>0</v>
      </c>
      <c r="AP16">
        <f t="shared" si="8"/>
        <v>-3.4646806868544124</v>
      </c>
      <c r="AQ16">
        <f t="shared" si="8"/>
        <v>-351.66044868710605</v>
      </c>
      <c r="AR16">
        <f t="shared" si="8"/>
        <v>-355.12512937396042</v>
      </c>
      <c r="AS16">
        <f t="shared" si="8"/>
        <v>18.06226085094471</v>
      </c>
      <c r="AT16">
        <f t="shared" si="8"/>
        <v>51.141810884631809</v>
      </c>
      <c r="AU16">
        <f t="shared" si="8"/>
        <v>-285.9210576383839</v>
      </c>
      <c r="AW16">
        <v>13</v>
      </c>
      <c r="AX16">
        <f>IF(Z16&gt;0, (R16*SUMPRODUCT(K16:$K$98, X16:$X$98)-K16*$AZ$3)/Z16, 0)</f>
        <v>2570.7096190870388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2.8232486000000001E-2</v>
      </c>
      <c r="Q17" s="4">
        <f t="shared" si="22"/>
        <v>12.5</v>
      </c>
      <c r="R17">
        <f t="shared" si="0"/>
        <v>50000</v>
      </c>
      <c r="S17">
        <f t="shared" si="1"/>
        <v>2557.8710217481153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1981.3631307466728</v>
      </c>
      <c r="AC17">
        <f t="shared" si="19"/>
        <v>1896.0937217946296</v>
      </c>
      <c r="AE17">
        <f t="shared" si="2"/>
        <v>0</v>
      </c>
      <c r="AF17">
        <f t="shared" si="3"/>
        <v>0</v>
      </c>
      <c r="AG17">
        <f t="shared" si="3"/>
        <v>-9.2659760093121797</v>
      </c>
      <c r="AH17">
        <f t="shared" si="4"/>
        <v>-1088.0032197021867</v>
      </c>
      <c r="AI17">
        <f t="shared" si="5"/>
        <v>-1097.2691957114989</v>
      </c>
      <c r="AJ17">
        <f t="shared" si="6"/>
        <v>85.26940895204325</v>
      </c>
      <c r="AK17">
        <f t="shared" si="20"/>
        <v>138.69541915226711</v>
      </c>
      <c r="AL17">
        <f t="shared" si="7"/>
        <v>-873.30436760718862</v>
      </c>
      <c r="AN17">
        <f t="shared" si="8"/>
        <v>0</v>
      </c>
      <c r="AO17">
        <f t="shared" si="8"/>
        <v>0</v>
      </c>
      <c r="AP17">
        <f t="shared" si="8"/>
        <v>-2.9751940455355186</v>
      </c>
      <c r="AQ17">
        <f t="shared" si="8"/>
        <v>-349.34481780745563</v>
      </c>
      <c r="AR17">
        <f t="shared" si="8"/>
        <v>-352.32001185299117</v>
      </c>
      <c r="AS17">
        <f t="shared" si="8"/>
        <v>27.378987116467176</v>
      </c>
      <c r="AT17">
        <f t="shared" si="8"/>
        <v>44.533439843808644</v>
      </c>
      <c r="AU17">
        <f t="shared" si="8"/>
        <v>-280.40758489271536</v>
      </c>
      <c r="AW17">
        <v>14</v>
      </c>
      <c r="AX17">
        <f>IF(Z17&gt;0, (R17*SUMPRODUCT(K17:$K$98, X17:$X$98)-K17*$AZ$3)/Z17, 0)</f>
        <v>2557.8710217481153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3.2345626000000002E-2</v>
      </c>
      <c r="Q18" s="4">
        <f t="shared" si="22"/>
        <v>12.5</v>
      </c>
      <c r="R18">
        <f t="shared" si="0"/>
        <v>50000</v>
      </c>
      <c r="S18">
        <f t="shared" si="1"/>
        <v>2513.9142413112677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1896.0937217946296</v>
      </c>
      <c r="AC18">
        <f t="shared" si="19"/>
        <v>1784.5980466077674</v>
      </c>
      <c r="AE18">
        <f t="shared" si="2"/>
        <v>0</v>
      </c>
      <c r="AF18">
        <f t="shared" si="3"/>
        <v>0</v>
      </c>
      <c r="AG18">
        <f t="shared" si="3"/>
        <v>-8.8736024546968739</v>
      </c>
      <c r="AH18">
        <f t="shared" si="4"/>
        <v>-1198.8551780887371</v>
      </c>
      <c r="AI18">
        <f t="shared" si="5"/>
        <v>-1207.7287805434339</v>
      </c>
      <c r="AJ18">
        <f t="shared" si="6"/>
        <v>111.49567518686217</v>
      </c>
      <c r="AK18">
        <f t="shared" si="20"/>
        <v>132.72656052562408</v>
      </c>
      <c r="AL18">
        <f t="shared" si="7"/>
        <v>-963.50654483094763</v>
      </c>
      <c r="AN18">
        <f t="shared" si="8"/>
        <v>0</v>
      </c>
      <c r="AO18">
        <f t="shared" si="8"/>
        <v>0</v>
      </c>
      <c r="AP18">
        <f t="shared" si="8"/>
        <v>-2.5439353492909325</v>
      </c>
      <c r="AQ18">
        <f t="shared" si="8"/>
        <v>-343.69469240828158</v>
      </c>
      <c r="AR18">
        <f t="shared" si="8"/>
        <v>-346.23862775757249</v>
      </c>
      <c r="AS18">
        <f t="shared" si="8"/>
        <v>31.96422094059292</v>
      </c>
      <c r="AT18">
        <f t="shared" si="8"/>
        <v>38.050813165764225</v>
      </c>
      <c r="AU18">
        <f t="shared" si="8"/>
        <v>-276.22359365121531</v>
      </c>
      <c r="AW18">
        <v>15</v>
      </c>
      <c r="AX18">
        <f>IF(Z18&gt;0, (R18*SUMPRODUCT(K18:$K$98, X18:$X$98)-K18*$AZ$3)/Z18, 0)</f>
        <v>2513.9142413112677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3.7265510000000002E-2</v>
      </c>
      <c r="Q19" s="4">
        <f t="shared" si="22"/>
        <v>12.5</v>
      </c>
      <c r="R19">
        <f t="shared" si="0"/>
        <v>50000</v>
      </c>
      <c r="S19">
        <f t="shared" si="1"/>
        <v>2444.4524334037728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1784.5980466077674</v>
      </c>
      <c r="AC19">
        <f t="shared" si="19"/>
        <v>1653.2686601107284</v>
      </c>
      <c r="AE19">
        <f t="shared" si="2"/>
        <v>0</v>
      </c>
      <c r="AF19">
        <f t="shared" si="3"/>
        <v>0</v>
      </c>
      <c r="AG19">
        <f t="shared" si="3"/>
        <v>-8.454187109138374</v>
      </c>
      <c r="AH19">
        <f t="shared" si="4"/>
        <v>-1322.7172840461235</v>
      </c>
      <c r="AI19">
        <f t="shared" si="5"/>
        <v>-1331.1714711552618</v>
      </c>
      <c r="AJ19">
        <f t="shared" si="6"/>
        <v>131.32938649703897</v>
      </c>
      <c r="AK19">
        <f t="shared" si="20"/>
        <v>124.92186326254372</v>
      </c>
      <c r="AL19">
        <f t="shared" si="7"/>
        <v>-1074.9202213956792</v>
      </c>
      <c r="AN19">
        <f t="shared" si="8"/>
        <v>0</v>
      </c>
      <c r="AO19">
        <f t="shared" si="8"/>
        <v>0</v>
      </c>
      <c r="AP19">
        <f t="shared" si="8"/>
        <v>-2.1640133460711319</v>
      </c>
      <c r="AQ19">
        <f t="shared" si="8"/>
        <v>-338.57517213698111</v>
      </c>
      <c r="AR19">
        <f t="shared" si="8"/>
        <v>-340.73918548305221</v>
      </c>
      <c r="AS19">
        <f t="shared" si="8"/>
        <v>33.616306504942131</v>
      </c>
      <c r="AT19">
        <f t="shared" si="8"/>
        <v>31.97617651778814</v>
      </c>
      <c r="AU19">
        <f t="shared" si="8"/>
        <v>-275.14670246032199</v>
      </c>
      <c r="AW19">
        <v>16</v>
      </c>
      <c r="AX19">
        <f>IF(Z19&gt;0, (R19*SUMPRODUCT(K19:$K$98, X19:$X$98)-K19*$AZ$3)/Z19, 0)</f>
        <v>2444.4524334037728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4.2512064000000002E-2</v>
      </c>
      <c r="Q20" s="4">
        <f t="shared" si="22"/>
        <v>12.5</v>
      </c>
      <c r="R20">
        <f t="shared" si="0"/>
        <v>50000</v>
      </c>
      <c r="S20">
        <f t="shared" si="1"/>
        <v>2347.4722869216357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1653.2686601107284</v>
      </c>
      <c r="AC20">
        <f t="shared" si="19"/>
        <v>1504.3053682516418</v>
      </c>
      <c r="AE20">
        <f t="shared" si="2"/>
        <v>0</v>
      </c>
      <c r="AF20">
        <f t="shared" si="3"/>
        <v>0</v>
      </c>
      <c r="AG20">
        <f t="shared" si="3"/>
        <v>-8.0102402945953237</v>
      </c>
      <c r="AH20">
        <f t="shared" si="4"/>
        <v>-1437.6197738066621</v>
      </c>
      <c r="AI20">
        <f t="shared" si="5"/>
        <v>-1445.6300141012575</v>
      </c>
      <c r="AJ20">
        <f t="shared" si="6"/>
        <v>148.96329185908667</v>
      </c>
      <c r="AK20">
        <f t="shared" si="20"/>
        <v>115.72880620775101</v>
      </c>
      <c r="AL20">
        <f t="shared" si="7"/>
        <v>-1180.9379160344199</v>
      </c>
      <c r="AN20">
        <f t="shared" si="8"/>
        <v>0</v>
      </c>
      <c r="AO20">
        <f t="shared" si="8"/>
        <v>0</v>
      </c>
      <c r="AP20">
        <f t="shared" si="8"/>
        <v>-1.830693338165527</v>
      </c>
      <c r="AQ20">
        <f t="shared" si="8"/>
        <v>-328.55954951796468</v>
      </c>
      <c r="AR20">
        <f t="shared" si="8"/>
        <v>-330.39024285613021</v>
      </c>
      <c r="AS20">
        <f t="shared" si="8"/>
        <v>34.044684804479282</v>
      </c>
      <c r="AT20">
        <f t="shared" si="8"/>
        <v>26.449138448609101</v>
      </c>
      <c r="AU20">
        <f t="shared" si="8"/>
        <v>-269.89641960304186</v>
      </c>
      <c r="AW20">
        <v>17</v>
      </c>
      <c r="AX20">
        <f>IF(Z20&gt;0, (R20*SUMPRODUCT(K20:$K$98, X20:$X$98)-K20*$AZ$3)/Z20, 0)</f>
        <v>2347.4722869216357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4.7737861999999999E-2</v>
      </c>
      <c r="Q21" s="4">
        <f t="shared" si="22"/>
        <v>12.5</v>
      </c>
      <c r="R21">
        <f t="shared" si="0"/>
        <v>50000</v>
      </c>
      <c r="S21">
        <f t="shared" si="1"/>
        <v>2227.5559392400955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1504.3053682516418</v>
      </c>
      <c r="AC21">
        <f t="shared" si="19"/>
        <v>1345.0421404103695</v>
      </c>
      <c r="AE21">
        <f t="shared" si="2"/>
        <v>0</v>
      </c>
      <c r="AF21">
        <f t="shared" si="3"/>
        <v>0</v>
      </c>
      <c r="AG21">
        <f t="shared" si="3"/>
        <v>-7.5477461458791399</v>
      </c>
      <c r="AH21">
        <f t="shared" si="4"/>
        <v>-1529.5669830809236</v>
      </c>
      <c r="AI21">
        <f t="shared" si="5"/>
        <v>-1537.1147292268026</v>
      </c>
      <c r="AJ21">
        <f t="shared" si="6"/>
        <v>159.26322784127228</v>
      </c>
      <c r="AK21">
        <f t="shared" si="20"/>
        <v>105.30137577761494</v>
      </c>
      <c r="AL21">
        <f t="shared" si="7"/>
        <v>-1272.5501256079153</v>
      </c>
      <c r="AN21">
        <f t="shared" si="8"/>
        <v>0</v>
      </c>
      <c r="AO21">
        <f t="shared" si="8"/>
        <v>0</v>
      </c>
      <c r="AP21">
        <f t="shared" si="8"/>
        <v>-1.5401723382519701</v>
      </c>
      <c r="AQ21">
        <f t="shared" si="8"/>
        <v>-312.11923550594736</v>
      </c>
      <c r="AR21">
        <f t="shared" si="8"/>
        <v>-313.65940784419928</v>
      </c>
      <c r="AS21">
        <f t="shared" si="8"/>
        <v>32.498816637569568</v>
      </c>
      <c r="AT21">
        <f t="shared" si="8"/>
        <v>21.487509385978168</v>
      </c>
      <c r="AU21">
        <f t="shared" si="8"/>
        <v>-259.67308182065153</v>
      </c>
      <c r="AW21">
        <v>18</v>
      </c>
      <c r="AX21">
        <f>IF(Z21&gt;0, (R21*SUMPRODUCT(K21:$K$98, X21:$X$98)-K21*$AZ$3)/Z21, 0)</f>
        <v>2227.5559392400955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5.3487053E-2</v>
      </c>
      <c r="Q22" s="4">
        <f t="shared" si="22"/>
        <v>12.5</v>
      </c>
      <c r="R22">
        <f t="shared" si="0"/>
        <v>50000</v>
      </c>
      <c r="S22">
        <f t="shared" si="1"/>
        <v>2093.9201234818333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1345.0421404103695</v>
      </c>
      <c r="AC22">
        <f t="shared" si="19"/>
        <v>1184.0803349728981</v>
      </c>
      <c r="AE22">
        <f t="shared" si="2"/>
        <v>0</v>
      </c>
      <c r="AF22">
        <f t="shared" si="3"/>
        <v>0</v>
      </c>
      <c r="AG22">
        <f t="shared" si="3"/>
        <v>-7.0685619862851654</v>
      </c>
      <c r="AH22">
        <f t="shared" si="4"/>
        <v>-1614.8267925407331</v>
      </c>
      <c r="AI22">
        <f t="shared" si="5"/>
        <v>-1621.8953545270183</v>
      </c>
      <c r="AJ22">
        <f t="shared" si="6"/>
        <v>160.96180543747141</v>
      </c>
      <c r="AK22">
        <f t="shared" si="20"/>
        <v>94.152949828725866</v>
      </c>
      <c r="AL22">
        <f t="shared" si="7"/>
        <v>-1366.780599260821</v>
      </c>
      <c r="AN22">
        <f t="shared" si="8"/>
        <v>0</v>
      </c>
      <c r="AO22">
        <f t="shared" si="8"/>
        <v>0</v>
      </c>
      <c r="AP22">
        <f t="shared" si="8"/>
        <v>-1.2878494065930655</v>
      </c>
      <c r="AQ22">
        <f t="shared" si="8"/>
        <v>-294.21171244720375</v>
      </c>
      <c r="AR22">
        <f t="shared" si="8"/>
        <v>-295.49956185379682</v>
      </c>
      <c r="AS22">
        <f t="shared" si="8"/>
        <v>29.326271173542931</v>
      </c>
      <c r="AT22">
        <f t="shared" si="8"/>
        <v>17.154100197632406</v>
      </c>
      <c r="AU22">
        <f t="shared" si="8"/>
        <v>-249.01919048262144</v>
      </c>
      <c r="AW22">
        <v>19</v>
      </c>
      <c r="AX22">
        <f>IF(Z22&gt;0, (R22*SUMPRODUCT(K22:$K$98, X22:$X$98)-K22*$AZ$3)/Z22, 0)</f>
        <v>2093.9201234818333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5.9601715E-2</v>
      </c>
      <c r="Q23" s="4">
        <f t="shared" si="22"/>
        <v>12.5</v>
      </c>
      <c r="R23">
        <f t="shared" si="0"/>
        <v>50000</v>
      </c>
      <c r="S23">
        <f t="shared" si="1"/>
        <v>1947.8796981016685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1184.0803349728981</v>
      </c>
      <c r="AC23">
        <f t="shared" si="19"/>
        <v>1024.8306136582617</v>
      </c>
      <c r="AE23">
        <f t="shared" si="2"/>
        <v>0</v>
      </c>
      <c r="AF23">
        <f t="shared" si="3"/>
        <v>0</v>
      </c>
      <c r="AG23">
        <f t="shared" si="3"/>
        <v>-6.5765779494559116</v>
      </c>
      <c r="AH23">
        <f t="shared" si="4"/>
        <v>-1685.1936678656095</v>
      </c>
      <c r="AI23">
        <f t="shared" si="5"/>
        <v>-1691.7702458150654</v>
      </c>
      <c r="AJ23">
        <f t="shared" si="6"/>
        <v>159.24972131463642</v>
      </c>
      <c r="AK23">
        <f t="shared" si="20"/>
        <v>82.885623448102876</v>
      </c>
      <c r="AL23">
        <f t="shared" si="7"/>
        <v>-1449.6349010523261</v>
      </c>
      <c r="AN23">
        <f t="shared" si="8"/>
        <v>0</v>
      </c>
      <c r="AO23">
        <f t="shared" si="8"/>
        <v>0</v>
      </c>
      <c r="AP23">
        <f t="shared" si="8"/>
        <v>-1.0698329278861212</v>
      </c>
      <c r="AQ23">
        <f t="shared" si="8"/>
        <v>-274.1358331952822</v>
      </c>
      <c r="AR23">
        <f t="shared" si="8"/>
        <v>-275.20566612316833</v>
      </c>
      <c r="AS23">
        <f t="shared" si="8"/>
        <v>25.905660501322163</v>
      </c>
      <c r="AT23">
        <f t="shared" si="8"/>
        <v>13.483268942396787</v>
      </c>
      <c r="AU23">
        <f t="shared" si="8"/>
        <v>-235.81673667944935</v>
      </c>
      <c r="AW23">
        <v>20</v>
      </c>
      <c r="AX23">
        <f>IF(Z23&gt;0, (R23*SUMPRODUCT(K23:$K$98, X23:$X$98)-K23*$AZ$3)/Z23, 0)</f>
        <v>1947.8796981016685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6.6409420999999996E-2</v>
      </c>
      <c r="Q24" s="4">
        <f t="shared" si="22"/>
        <v>12.5</v>
      </c>
      <c r="R24">
        <f t="shared" si="0"/>
        <v>50000</v>
      </c>
      <c r="S24">
        <f t="shared" si="1"/>
        <v>1792.8613204245837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1024.8306136582617</v>
      </c>
      <c r="AC24">
        <f t="shared" si="19"/>
        <v>871.19655825991492</v>
      </c>
      <c r="AE24">
        <f t="shared" si="2"/>
        <v>0</v>
      </c>
      <c r="AF24">
        <f t="shared" si="3"/>
        <v>0</v>
      </c>
      <c r="AG24">
        <f t="shared" si="3"/>
        <v>-6.0740654361766175</v>
      </c>
      <c r="AH24">
        <f t="shared" si="4"/>
        <v>-1746.986935138937</v>
      </c>
      <c r="AI24">
        <f t="shared" ref="AI24:AI79" si="23">SUM(AE24:AH24)</f>
        <v>-1753.0610005751137</v>
      </c>
      <c r="AJ24">
        <f t="shared" si="6"/>
        <v>153.63405539834673</v>
      </c>
      <c r="AK24">
        <f t="shared" si="20"/>
        <v>71.73814295607832</v>
      </c>
      <c r="AL24">
        <f t="shared" ref="AL24:AL79" si="24">SUM(AI24:AK24)</f>
        <v>-1527.6888022206886</v>
      </c>
      <c r="AN24">
        <f t="shared" si="8"/>
        <v>0</v>
      </c>
      <c r="AO24">
        <f t="shared" si="8"/>
        <v>0</v>
      </c>
      <c r="AP24">
        <f t="shared" si="8"/>
        <v>-0.88222108330322113</v>
      </c>
      <c r="AQ24">
        <f t="shared" si="8"/>
        <v>-253.73923324161441</v>
      </c>
      <c r="AR24">
        <f t="shared" si="8"/>
        <v>-254.62145432491764</v>
      </c>
      <c r="AS24">
        <f t="shared" si="8"/>
        <v>22.314412679609372</v>
      </c>
      <c r="AT24">
        <f t="shared" si="8"/>
        <v>10.419529202950208</v>
      </c>
      <c r="AU24">
        <f t="shared" si="8"/>
        <v>-221.88751244235806</v>
      </c>
      <c r="AW24">
        <v>21</v>
      </c>
      <c r="AX24">
        <f>IF(Z24&gt;0, (R24*SUMPRODUCT(K24:$K$98, X24:$X$98)-K24*$AZ$3)/Z24, 0)</f>
        <v>1792.8613204245837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7.4261202999999998E-2</v>
      </c>
      <c r="Q25" s="4">
        <f t="shared" si="22"/>
        <v>12.5</v>
      </c>
      <c r="R25">
        <f t="shared" si="0"/>
        <v>50000</v>
      </c>
      <c r="S25">
        <f t="shared" si="1"/>
        <v>1629.39286407089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871.19655825991492</v>
      </c>
      <c r="AC25">
        <f t="shared" si="19"/>
        <v>725.04819805127863</v>
      </c>
      <c r="AE25">
        <f t="shared" si="2"/>
        <v>0</v>
      </c>
      <c r="AF25">
        <f t="shared" si="3"/>
        <v>0</v>
      </c>
      <c r="AG25">
        <f t="shared" si="3"/>
        <v>-5.5622573754236564</v>
      </c>
      <c r="AH25">
        <f t="shared" si="4"/>
        <v>-1804.2696255647813</v>
      </c>
      <c r="AI25">
        <f t="shared" si="23"/>
        <v>-1809.8318829402051</v>
      </c>
      <c r="AJ25">
        <f t="shared" si="6"/>
        <v>146.14836020863629</v>
      </c>
      <c r="AK25">
        <f t="shared" si="20"/>
        <v>60.983759078194048</v>
      </c>
      <c r="AL25">
        <f t="shared" si="24"/>
        <v>-1602.6997636533747</v>
      </c>
      <c r="AN25">
        <f t="shared" si="8"/>
        <v>0</v>
      </c>
      <c r="AO25">
        <f t="shared" si="8"/>
        <v>0</v>
      </c>
      <c r="AP25">
        <f t="shared" si="8"/>
        <v>-0.7213250656358291</v>
      </c>
      <c r="AQ25">
        <f t="shared" si="8"/>
        <v>-233.98142485021577</v>
      </c>
      <c r="AR25">
        <f t="shared" si="8"/>
        <v>-234.7027499158516</v>
      </c>
      <c r="AS25">
        <f t="shared" si="8"/>
        <v>18.952822281445378</v>
      </c>
      <c r="AT25">
        <f t="shared" si="8"/>
        <v>7.9085002815870995</v>
      </c>
      <c r="AU25">
        <f t="shared" si="8"/>
        <v>-207.84142735281912</v>
      </c>
      <c r="AW25">
        <v>22</v>
      </c>
      <c r="AX25">
        <f>IF(Z25&gt;0, (R25*SUMPRODUCT(K25:$K$98, X25:$X$98)-K25*$AZ$3)/Z25, 0)</f>
        <v>1629.39286407089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8.2657132999999994E-2</v>
      </c>
      <c r="Q26" s="4">
        <f t="shared" si="22"/>
        <v>12.5</v>
      </c>
      <c r="R26">
        <f t="shared" si="0"/>
        <v>50000</v>
      </c>
      <c r="S26">
        <f t="shared" si="1"/>
        <v>1454.1922094844531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725.04819805127863</v>
      </c>
      <c r="AC26">
        <f t="shared" si="19"/>
        <v>587.13005269479311</v>
      </c>
      <c r="AE26">
        <f t="shared" si="2"/>
        <v>0</v>
      </c>
      <c r="AF26">
        <f t="shared" si="3"/>
        <v>0</v>
      </c>
      <c r="AG26">
        <f t="shared" si="3"/>
        <v>-5.0468745540087951</v>
      </c>
      <c r="AH26">
        <f t="shared" si="4"/>
        <v>-1839.0409906424964</v>
      </c>
      <c r="AI26">
        <f t="shared" si="23"/>
        <v>-1844.0878651965052</v>
      </c>
      <c r="AJ26">
        <f t="shared" si="6"/>
        <v>137.91814535648552</v>
      </c>
      <c r="AK26">
        <f t="shared" si="20"/>
        <v>50.753373863589509</v>
      </c>
      <c r="AL26">
        <f t="shared" si="24"/>
        <v>-1655.4163459764302</v>
      </c>
      <c r="AN26">
        <f t="shared" si="8"/>
        <v>0</v>
      </c>
      <c r="AO26">
        <f t="shared" si="8"/>
        <v>0</v>
      </c>
      <c r="AP26">
        <f t="shared" si="8"/>
        <v>-0.58436531526158586</v>
      </c>
      <c r="AQ26">
        <f t="shared" si="8"/>
        <v>-212.93807816605161</v>
      </c>
      <c r="AR26">
        <f t="shared" si="8"/>
        <v>-213.52244348131319</v>
      </c>
      <c r="AS26">
        <f t="shared" si="8"/>
        <v>15.969206214471612</v>
      </c>
      <c r="AT26">
        <f t="shared" si="8"/>
        <v>5.8766095731124315</v>
      </c>
      <c r="AU26">
        <f t="shared" si="8"/>
        <v>-191.67662769372916</v>
      </c>
      <c r="AW26">
        <v>23</v>
      </c>
      <c r="AX26">
        <f>IF(Z26&gt;0, (R26*SUMPRODUCT(K26:$K$98, X26:$X$98)-K26*$AZ$3)/Z26, 0)</f>
        <v>1454.1922094844531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9.1575552000000005E-2</v>
      </c>
      <c r="Q27" s="4">
        <f t="shared" si="22"/>
        <v>12.5</v>
      </c>
      <c r="R27">
        <f t="shared" si="0"/>
        <v>50000</v>
      </c>
      <c r="S27">
        <f t="shared" si="1"/>
        <v>1268.0273258885807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587.13005269479311</v>
      </c>
      <c r="AC27">
        <f t="shared" si="19"/>
        <v>459.96275979100068</v>
      </c>
      <c r="AE27">
        <f t="shared" si="2"/>
        <v>0</v>
      </c>
      <c r="AF27">
        <f t="shared" si="3"/>
        <v>0</v>
      </c>
      <c r="AG27">
        <f t="shared" si="3"/>
        <v>-4.5342354853105986</v>
      </c>
      <c r="AH27">
        <f t="shared" si="4"/>
        <v>-1848.6812926324374</v>
      </c>
      <c r="AI27">
        <f t="shared" si="23"/>
        <v>-1853.2155281177479</v>
      </c>
      <c r="AJ27">
        <f t="shared" si="6"/>
        <v>127.16729290379243</v>
      </c>
      <c r="AK27">
        <f t="shared" si="20"/>
        <v>41.099103688635523</v>
      </c>
      <c r="AL27">
        <f t="shared" si="24"/>
        <v>-1684.9491315253199</v>
      </c>
      <c r="AN27">
        <f t="shared" si="8"/>
        <v>0</v>
      </c>
      <c r="AO27">
        <f t="shared" si="8"/>
        <v>0</v>
      </c>
      <c r="AP27">
        <f t="shared" si="8"/>
        <v>-0.46875721945913956</v>
      </c>
      <c r="AQ27">
        <f t="shared" si="8"/>
        <v>-191.11991540976342</v>
      </c>
      <c r="AR27">
        <f t="shared" si="8"/>
        <v>-191.58867262922257</v>
      </c>
      <c r="AS27">
        <f t="shared" si="8"/>
        <v>13.146777846198329</v>
      </c>
      <c r="AT27">
        <f t="shared" si="8"/>
        <v>4.2488974447316235</v>
      </c>
      <c r="AU27">
        <f t="shared" si="8"/>
        <v>-174.1929973382926</v>
      </c>
      <c r="AW27">
        <v>24</v>
      </c>
      <c r="AX27">
        <f>IF(Z27&gt;0, (R27*SUMPRODUCT(K27:$K$98, X27:$X$98)-K27*$AZ$3)/Z27, 0)</f>
        <v>1268.0273258885807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0.101620166</v>
      </c>
      <c r="Q28" s="4">
        <f t="shared" si="22"/>
        <v>12.5</v>
      </c>
      <c r="R28">
        <f t="shared" si="0"/>
        <v>50000</v>
      </c>
      <c r="S28">
        <f t="shared" si="1"/>
        <v>1071.9132431991632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459.96275979100068</v>
      </c>
      <c r="AC28">
        <f t="shared" si="19"/>
        <v>345.42390265111118</v>
      </c>
      <c r="AE28">
        <f t="shared" si="2"/>
        <v>0</v>
      </c>
      <c r="AF28">
        <f t="shared" si="3"/>
        <v>0</v>
      </c>
      <c r="AG28">
        <f t="shared" si="3"/>
        <v>-4.0281233677571384</v>
      </c>
      <c r="AH28">
        <f t="shared" si="4"/>
        <v>-1843.0790508014143</v>
      </c>
      <c r="AI28">
        <f t="shared" si="23"/>
        <v>-1847.1071741691715</v>
      </c>
      <c r="AJ28">
        <f t="shared" si="6"/>
        <v>114.5388571398895</v>
      </c>
      <c r="AK28">
        <f t="shared" si="20"/>
        <v>32.197393185370053</v>
      </c>
      <c r="AL28">
        <f t="shared" si="24"/>
        <v>-1700.3709238439119</v>
      </c>
      <c r="AN28">
        <f t="shared" si="8"/>
        <v>0</v>
      </c>
      <c r="AO28">
        <f t="shared" si="8"/>
        <v>0</v>
      </c>
      <c r="AP28">
        <f t="shared" si="8"/>
        <v>-0.37181648286554631</v>
      </c>
      <c r="AQ28">
        <f t="shared" si="8"/>
        <v>-170.12566591120066</v>
      </c>
      <c r="AR28">
        <f t="shared" si="8"/>
        <v>-170.49748239406622</v>
      </c>
      <c r="AS28">
        <f t="shared" si="8"/>
        <v>10.572525001116261</v>
      </c>
      <c r="AT28">
        <f t="shared" si="8"/>
        <v>2.9719848174086962</v>
      </c>
      <c r="AU28">
        <f t="shared" si="8"/>
        <v>-156.95297257554125</v>
      </c>
      <c r="AW28">
        <v>25</v>
      </c>
      <c r="AX28">
        <f>IF(Z28&gt;0, (R28*SUMPRODUCT(K28:$K$98, X28:$X$98)-K28*$AZ$3)/Z28, 0)</f>
        <v>1071.9132431991632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0.112947091</v>
      </c>
      <c r="Q29" s="4">
        <f t="shared" si="22"/>
        <v>12.5</v>
      </c>
      <c r="R29">
        <f t="shared" si="0"/>
        <v>50000</v>
      </c>
      <c r="S29">
        <f t="shared" si="1"/>
        <v>862.16615991920139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345.42390265111118</v>
      </c>
      <c r="AC29">
        <f t="shared" si="19"/>
        <v>243.67418162372687</v>
      </c>
      <c r="AE29">
        <f t="shared" si="2"/>
        <v>0</v>
      </c>
      <c r="AF29">
        <f t="shared" si="3"/>
        <v>0</v>
      </c>
      <c r="AG29">
        <f t="shared" si="3"/>
        <v>-3.5328773175022752</v>
      </c>
      <c r="AH29">
        <f t="shared" si="4"/>
        <v>-1819.8592663091681</v>
      </c>
      <c r="AI29">
        <f t="shared" si="23"/>
        <v>-1823.3921436266703</v>
      </c>
      <c r="AJ29">
        <f t="shared" si="6"/>
        <v>101.74972102738431</v>
      </c>
      <c r="AK29">
        <f t="shared" si="20"/>
        <v>24.179673185577784</v>
      </c>
      <c r="AL29">
        <f t="shared" si="24"/>
        <v>-1697.4627494137083</v>
      </c>
      <c r="AN29">
        <f t="shared" si="8"/>
        <v>0</v>
      </c>
      <c r="AO29">
        <f t="shared" si="8"/>
        <v>0</v>
      </c>
      <c r="AP29">
        <f t="shared" si="8"/>
        <v>-0.2911631499208715</v>
      </c>
      <c r="AQ29">
        <f t="shared" si="8"/>
        <v>-149.98425044826715</v>
      </c>
      <c r="AR29">
        <f t="shared" si="8"/>
        <v>-150.27541359818804</v>
      </c>
      <c r="AS29">
        <f t="shared" si="8"/>
        <v>8.3857339543418963</v>
      </c>
      <c r="AT29">
        <f t="shared" si="8"/>
        <v>1.9927750601165692</v>
      </c>
      <c r="AU29">
        <f t="shared" si="8"/>
        <v>-139.89690458372957</v>
      </c>
      <c r="AW29">
        <v>26</v>
      </c>
      <c r="AX29">
        <f>IF(Z29&gt;0, (R29*SUMPRODUCT(K29:$K$98, X29:$X$98)-K29*$AZ$3)/Z29, 0)</f>
        <v>862.16615991920139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0.12591097000000001</v>
      </c>
      <c r="Q30" s="4">
        <f t="shared" si="22"/>
        <v>12.5</v>
      </c>
      <c r="R30">
        <f t="shared" si="0"/>
        <v>50000</v>
      </c>
      <c r="S30">
        <f t="shared" si="1"/>
        <v>633.61467345849212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243.67418162372687</v>
      </c>
      <c r="AC30">
        <f t="shared" si="19"/>
        <v>154.73988196458112</v>
      </c>
      <c r="AE30">
        <f t="shared" si="2"/>
        <v>0</v>
      </c>
      <c r="AF30">
        <f t="shared" si="3"/>
        <v>0</v>
      </c>
      <c r="AG30">
        <f t="shared" si="3"/>
        <v>-3.0527205343895432</v>
      </c>
      <c r="AH30">
        <f t="shared" si="4"/>
        <v>-1779.312039750838</v>
      </c>
      <c r="AI30">
        <f t="shared" si="23"/>
        <v>-1782.3647602852275</v>
      </c>
      <c r="AJ30">
        <f t="shared" si="6"/>
        <v>88.934299659145751</v>
      </c>
      <c r="AK30">
        <f t="shared" si="20"/>
        <v>17.057192713660882</v>
      </c>
      <c r="AL30">
        <f t="shared" si="24"/>
        <v>-1676.3732679124207</v>
      </c>
      <c r="AN30">
        <f t="shared" si="8"/>
        <v>0</v>
      </c>
      <c r="AO30">
        <f t="shared" si="8"/>
        <v>0</v>
      </c>
      <c r="AP30">
        <f t="shared" si="8"/>
        <v>-0.22463471766684859</v>
      </c>
      <c r="AQ30">
        <f t="shared" si="8"/>
        <v>-130.93083798140125</v>
      </c>
      <c r="AR30">
        <f t="shared" si="8"/>
        <v>-131.1554726990681</v>
      </c>
      <c r="AS30">
        <f t="shared" si="8"/>
        <v>6.544238514393224</v>
      </c>
      <c r="AT30">
        <f t="shared" si="8"/>
        <v>1.2551550743862825</v>
      </c>
      <c r="AU30">
        <f t="shared" si="8"/>
        <v>-123.35607911028859</v>
      </c>
      <c r="AW30">
        <v>27</v>
      </c>
      <c r="AX30">
        <f>IF(Z30&gt;0, (R30*SUMPRODUCT(K30:$K$98, X30:$X$98)-K30*$AZ$3)/Z30, 0)</f>
        <v>633.61467345849212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0.140869152</v>
      </c>
      <c r="Q31" s="4">
        <f t="shared" si="22"/>
        <v>12.5</v>
      </c>
      <c r="R31">
        <f t="shared" si="0"/>
        <v>50000</v>
      </c>
      <c r="S31">
        <f t="shared" si="1"/>
        <v>377.667435217876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154.73988196458112</v>
      </c>
      <c r="AC31">
        <f t="shared" si="19"/>
        <v>78.317928616324025</v>
      </c>
      <c r="AE31">
        <f t="shared" si="2"/>
        <v>0</v>
      </c>
      <c r="AF31">
        <f t="shared" si="3"/>
        <v>0</v>
      </c>
      <c r="AG31">
        <f t="shared" si="3"/>
        <v>-2.5921591760732059</v>
      </c>
      <c r="AH31">
        <f t="shared" si="4"/>
        <v>-1720.1366118897672</v>
      </c>
      <c r="AI31">
        <f t="shared" si="23"/>
        <v>-1722.7287710658404</v>
      </c>
      <c r="AJ31">
        <f t="shared" si="6"/>
        <v>76.421953348257091</v>
      </c>
      <c r="AK31">
        <f t="shared" si="20"/>
        <v>10.83179173752068</v>
      </c>
      <c r="AL31">
        <f t="shared" si="24"/>
        <v>-1635.4750259800626</v>
      </c>
      <c r="AN31">
        <f t="shared" si="8"/>
        <v>0</v>
      </c>
      <c r="AO31">
        <f t="shared" si="8"/>
        <v>0</v>
      </c>
      <c r="AP31">
        <f t="shared" si="8"/>
        <v>-0.1703073824131176</v>
      </c>
      <c r="AQ31">
        <f t="shared" si="8"/>
        <v>-113.01465066960135</v>
      </c>
      <c r="AR31">
        <f t="shared" si="8"/>
        <v>-113.18495805201447</v>
      </c>
      <c r="AS31">
        <f t="shared" si="8"/>
        <v>5.0209967635380606</v>
      </c>
      <c r="AT31">
        <f t="shared" si="8"/>
        <v>0.71165926640960431</v>
      </c>
      <c r="AU31">
        <f t="shared" si="8"/>
        <v>-107.4523020220668</v>
      </c>
      <c r="AW31">
        <v>28</v>
      </c>
      <c r="AX31">
        <f>IF(Z31&gt;0, (R31*SUMPRODUCT(K31:$K$98, X31:$X$98)-K31*$AZ$3)/Z31, 0)</f>
        <v>377.667435217876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0.15811491799999999</v>
      </c>
      <c r="Q32" s="4">
        <f t="shared" si="22"/>
        <v>12.5</v>
      </c>
      <c r="R32">
        <f t="shared" si="0"/>
        <v>50000</v>
      </c>
      <c r="S32">
        <f t="shared" si="1"/>
        <v>80.99183784738905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78.317928616324025</v>
      </c>
      <c r="AC32">
        <f t="shared" si="19"/>
        <v>13.971924940601582</v>
      </c>
      <c r="AE32">
        <f t="shared" si="2"/>
        <v>0</v>
      </c>
      <c r="AF32">
        <f t="shared" si="3"/>
        <v>0</v>
      </c>
      <c r="AG32">
        <f t="shared" si="3"/>
        <v>-2.1563785487447111</v>
      </c>
      <c r="AH32">
        <f t="shared" si="4"/>
        <v>-1639.4361422710499</v>
      </c>
      <c r="AI32">
        <f t="shared" si="23"/>
        <v>-1641.5925208197946</v>
      </c>
      <c r="AJ32">
        <f t="shared" si="6"/>
        <v>64.346003675722443</v>
      </c>
      <c r="AK32">
        <f t="shared" si="20"/>
        <v>5.482255003142682</v>
      </c>
      <c r="AL32">
        <f t="shared" si="24"/>
        <v>-1571.7642621409295</v>
      </c>
      <c r="AN32">
        <f t="shared" si="8"/>
        <v>0</v>
      </c>
      <c r="AO32">
        <f t="shared" si="8"/>
        <v>0</v>
      </c>
      <c r="AP32">
        <f t="shared" si="8"/>
        <v>-0.12649658105709077</v>
      </c>
      <c r="AQ32">
        <f t="shared" si="8"/>
        <v>-96.171920732302596</v>
      </c>
      <c r="AR32">
        <f t="shared" si="8"/>
        <v>-96.298417313359678</v>
      </c>
      <c r="AS32">
        <f t="shared" si="8"/>
        <v>3.7746384902614372</v>
      </c>
      <c r="AT32">
        <f t="shared" si="8"/>
        <v>0.32159776157316061</v>
      </c>
      <c r="AU32">
        <f t="shared" si="8"/>
        <v>-92.202181061525096</v>
      </c>
      <c r="AW32">
        <v>29</v>
      </c>
      <c r="AX32">
        <f>IF(Z32&gt;0, (R32*SUMPRODUCT(K32:$K$98, X32:$X$98)-K32*$AZ$3)/Z32, 0)</f>
        <v>80.99183784738905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0.17865895700000001</v>
      </c>
      <c r="Q33" s="4">
        <f t="shared" si="22"/>
        <v>12.5</v>
      </c>
      <c r="R33">
        <f t="shared" si="0"/>
        <v>50000</v>
      </c>
      <c r="S33">
        <f t="shared" si="1"/>
        <v>-276.82589952748253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13.971924940601582</v>
      </c>
      <c r="AC33">
        <f t="shared" si="19"/>
        <v>-38.745846690023313</v>
      </c>
      <c r="AE33">
        <f t="shared" si="2"/>
        <v>0</v>
      </c>
      <c r="AF33">
        <f t="shared" si="3"/>
        <v>0</v>
      </c>
      <c r="AG33">
        <f t="shared" si="3"/>
        <v>-1.7495584208413604</v>
      </c>
      <c r="AH33">
        <f t="shared" si="4"/>
        <v>-1541.0253696636153</v>
      </c>
      <c r="AI33">
        <f t="shared" si="23"/>
        <v>-1542.7749280844566</v>
      </c>
      <c r="AJ33">
        <f t="shared" si="6"/>
        <v>52.717771630624895</v>
      </c>
      <c r="AK33">
        <f t="shared" si="20"/>
        <v>0.97803474584211081</v>
      </c>
      <c r="AL33">
        <f t="shared" si="24"/>
        <v>-1489.0791217079898</v>
      </c>
      <c r="AN33">
        <f t="shared" si="8"/>
        <v>0</v>
      </c>
      <c r="AO33">
        <f t="shared" si="8"/>
        <v>0</v>
      </c>
      <c r="AP33">
        <f t="shared" si="8"/>
        <v>-9.1635596438208997E-2</v>
      </c>
      <c r="AQ33">
        <f t="shared" si="8"/>
        <v>-80.713382984734992</v>
      </c>
      <c r="AR33">
        <f t="shared" si="8"/>
        <v>-80.805018581173201</v>
      </c>
      <c r="AS33">
        <f t="shared" si="8"/>
        <v>2.7611678402499233</v>
      </c>
      <c r="AT33">
        <f t="shared" si="8"/>
        <v>5.1225952906125007E-2</v>
      </c>
      <c r="AU33">
        <f t="shared" si="8"/>
        <v>-77.992624788017153</v>
      </c>
      <c r="AW33">
        <v>30</v>
      </c>
      <c r="AX33">
        <f>IF(Z33&gt;0, (R33*SUMPRODUCT(K33:$K$98, X33:$X$98)-K33*$AZ$3)/Z33, 0)</f>
        <v>-276.82589952748253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0.202352371</v>
      </c>
      <c r="Q34" s="4">
        <f t="shared" si="22"/>
        <v>12.5</v>
      </c>
      <c r="R34">
        <f t="shared" si="0"/>
        <v>50000</v>
      </c>
      <c r="S34">
        <f t="shared" si="1"/>
        <v>-731.66547419995004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-38.745846690023313</v>
      </c>
      <c r="AC34">
        <f t="shared" si="19"/>
        <v>-80.660882262546181</v>
      </c>
      <c r="AE34">
        <f t="shared" si="2"/>
        <v>0</v>
      </c>
      <c r="AF34">
        <f t="shared" si="3"/>
        <v>0</v>
      </c>
      <c r="AG34">
        <f t="shared" si="3"/>
        <v>-1.3780355419726817</v>
      </c>
      <c r="AH34">
        <f t="shared" si="4"/>
        <v>-1416.1091786410605</v>
      </c>
      <c r="AI34">
        <f t="shared" si="23"/>
        <v>-1417.4872141830331</v>
      </c>
      <c r="AJ34">
        <f t="shared" si="6"/>
        <v>41.915035572522868</v>
      </c>
      <c r="AK34">
        <f t="shared" si="20"/>
        <v>-2.7122092683016321</v>
      </c>
      <c r="AL34">
        <f t="shared" si="24"/>
        <v>-1378.2843878788119</v>
      </c>
      <c r="AN34">
        <f t="shared" si="8"/>
        <v>0</v>
      </c>
      <c r="AO34">
        <f t="shared" si="8"/>
        <v>0</v>
      </c>
      <c r="AP34">
        <f t="shared" si="8"/>
        <v>-6.4443357380853716E-2</v>
      </c>
      <c r="AQ34">
        <f t="shared" si="8"/>
        <v>-66.223857883109801</v>
      </c>
      <c r="AR34">
        <f t="shared" si="8"/>
        <v>-66.288301240490654</v>
      </c>
      <c r="AS34">
        <f t="shared" si="8"/>
        <v>1.9601421986290359</v>
      </c>
      <c r="AT34">
        <f t="shared" si="8"/>
        <v>-0.12683553206372289</v>
      </c>
      <c r="AU34">
        <f t="shared" ref="AU34:AU79" si="25">AL34*$K34</f>
        <v>-64.454994573925347</v>
      </c>
      <c r="AW34">
        <v>31</v>
      </c>
      <c r="AX34">
        <f>IF(Z34&gt;0, (R34*SUMPRODUCT(K34:$K$98, X34:$X$98)-K34*$AZ$3)/Z34, 0)</f>
        <v>-731.66547419995004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0.22956153600000001</v>
      </c>
      <c r="Q35" s="4">
        <f t="shared" si="22"/>
        <v>12.5</v>
      </c>
      <c r="R35">
        <f t="shared" si="0"/>
        <v>50000</v>
      </c>
      <c r="S35">
        <f t="shared" si="1"/>
        <v>-1338.8939256080248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-80.660882262546181</v>
      </c>
      <c r="AC35">
        <f t="shared" si="19"/>
        <v>-112.24335852760944</v>
      </c>
      <c r="AE35">
        <f t="shared" si="2"/>
        <v>0</v>
      </c>
      <c r="AF35">
        <f t="shared" ref="AF35:AG66" si="26">-$Z35*P35</f>
        <v>0</v>
      </c>
      <c r="AG35">
        <f t="shared" si="26"/>
        <v>-1.0479112308751137</v>
      </c>
      <c r="AH35">
        <f t="shared" si="4"/>
        <v>-1265.3758227113651</v>
      </c>
      <c r="AI35">
        <f t="shared" si="23"/>
        <v>-1266.4237339422402</v>
      </c>
      <c r="AJ35">
        <f t="shared" si="6"/>
        <v>31.582476265063264</v>
      </c>
      <c r="AK35">
        <f t="shared" si="20"/>
        <v>-5.6462617583782331</v>
      </c>
      <c r="AL35">
        <f t="shared" si="24"/>
        <v>-1240.4875194355552</v>
      </c>
      <c r="AN35">
        <f t="shared" ref="AN35:AT66" si="27">AE35*$K35</f>
        <v>0</v>
      </c>
      <c r="AO35">
        <f t="shared" si="27"/>
        <v>0</v>
      </c>
      <c r="AP35">
        <f t="shared" si="27"/>
        <v>-4.3754649733660236E-2</v>
      </c>
      <c r="AQ35">
        <f t="shared" si="27"/>
        <v>-52.834700376234693</v>
      </c>
      <c r="AR35">
        <f t="shared" si="27"/>
        <v>-52.878455025968357</v>
      </c>
      <c r="AS35">
        <f t="shared" si="27"/>
        <v>1.3186996627047016</v>
      </c>
      <c r="AT35">
        <f t="shared" si="27"/>
        <v>-0.23575489818549591</v>
      </c>
      <c r="AU35">
        <f t="shared" si="25"/>
        <v>-51.795510261449152</v>
      </c>
      <c r="AW35">
        <v>32</v>
      </c>
      <c r="AX35">
        <f>IF(Z35&gt;0, (R35*SUMPRODUCT(K35:$K$98, X35:$X$98)-K35*$AZ$3)/Z35, 0)</f>
        <v>-1338.8939256080248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0.26099212799999999</v>
      </c>
      <c r="Q36" s="4">
        <f t="shared" si="22"/>
        <v>12.5</v>
      </c>
      <c r="R36">
        <f t="shared" si="0"/>
        <v>50000</v>
      </c>
      <c r="S36">
        <f t="shared" si="1"/>
        <v>-2195.019204572764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-112.24335852760944</v>
      </c>
      <c r="AC36">
        <f t="shared" si="19"/>
        <v>-134.14825388773113</v>
      </c>
      <c r="AE36">
        <f t="shared" si="2"/>
        <v>0</v>
      </c>
      <c r="AF36">
        <f t="shared" si="26"/>
        <v>0</v>
      </c>
      <c r="AG36">
        <f t="shared" si="26"/>
        <v>-0.76393553646516732</v>
      </c>
      <c r="AH36">
        <f t="shared" si="4"/>
        <v>-1093.9863284047808</v>
      </c>
      <c r="AI36">
        <f t="shared" si="23"/>
        <v>-1094.750263941246</v>
      </c>
      <c r="AJ36">
        <f t="shared" si="6"/>
        <v>21.904895360121685</v>
      </c>
      <c r="AK36">
        <f t="shared" si="20"/>
        <v>-7.8570350969326617</v>
      </c>
      <c r="AL36">
        <f t="shared" si="24"/>
        <v>-1080.702403678057</v>
      </c>
      <c r="AN36">
        <f t="shared" si="27"/>
        <v>0</v>
      </c>
      <c r="AO36">
        <f t="shared" si="27"/>
        <v>0</v>
      </c>
      <c r="AP36">
        <f t="shared" si="27"/>
        <v>-2.8479896511108049E-2</v>
      </c>
      <c r="AQ36">
        <f t="shared" si="27"/>
        <v>-40.784354085295064</v>
      </c>
      <c r="AR36">
        <f t="shared" si="27"/>
        <v>-40.812833981806172</v>
      </c>
      <c r="AS36">
        <f t="shared" si="27"/>
        <v>0.81662538678269969</v>
      </c>
      <c r="AT36">
        <f t="shared" si="27"/>
        <v>-0.29291417372752232</v>
      </c>
      <c r="AU36">
        <f t="shared" si="25"/>
        <v>-40.289122768750993</v>
      </c>
      <c r="AW36">
        <v>33</v>
      </c>
      <c r="AX36">
        <f>IF(Z36&gt;0, (R36*SUMPRODUCT(K36:$K$98, X36:$X$98)-K36*$AZ$3)/Z36, 0)</f>
        <v>-2195.019204572764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0.29613519399999999</v>
      </c>
      <c r="Q37" s="4">
        <f t="shared" si="22"/>
        <v>12.5</v>
      </c>
      <c r="R37">
        <f t="shared" si="0"/>
        <v>50000</v>
      </c>
      <c r="S37">
        <f t="shared" si="1"/>
        <v>-3474.0051138674612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-134.14825388773113</v>
      </c>
      <c r="AC37">
        <f t="shared" si="19"/>
        <v>-147.31671063721106</v>
      </c>
      <c r="AE37">
        <f t="shared" si="2"/>
        <v>0</v>
      </c>
      <c r="AF37">
        <f t="shared" si="26"/>
        <v>0</v>
      </c>
      <c r="AG37">
        <f t="shared" si="26"/>
        <v>-0.53006798280590928</v>
      </c>
      <c r="AH37">
        <f t="shared" si="4"/>
        <v>-904.91279317842566</v>
      </c>
      <c r="AI37">
        <f t="shared" si="23"/>
        <v>-905.44286116123158</v>
      </c>
      <c r="AJ37">
        <f t="shared" si="6"/>
        <v>13.16845674947993</v>
      </c>
      <c r="AK37">
        <f t="shared" si="20"/>
        <v>-9.3903777721411803</v>
      </c>
      <c r="AL37">
        <f t="shared" si="24"/>
        <v>-901.66478218389284</v>
      </c>
      <c r="AN37">
        <f t="shared" si="27"/>
        <v>0</v>
      </c>
      <c r="AO37">
        <f t="shared" si="27"/>
        <v>0</v>
      </c>
      <c r="AP37">
        <f t="shared" si="27"/>
        <v>-1.7643926667482199E-2</v>
      </c>
      <c r="AQ37">
        <f t="shared" si="27"/>
        <v>-30.12107028006038</v>
      </c>
      <c r="AR37">
        <f t="shared" si="27"/>
        <v>-30.138714206727862</v>
      </c>
      <c r="AS37">
        <f t="shared" si="27"/>
        <v>0.43832733299949223</v>
      </c>
      <c r="AT37">
        <f t="shared" si="27"/>
        <v>-0.31256959893063513</v>
      </c>
      <c r="AU37">
        <f t="shared" si="25"/>
        <v>-30.012956472659003</v>
      </c>
      <c r="AW37">
        <v>34</v>
      </c>
      <c r="AX37">
        <f>IF(Z37&gt;0, (R37*SUMPRODUCT(K37:$K$98, X37:$X$98)-K37*$AZ$3)/Z37, 0)</f>
        <v>-3474.0051138674612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0.33524791700000001</v>
      </c>
      <c r="Q38" s="4">
        <f t="shared" si="22"/>
        <v>12.5</v>
      </c>
      <c r="R38">
        <f t="shared" si="0"/>
        <v>50000</v>
      </c>
      <c r="S38">
        <f t="shared" si="1"/>
        <v>-5502.6277187340156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-147.31671063721106</v>
      </c>
      <c r="AC38">
        <f t="shared" si="19"/>
        <v>-152.78072972457937</v>
      </c>
      <c r="AE38">
        <f t="shared" si="2"/>
        <v>0</v>
      </c>
      <c r="AF38">
        <f t="shared" si="26"/>
        <v>0</v>
      </c>
      <c r="AG38">
        <f t="shared" si="26"/>
        <v>-0.34706311587377725</v>
      </c>
      <c r="AH38">
        <f t="shared" si="4"/>
        <v>-710.8167484162916</v>
      </c>
      <c r="AI38">
        <f t="shared" si="23"/>
        <v>-711.16381153216537</v>
      </c>
      <c r="AJ38">
        <f t="shared" si="6"/>
        <v>5.4640190873683139</v>
      </c>
      <c r="AK38">
        <f t="shared" si="20"/>
        <v>-10.312169744604775</v>
      </c>
      <c r="AL38">
        <f t="shared" si="24"/>
        <v>-716.01196218940186</v>
      </c>
      <c r="AN38">
        <f t="shared" si="27"/>
        <v>0</v>
      </c>
      <c r="AO38">
        <f t="shared" si="27"/>
        <v>0</v>
      </c>
      <c r="AP38">
        <f t="shared" si="27"/>
        <v>-1.0314640837351088E-2</v>
      </c>
      <c r="AQ38">
        <f t="shared" si="27"/>
        <v>-21.125320224907711</v>
      </c>
      <c r="AR38">
        <f t="shared" si="27"/>
        <v>-21.135634865745061</v>
      </c>
      <c r="AS38">
        <f t="shared" si="27"/>
        <v>0.16238946703611187</v>
      </c>
      <c r="AT38">
        <f t="shared" si="27"/>
        <v>-0.30647545735767817</v>
      </c>
      <c r="AU38">
        <f t="shared" si="25"/>
        <v>-21.279720856066628</v>
      </c>
      <c r="AW38">
        <v>35</v>
      </c>
      <c r="AX38">
        <f>IF(Z38&gt;0, (R38*SUMPRODUCT(K38:$K$98, X38:$X$98)-K38*$AZ$3)/Z38, 0)</f>
        <v>-5502.6277187340156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0.37793865599999998</v>
      </c>
      <c r="Q39" s="4">
        <f t="shared" si="22"/>
        <v>12.5</v>
      </c>
      <c r="R39">
        <f t="shared" si="0"/>
        <v>50000</v>
      </c>
      <c r="S39">
        <f t="shared" si="1"/>
        <v>-8937.9545689175939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-152.78072972457937</v>
      </c>
      <c r="AC39">
        <f t="shared" si="19"/>
        <v>-151.89082567029763</v>
      </c>
      <c r="AE39">
        <f t="shared" si="2"/>
        <v>0</v>
      </c>
      <c r="AF39">
        <f t="shared" si="26"/>
        <v>0</v>
      </c>
      <c r="AG39">
        <f t="shared" si="26"/>
        <v>-0.21242391715453182</v>
      </c>
      <c r="AH39">
        <f t="shared" si="4"/>
        <v>-524.6742702420305</v>
      </c>
      <c r="AI39">
        <f t="shared" si="23"/>
        <v>-524.88669415918503</v>
      </c>
      <c r="AJ39">
        <f t="shared" si="6"/>
        <v>-0.88990405428174313</v>
      </c>
      <c r="AK39">
        <f t="shared" si="20"/>
        <v>-10.694651080720558</v>
      </c>
      <c r="AL39">
        <f t="shared" si="24"/>
        <v>-536.47124929418726</v>
      </c>
      <c r="AN39">
        <f t="shared" si="27"/>
        <v>0</v>
      </c>
      <c r="AO39">
        <f t="shared" si="27"/>
        <v>0</v>
      </c>
      <c r="AP39">
        <f t="shared" si="27"/>
        <v>-5.6367794051664201E-3</v>
      </c>
      <c r="AQ39">
        <f t="shared" si="27"/>
        <v>-13.922505339968513</v>
      </c>
      <c r="AR39">
        <f t="shared" si="27"/>
        <v>-13.928142119373678</v>
      </c>
      <c r="AS39">
        <f t="shared" si="27"/>
        <v>-2.361406809996967E-2</v>
      </c>
      <c r="AT39">
        <f t="shared" si="27"/>
        <v>-0.28378814290196963</v>
      </c>
      <c r="AU39">
        <f t="shared" si="25"/>
        <v>-14.235544330375616</v>
      </c>
      <c r="AW39">
        <v>36</v>
      </c>
      <c r="AX39">
        <f>IF(Z39&gt;0, (R39*SUMPRODUCT(K39:$K$98, X39:$X$98)-K39*$AZ$3)/Z39, 0)</f>
        <v>-8937.9545689175939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0.42486345599999997</v>
      </c>
      <c r="Q40" s="4">
        <f t="shared" si="22"/>
        <v>12.5</v>
      </c>
      <c r="R40">
        <f t="shared" si="0"/>
        <v>50000</v>
      </c>
      <c r="S40">
        <f t="shared" si="1"/>
        <v>-15218.521926021198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-151.89082567029763</v>
      </c>
      <c r="AC40">
        <f t="shared" si="19"/>
        <v>-146.15688076098994</v>
      </c>
      <c r="AE40">
        <f t="shared" si="2"/>
        <v>0</v>
      </c>
      <c r="AF40">
        <f t="shared" si="26"/>
        <v>0</v>
      </c>
      <c r="AG40">
        <f t="shared" si="26"/>
        <v>-0.12004851840365444</v>
      </c>
      <c r="AH40">
        <f t="shared" si="4"/>
        <v>-361.00463831732833</v>
      </c>
      <c r="AI40">
        <f t="shared" si="23"/>
        <v>-361.12468683573201</v>
      </c>
      <c r="AJ40">
        <f t="shared" si="6"/>
        <v>-5.7339449093076951</v>
      </c>
      <c r="AK40">
        <f t="shared" si="20"/>
        <v>-10.632357796920836</v>
      </c>
      <c r="AL40">
        <f t="shared" si="24"/>
        <v>-377.49098954196052</v>
      </c>
      <c r="AN40">
        <f t="shared" si="27"/>
        <v>0</v>
      </c>
      <c r="AO40">
        <f t="shared" si="27"/>
        <v>0</v>
      </c>
      <c r="AP40">
        <f t="shared" si="27"/>
        <v>-2.8442411002911842E-3</v>
      </c>
      <c r="AQ40">
        <f t="shared" si="27"/>
        <v>-8.5530770671022474</v>
      </c>
      <c r="AR40">
        <f t="shared" si="27"/>
        <v>-8.5559213082025387</v>
      </c>
      <c r="AS40">
        <f t="shared" si="27"/>
        <v>-0.13585108749965125</v>
      </c>
      <c r="AT40">
        <f t="shared" si="27"/>
        <v>-0.25190639119193903</v>
      </c>
      <c r="AU40">
        <f t="shared" si="25"/>
        <v>-8.9436787868941288</v>
      </c>
      <c r="AW40">
        <v>37</v>
      </c>
      <c r="AX40">
        <f>IF(Z40&gt;0, (R40*SUMPRODUCT(K40:$K$98, X40:$X$98)-K40*$AZ$3)/Z40, 0)</f>
        <v>-15218.521926021198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0.47765295400000002</v>
      </c>
      <c r="Q41" s="4">
        <f t="shared" si="22"/>
        <v>12.5</v>
      </c>
      <c r="R41">
        <f t="shared" si="0"/>
        <v>50000</v>
      </c>
      <c r="S41">
        <f t="shared" si="1"/>
        <v>-27875.010646973729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-146.15688076098994</v>
      </c>
      <c r="AC41">
        <f t="shared" si="19"/>
        <v>-137.15955581980984</v>
      </c>
      <c r="AE41">
        <f t="shared" si="2"/>
        <v>0</v>
      </c>
      <c r="AF41">
        <f t="shared" si="26"/>
        <v>0</v>
      </c>
      <c r="AG41">
        <f t="shared" si="26"/>
        <v>-6.1506503780788986E-2</v>
      </c>
      <c r="AH41">
        <f t="shared" si="4"/>
        <v>-229.3661177553156</v>
      </c>
      <c r="AI41">
        <f t="shared" si="23"/>
        <v>-229.42762425909638</v>
      </c>
      <c r="AJ41">
        <f t="shared" si="6"/>
        <v>-8.9973249411800964</v>
      </c>
      <c r="AK41">
        <f t="shared" si="20"/>
        <v>-10.230981653269296</v>
      </c>
      <c r="AL41">
        <f t="shared" si="24"/>
        <v>-248.65593085354578</v>
      </c>
      <c r="AN41">
        <f t="shared" si="27"/>
        <v>0</v>
      </c>
      <c r="AO41">
        <f t="shared" si="27"/>
        <v>0</v>
      </c>
      <c r="AP41">
        <f t="shared" si="27"/>
        <v>-1.3011058266481944E-3</v>
      </c>
      <c r="AQ41">
        <f t="shared" si="27"/>
        <v>-4.8520005837224787</v>
      </c>
      <c r="AR41">
        <f t="shared" si="27"/>
        <v>-4.8533016895491272</v>
      </c>
      <c r="AS41">
        <f t="shared" si="27"/>
        <v>-0.19032900889536433</v>
      </c>
      <c r="AT41">
        <f t="shared" si="27"/>
        <v>-0.21642572773836019</v>
      </c>
      <c r="AU41">
        <f t="shared" si="25"/>
        <v>-5.2600564261828522</v>
      </c>
      <c r="AW41">
        <v>38</v>
      </c>
      <c r="AX41">
        <f>IF(Z41&gt;0, (R41*SUMPRODUCT(K41:$K$98, X41:$X$98)-K41*$AZ$3)/Z41, 0)</f>
        <v>-27875.010646973729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0.53697763200000004</v>
      </c>
      <c r="Q42" s="4">
        <f t="shared" si="22"/>
        <v>12.5</v>
      </c>
      <c r="R42">
        <f t="shared" si="0"/>
        <v>50000</v>
      </c>
      <c r="S42">
        <f t="shared" si="1"/>
        <v>-56678.133860717637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-137.15955581980984</v>
      </c>
      <c r="AC42">
        <f t="shared" si="19"/>
        <v>-126.34155461042307</v>
      </c>
      <c r="AE42">
        <f t="shared" si="2"/>
        <v>0</v>
      </c>
      <c r="AF42">
        <f t="shared" si="26"/>
        <v>0</v>
      </c>
      <c r="AG42">
        <f t="shared" si="26"/>
        <v>-2.7863821990173978E-2</v>
      </c>
      <c r="AH42">
        <f t="shared" si="4"/>
        <v>-132.11046701122848</v>
      </c>
      <c r="AI42">
        <f t="shared" si="23"/>
        <v>-132.13833083321865</v>
      </c>
      <c r="AJ42">
        <f t="shared" si="6"/>
        <v>-10.818001209386765</v>
      </c>
      <c r="AK42">
        <f t="shared" si="20"/>
        <v>-9.6011689073866897</v>
      </c>
      <c r="AL42">
        <f t="shared" si="24"/>
        <v>-152.55750094999212</v>
      </c>
      <c r="AN42">
        <f t="shared" si="27"/>
        <v>0</v>
      </c>
      <c r="AO42">
        <f t="shared" si="27"/>
        <v>0</v>
      </c>
      <c r="AP42">
        <f t="shared" si="27"/>
        <v>-5.2627682375603788E-4</v>
      </c>
      <c r="AQ42">
        <f t="shared" si="27"/>
        <v>-2.4952311634819644</v>
      </c>
      <c r="AR42">
        <f t="shared" si="27"/>
        <v>-2.4957574403057201</v>
      </c>
      <c r="AS42">
        <f t="shared" si="27"/>
        <v>-0.20432456530452789</v>
      </c>
      <c r="AT42">
        <f t="shared" si="27"/>
        <v>-0.18134169385328988</v>
      </c>
      <c r="AU42">
        <f t="shared" si="25"/>
        <v>-2.881423699463538</v>
      </c>
      <c r="AW42">
        <v>39</v>
      </c>
      <c r="AX42">
        <f>IF(Z42&gt;0, (R42*SUMPRODUCT(K42:$K$98, X42:$X$98)-K42*$AZ$3)/Z42, 0)</f>
        <v>-56678.133860717637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0.60388337299999995</v>
      </c>
      <c r="Q43" s="4">
        <f t="shared" si="22"/>
        <v>12.5</v>
      </c>
      <c r="R43">
        <f t="shared" si="0"/>
        <v>50000</v>
      </c>
      <c r="S43">
        <f t="shared" si="1"/>
        <v>-133433.72487915584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-126.34155461042307</v>
      </c>
      <c r="AC43">
        <f t="shared" si="19"/>
        <v>-114.84571274434325</v>
      </c>
      <c r="AE43">
        <f t="shared" si="2"/>
        <v>0</v>
      </c>
      <c r="AF43">
        <f t="shared" si="26"/>
        <v>0</v>
      </c>
      <c r="AG43">
        <f t="shared" si="26"/>
        <v>-1.0758684962174404E-2</v>
      </c>
      <c r="AH43">
        <f t="shared" si="4"/>
        <v>-67.305995232391339</v>
      </c>
      <c r="AI43">
        <f t="shared" si="23"/>
        <v>-67.316753917353509</v>
      </c>
      <c r="AJ43">
        <f t="shared" si="6"/>
        <v>-11.495841866079829</v>
      </c>
      <c r="AK43">
        <f t="shared" si="20"/>
        <v>-8.8439088227296168</v>
      </c>
      <c r="AL43">
        <f t="shared" si="24"/>
        <v>-87.656504606162954</v>
      </c>
      <c r="AN43">
        <f t="shared" si="27"/>
        <v>0</v>
      </c>
      <c r="AO43">
        <f t="shared" si="27"/>
        <v>0</v>
      </c>
      <c r="AP43">
        <f t="shared" si="27"/>
        <v>-1.8143235005085252E-4</v>
      </c>
      <c r="AQ43">
        <f t="shared" si="27"/>
        <v>-1.1350350837911525</v>
      </c>
      <c r="AR43">
        <f t="shared" si="27"/>
        <v>-1.1352165161412031</v>
      </c>
      <c r="AS43">
        <f t="shared" si="27"/>
        <v>-0.19386361929072635</v>
      </c>
      <c r="AT43">
        <f t="shared" si="27"/>
        <v>-0.14914194132319011</v>
      </c>
      <c r="AU43">
        <f t="shared" si="25"/>
        <v>-1.4782220767551197</v>
      </c>
      <c r="AW43">
        <v>40</v>
      </c>
      <c r="AX43">
        <f>IF(Z43&gt;0, (R43*SUMPRODUCT(K43:$K$98, X43:$X$98)-K43*$AZ$3)/Z43, 0)</f>
        <v>-133433.72487915584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0.676158394</v>
      </c>
      <c r="Q44" s="4">
        <f t="shared" si="22"/>
        <v>12.5</v>
      </c>
      <c r="R44">
        <f t="shared" si="0"/>
        <v>50000</v>
      </c>
      <c r="S44">
        <f t="shared" si="1"/>
        <v>-383118.6673006395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-114.84571274434325</v>
      </c>
      <c r="AC44">
        <f t="shared" si="19"/>
        <v>-103.48871833745419</v>
      </c>
      <c r="AE44">
        <f t="shared" si="2"/>
        <v>0</v>
      </c>
      <c r="AF44">
        <f t="shared" si="26"/>
        <v>0</v>
      </c>
      <c r="AG44">
        <f t="shared" si="26"/>
        <v>-3.3765229669768643E-3</v>
      </c>
      <c r="AH44">
        <f t="shared" si="4"/>
        <v>-29.098300582303182</v>
      </c>
      <c r="AI44">
        <f t="shared" si="23"/>
        <v>-29.101677105270159</v>
      </c>
      <c r="AJ44">
        <f t="shared" si="6"/>
        <v>-11.356994406889058</v>
      </c>
      <c r="AK44">
        <f t="shared" si="20"/>
        <v>-8.039199892104028</v>
      </c>
      <c r="AL44">
        <f t="shared" si="24"/>
        <v>-48.497871404263243</v>
      </c>
      <c r="AN44">
        <f t="shared" si="27"/>
        <v>0</v>
      </c>
      <c r="AO44">
        <f t="shared" si="27"/>
        <v>0</v>
      </c>
      <c r="AP44">
        <f t="shared" si="27"/>
        <v>-5.0840196535994403E-5</v>
      </c>
      <c r="AQ44">
        <f t="shared" si="27"/>
        <v>-0.43813216582153658</v>
      </c>
      <c r="AR44">
        <f t="shared" si="27"/>
        <v>-0.43818300601807258</v>
      </c>
      <c r="AS44">
        <f t="shared" si="27"/>
        <v>-0.17100189554504669</v>
      </c>
      <c r="AT44">
        <f t="shared" si="27"/>
        <v>-0.12104597140432076</v>
      </c>
      <c r="AU44">
        <f t="shared" si="25"/>
        <v>-0.73023087296744005</v>
      </c>
      <c r="AW44">
        <v>41</v>
      </c>
      <c r="AX44">
        <f>IF(Z44&gt;0, (R44*SUMPRODUCT(K44:$K$98, X44:$X$98)-K44*$AZ$3)/Z44, 0)</f>
        <v>-383118.6673006395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0.75167664000000001</v>
      </c>
      <c r="Q45" s="4">
        <f t="shared" si="22"/>
        <v>12.5</v>
      </c>
      <c r="R45">
        <f t="shared" si="0"/>
        <v>50000</v>
      </c>
      <c r="S45">
        <f t="shared" si="1"/>
        <v>-1441107.8222200056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-103.48871833745419</v>
      </c>
      <c r="AC45">
        <f t="shared" si="19"/>
        <v>-92.773252743739846</v>
      </c>
      <c r="AE45">
        <f t="shared" si="2"/>
        <v>0</v>
      </c>
      <c r="AF45">
        <f t="shared" si="26"/>
        <v>0</v>
      </c>
      <c r="AG45">
        <f t="shared" si="26"/>
        <v>-8.0470429860709516E-4</v>
      </c>
      <c r="AH45">
        <f t="shared" si="4"/>
        <v>-10.152213754800002</v>
      </c>
      <c r="AI45">
        <f t="shared" si="23"/>
        <v>-10.153018459098609</v>
      </c>
      <c r="AJ45">
        <f t="shared" si="6"/>
        <v>-10.715465593714342</v>
      </c>
      <c r="AK45">
        <f t="shared" si="20"/>
        <v>-7.2442102836217934</v>
      </c>
      <c r="AL45">
        <f t="shared" si="24"/>
        <v>-28.112694336434746</v>
      </c>
      <c r="AN45">
        <f t="shared" si="27"/>
        <v>0</v>
      </c>
      <c r="AO45">
        <f t="shared" si="27"/>
        <v>0</v>
      </c>
      <c r="AP45">
        <f t="shared" si="27"/>
        <v>-1.081822005492727E-5</v>
      </c>
      <c r="AQ45">
        <f t="shared" si="27"/>
        <v>-0.13648352896112825</v>
      </c>
      <c r="AR45">
        <f t="shared" si="27"/>
        <v>-0.13649434718118317</v>
      </c>
      <c r="AS45">
        <f t="shared" si="27"/>
        <v>-0.14405572952009771</v>
      </c>
      <c r="AT45">
        <f t="shared" si="27"/>
        <v>-9.7389141710863811E-2</v>
      </c>
      <c r="AU45">
        <f t="shared" si="25"/>
        <v>-0.37793921841214473</v>
      </c>
      <c r="AW45">
        <v>42</v>
      </c>
      <c r="AX45">
        <f>IF(Z45&gt;0, (R45*SUMPRODUCT(K45:$K$98, X45:$X$98)-K45*$AZ$3)/Z45, 0)</f>
        <v>-1441107.8222200056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0.75374016600000004</v>
      </c>
      <c r="Q46" s="4">
        <f t="shared" si="22"/>
        <v>12.5</v>
      </c>
      <c r="R46">
        <f t="shared" si="0"/>
        <v>50000</v>
      </c>
      <c r="S46">
        <f t="shared" si="1"/>
        <v>-5453889.0249312883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-92.773252743739846</v>
      </c>
      <c r="AC46">
        <f t="shared" si="19"/>
        <v>-82.951166844543934</v>
      </c>
      <c r="AE46">
        <f t="shared" si="2"/>
        <v>0</v>
      </c>
      <c r="AF46">
        <f t="shared" si="26"/>
        <v>0</v>
      </c>
      <c r="AG46">
        <f t="shared" si="26"/>
        <v>-1.9011930400799872E-4</v>
      </c>
      <c r="AH46">
        <f t="shared" si="4"/>
        <v>-2.4261518064521019</v>
      </c>
      <c r="AI46">
        <f t="shared" si="23"/>
        <v>-2.4263419257561099</v>
      </c>
      <c r="AJ46">
        <f t="shared" si="6"/>
        <v>-9.8220858991959119</v>
      </c>
      <c r="AK46">
        <f t="shared" si="20"/>
        <v>-6.4941276920617899</v>
      </c>
      <c r="AL46">
        <f t="shared" si="24"/>
        <v>-18.742555517013813</v>
      </c>
      <c r="AN46">
        <f t="shared" si="27"/>
        <v>0</v>
      </c>
      <c r="AO46">
        <f t="shared" si="27"/>
        <v>0</v>
      </c>
      <c r="AP46">
        <f t="shared" si="27"/>
        <v>-2.2820632806719529E-6</v>
      </c>
      <c r="AQ46">
        <f t="shared" si="27"/>
        <v>-2.912188207151932E-2</v>
      </c>
      <c r="AR46">
        <f t="shared" si="27"/>
        <v>-2.9124164134799992E-2</v>
      </c>
      <c r="AS46">
        <f t="shared" si="27"/>
        <v>-0.11789766266563716</v>
      </c>
      <c r="AT46">
        <f t="shared" si="27"/>
        <v>-7.7951107718265147E-2</v>
      </c>
      <c r="AU46">
        <f t="shared" si="25"/>
        <v>-0.22497293451870232</v>
      </c>
      <c r="AW46">
        <v>43</v>
      </c>
      <c r="AX46">
        <f>IF(Z46&gt;0, (R46*SUMPRODUCT(K46:$K$98, X46:$X$98)-K46*$AZ$3)/Z46, 0)</f>
        <v>-5453889.0249312883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0.75596915499999995</v>
      </c>
      <c r="Q47" s="4">
        <f t="shared" si="22"/>
        <v>12.5</v>
      </c>
      <c r="R47">
        <f t="shared" si="0"/>
        <v>50000</v>
      </c>
      <c r="S47">
        <f t="shared" si="1"/>
        <v>-20814343.769638006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-82.951166844543934</v>
      </c>
      <c r="AC47">
        <f t="shared" si="19"/>
        <v>-74.088708880046653</v>
      </c>
      <c r="AE47">
        <f t="shared" si="2"/>
        <v>0</v>
      </c>
      <c r="AF47">
        <f t="shared" si="26"/>
        <v>0</v>
      </c>
      <c r="AG47">
        <f t="shared" si="26"/>
        <v>-4.4493781367803829E-5</v>
      </c>
      <c r="AH47">
        <f t="shared" si="4"/>
        <v>-0.57489731840045954</v>
      </c>
      <c r="AI47">
        <f t="shared" si="23"/>
        <v>-0.57494181218182738</v>
      </c>
      <c r="AJ47">
        <f t="shared" si="6"/>
        <v>-8.8624579644972812</v>
      </c>
      <c r="AK47">
        <f t="shared" si="20"/>
        <v>-5.806581679118076</v>
      </c>
      <c r="AL47">
        <f t="shared" si="24"/>
        <v>-15.243981455797183</v>
      </c>
      <c r="AN47">
        <f t="shared" si="27"/>
        <v>0</v>
      </c>
      <c r="AO47">
        <f t="shared" si="27"/>
        <v>0</v>
      </c>
      <c r="AP47">
        <f t="shared" si="27"/>
        <v>-4.7685106957065118E-7</v>
      </c>
      <c r="AQ47">
        <f t="shared" si="27"/>
        <v>-6.1613194640932284E-3</v>
      </c>
      <c r="AR47">
        <f t="shared" si="27"/>
        <v>-6.1617963151627993E-3</v>
      </c>
      <c r="AS47">
        <f t="shared" si="27"/>
        <v>-9.498119578691272E-2</v>
      </c>
      <c r="AT47">
        <f t="shared" si="27"/>
        <v>-6.223059940327727E-2</v>
      </c>
      <c r="AU47">
        <f t="shared" si="25"/>
        <v>-0.16337359150535277</v>
      </c>
      <c r="AW47">
        <v>44</v>
      </c>
      <c r="AX47">
        <f>IF(Z47&gt;0, (R47*SUMPRODUCT(K47:$K$98, X47:$X$98)-K47*$AZ$3)/Z47, 0)</f>
        <v>-20814343.769638006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0.75842527199999998</v>
      </c>
      <c r="Q48" s="4">
        <f t="shared" si="22"/>
        <v>12.5</v>
      </c>
      <c r="R48">
        <f t="shared" si="0"/>
        <v>50000</v>
      </c>
      <c r="S48">
        <f t="shared" si="1"/>
        <v>-80258032.214885786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-74.088708880046653</v>
      </c>
      <c r="AC48">
        <f t="shared" si="19"/>
        <v>-66.155959622217196</v>
      </c>
      <c r="AE48">
        <f t="shared" si="2"/>
        <v>0</v>
      </c>
      <c r="AF48">
        <f t="shared" si="26"/>
        <v>0</v>
      </c>
      <c r="AG48">
        <f t="shared" si="26"/>
        <v>-1.0303635317940642E-5</v>
      </c>
      <c r="AH48">
        <f t="shared" si="4"/>
        <v>-0.13498083294474059</v>
      </c>
      <c r="AI48">
        <f t="shared" si="23"/>
        <v>-0.13499113658005854</v>
      </c>
      <c r="AJ48">
        <f t="shared" si="6"/>
        <v>-7.9327492578294567</v>
      </c>
      <c r="AK48">
        <f t="shared" si="20"/>
        <v>-5.1862096216032665</v>
      </c>
      <c r="AL48">
        <f t="shared" si="24"/>
        <v>-13.253950016012782</v>
      </c>
      <c r="AN48">
        <f t="shared" si="27"/>
        <v>0</v>
      </c>
      <c r="AO48">
        <f t="shared" si="27"/>
        <v>0</v>
      </c>
      <c r="AP48">
        <f t="shared" si="27"/>
        <v>-9.8595229225297014E-8</v>
      </c>
      <c r="AQ48">
        <f t="shared" si="27"/>
        <v>-1.2916282219379001E-3</v>
      </c>
      <c r="AR48">
        <f t="shared" si="27"/>
        <v>-1.2917268171671254E-3</v>
      </c>
      <c r="AS48">
        <f t="shared" si="27"/>
        <v>-7.5908279682672455E-2</v>
      </c>
      <c r="AT48">
        <f t="shared" si="27"/>
        <v>-4.9626710444815515E-2</v>
      </c>
      <c r="AU48">
        <f t="shared" si="25"/>
        <v>-0.12682671694465511</v>
      </c>
      <c r="AW48">
        <v>45</v>
      </c>
      <c r="AX48">
        <f>IF(Z48&gt;0, (R48*SUMPRODUCT(K48:$K$98, X48:$X$98)-K48*$AZ$3)/Z48, 0)</f>
        <v>-80258032.214885786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0.76114147499999996</v>
      </c>
      <c r="Q49" s="4">
        <f t="shared" si="22"/>
        <v>12.5</v>
      </c>
      <c r="R49">
        <f t="shared" si="0"/>
        <v>50000</v>
      </c>
      <c r="S49">
        <f t="shared" si="1"/>
        <v>-313120573.56543881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-66.155959622217196</v>
      </c>
      <c r="AC49">
        <f t="shared" si="19"/>
        <v>-59.068938234998463</v>
      </c>
      <c r="AE49">
        <f t="shared" si="2"/>
        <v>0</v>
      </c>
      <c r="AF49">
        <f t="shared" si="26"/>
        <v>0</v>
      </c>
      <c r="AG49">
        <f t="shared" si="26"/>
        <v>-2.3580747810018023E-6</v>
      </c>
      <c r="AH49">
        <f t="shared" si="4"/>
        <v>-3.1370096735037732E-2</v>
      </c>
      <c r="AI49">
        <f t="shared" si="23"/>
        <v>-3.1372454809818734E-2</v>
      </c>
      <c r="AJ49">
        <f t="shared" si="6"/>
        <v>-7.0870213872187335</v>
      </c>
      <c r="AK49">
        <f t="shared" si="20"/>
        <v>-4.6309171735552042</v>
      </c>
      <c r="AL49">
        <f t="shared" si="24"/>
        <v>-11.749311015583757</v>
      </c>
      <c r="AN49">
        <f t="shared" si="27"/>
        <v>0</v>
      </c>
      <c r="AO49">
        <f t="shared" si="27"/>
        <v>0</v>
      </c>
      <c r="AP49">
        <f t="shared" si="27"/>
        <v>-2.0146748868337835E-8</v>
      </c>
      <c r="AQ49">
        <f t="shared" si="27"/>
        <v>-2.6801756500180593E-4</v>
      </c>
      <c r="AR49">
        <f t="shared" si="27"/>
        <v>-2.6803771175067429E-4</v>
      </c>
      <c r="AS49">
        <f t="shared" si="27"/>
        <v>-6.0549581066371587E-2</v>
      </c>
      <c r="AT49">
        <f t="shared" si="27"/>
        <v>-3.9565295416989679E-2</v>
      </c>
      <c r="AU49">
        <f t="shared" si="25"/>
        <v>-0.10038291419511194</v>
      </c>
      <c r="AW49">
        <v>46</v>
      </c>
      <c r="AX49">
        <f>IF(Z49&gt;0, (R49*SUMPRODUCT(K49:$K$98, X49:$X$98)-K49*$AZ$3)/Z49, 0)</f>
        <v>-313120573.56543881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0.76383916100000004</v>
      </c>
      <c r="Q50" s="4">
        <f t="shared" si="22"/>
        <v>12.5</v>
      </c>
      <c r="R50">
        <f t="shared" si="0"/>
        <v>50000</v>
      </c>
      <c r="S50">
        <f t="shared" si="1"/>
        <v>-1236169671.6458409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-59.068938234998463</v>
      </c>
      <c r="AC50">
        <f t="shared" si="19"/>
        <v>-52.740355345920008</v>
      </c>
      <c r="AE50">
        <f t="shared" si="2"/>
        <v>0</v>
      </c>
      <c r="AF50">
        <f t="shared" si="26"/>
        <v>0</v>
      </c>
      <c r="AG50">
        <f t="shared" si="26"/>
        <v>-5.3330417089610869E-7</v>
      </c>
      <c r="AH50">
        <f t="shared" si="4"/>
        <v>-7.2047594491827013E-3</v>
      </c>
      <c r="AI50">
        <f t="shared" si="23"/>
        <v>-7.2052927533535977E-3</v>
      </c>
      <c r="AJ50">
        <f t="shared" si="6"/>
        <v>-6.3285828890784543</v>
      </c>
      <c r="AK50">
        <f t="shared" si="20"/>
        <v>-4.1348256764498927</v>
      </c>
      <c r="AL50">
        <f t="shared" si="24"/>
        <v>-10.470613858281702</v>
      </c>
      <c r="AN50">
        <f t="shared" si="27"/>
        <v>0</v>
      </c>
      <c r="AO50">
        <f t="shared" si="27"/>
        <v>0</v>
      </c>
      <c r="AP50">
        <f t="shared" si="27"/>
        <v>-4.0682193099871281E-9</v>
      </c>
      <c r="AQ50">
        <f t="shared" si="27"/>
        <v>-5.4960270544531672E-5</v>
      </c>
      <c r="AR50">
        <f t="shared" si="27"/>
        <v>-5.4964338763841663E-5</v>
      </c>
      <c r="AS50">
        <f t="shared" si="27"/>
        <v>-4.8276508077823757E-2</v>
      </c>
      <c r="AT50">
        <f t="shared" si="27"/>
        <v>-3.1541807805663985E-2</v>
      </c>
      <c r="AU50">
        <f t="shared" si="25"/>
        <v>-7.9873280222251597E-2</v>
      </c>
      <c r="AW50">
        <v>47</v>
      </c>
      <c r="AX50">
        <f>IF(Z50&gt;0, (R50*SUMPRODUCT(K50:$K$98, X50:$X$98)-K50*$AZ$3)/Z50, 0)</f>
        <v>-1236169671.6458409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0.76675259399999995</v>
      </c>
      <c r="Q51" s="4">
        <f t="shared" si="22"/>
        <v>12.5</v>
      </c>
      <c r="R51">
        <f t="shared" si="0"/>
        <v>50000</v>
      </c>
      <c r="S51">
        <f t="shared" si="1"/>
        <v>-4943950105.0493736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-52.740355345920008</v>
      </c>
      <c r="AC51">
        <f t="shared" si="19"/>
        <v>-47.089650568116035</v>
      </c>
      <c r="AE51">
        <f t="shared" si="2"/>
        <v>0</v>
      </c>
      <c r="AF51">
        <f t="shared" si="26"/>
        <v>0</v>
      </c>
      <c r="AG51">
        <f t="shared" si="26"/>
        <v>-1.1905877276153702E-7</v>
      </c>
      <c r="AH51">
        <f t="shared" si="4"/>
        <v>-1.6356494257024426E-3</v>
      </c>
      <c r="AI51">
        <f t="shared" si="23"/>
        <v>-1.6357684844752042E-3</v>
      </c>
      <c r="AJ51">
        <f t="shared" si="6"/>
        <v>-5.6507047778039734</v>
      </c>
      <c r="AK51">
        <f t="shared" si="20"/>
        <v>-3.6918248742144009</v>
      </c>
      <c r="AL51">
        <f t="shared" si="24"/>
        <v>-9.3441654205028506</v>
      </c>
      <c r="AN51">
        <f t="shared" si="27"/>
        <v>0</v>
      </c>
      <c r="AO51">
        <f t="shared" si="27"/>
        <v>0</v>
      </c>
      <c r="AP51">
        <f t="shared" si="27"/>
        <v>-8.1091018570869334E-10</v>
      </c>
      <c r="AQ51">
        <f t="shared" si="27"/>
        <v>-1.1140420388905429E-5</v>
      </c>
      <c r="AR51">
        <f t="shared" si="27"/>
        <v>-1.1141231299091139E-5</v>
      </c>
      <c r="AS51">
        <f t="shared" si="27"/>
        <v>-3.8486992217967371E-2</v>
      </c>
      <c r="AT51">
        <f t="shared" si="27"/>
        <v>-2.5145046643050287E-2</v>
      </c>
      <c r="AU51">
        <f t="shared" si="25"/>
        <v>-6.3643180092316759E-2</v>
      </c>
      <c r="AW51">
        <v>48</v>
      </c>
      <c r="AX51">
        <f>IF(Z51&gt;0, (R51*SUMPRODUCT(K51:$K$98, X51:$X$98)-K51*$AZ$3)/Z51, 0)</f>
        <v>-4943950105.0493736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0.76980532899999998</v>
      </c>
      <c r="Q52" s="4">
        <f t="shared" si="22"/>
        <v>12.5</v>
      </c>
      <c r="R52">
        <f t="shared" si="0"/>
        <v>50000</v>
      </c>
      <c r="S52">
        <f t="shared" si="1"/>
        <v>-20046998223.307125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-47.089650568116035</v>
      </c>
      <c r="AC52">
        <f t="shared" si="19"/>
        <v>-42.044340513827031</v>
      </c>
      <c r="AE52">
        <f t="shared" si="2"/>
        <v>0</v>
      </c>
      <c r="AF52">
        <f t="shared" si="26"/>
        <v>0</v>
      </c>
      <c r="AG52">
        <f t="shared" si="26"/>
        <v>-2.6216107297890406E-8</v>
      </c>
      <c r="AH52">
        <f t="shared" si="4"/>
        <v>-3.6660831094412498E-4</v>
      </c>
      <c r="AI52">
        <f t="shared" si="23"/>
        <v>-3.6663452705142286E-4</v>
      </c>
      <c r="AJ52">
        <f t="shared" si="6"/>
        <v>-5.0453100542890041</v>
      </c>
      <c r="AK52">
        <f t="shared" si="20"/>
        <v>-3.2962755397681227</v>
      </c>
      <c r="AL52">
        <f t="shared" si="24"/>
        <v>-8.3419522285841783</v>
      </c>
      <c r="AN52">
        <f t="shared" si="27"/>
        <v>0</v>
      </c>
      <c r="AO52">
        <f t="shared" si="27"/>
        <v>0</v>
      </c>
      <c r="AP52">
        <f t="shared" si="27"/>
        <v>-1.5942687638631663E-10</v>
      </c>
      <c r="AQ52">
        <f t="shared" si="27"/>
        <v>-2.2294392224961847E-6</v>
      </c>
      <c r="AR52">
        <f t="shared" si="27"/>
        <v>-2.2295986493725711E-6</v>
      </c>
      <c r="AS52">
        <f t="shared" si="27"/>
        <v>-3.0681825231181431E-2</v>
      </c>
      <c r="AT52">
        <f t="shared" si="27"/>
        <v>-2.0045497489100509E-2</v>
      </c>
      <c r="AU52">
        <f t="shared" si="25"/>
        <v>-5.0729552318931309E-2</v>
      </c>
      <c r="AW52">
        <v>49</v>
      </c>
      <c r="AX52">
        <f>IF(Z52&gt;0, (R52*SUMPRODUCT(K52:$K$98, X52:$X$98)-K52*$AZ$3)/Z52, 0)</f>
        <v>-20046998223.307125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0.772959481</v>
      </c>
      <c r="Q53" s="4">
        <f t="shared" si="22"/>
        <v>12.5</v>
      </c>
      <c r="R53">
        <f t="shared" si="0"/>
        <v>50000</v>
      </c>
      <c r="S53">
        <f t="shared" si="1"/>
        <v>-82468962755.053284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-42.044340513827031</v>
      </c>
      <c r="AC53">
        <f t="shared" si="19"/>
        <v>-37.53959167656145</v>
      </c>
      <c r="AE53">
        <f t="shared" si="2"/>
        <v>0</v>
      </c>
      <c r="AF53">
        <f t="shared" si="26"/>
        <v>0</v>
      </c>
      <c r="AG53">
        <f t="shared" si="26"/>
        <v>-5.6899575340938203E-9</v>
      </c>
      <c r="AH53">
        <f t="shared" si="4"/>
        <v>-8.1055954763270725E-5</v>
      </c>
      <c r="AI53">
        <f t="shared" si="23"/>
        <v>-8.1061644720804821E-5</v>
      </c>
      <c r="AJ53">
        <f t="shared" si="6"/>
        <v>-4.5047488372655806</v>
      </c>
      <c r="AK53">
        <f t="shared" si="20"/>
        <v>-2.9431038359678925</v>
      </c>
      <c r="AL53">
        <f t="shared" si="24"/>
        <v>-7.4479337348781947</v>
      </c>
      <c r="AN53">
        <f t="shared" si="27"/>
        <v>0</v>
      </c>
      <c r="AO53">
        <f t="shared" si="27"/>
        <v>0</v>
      </c>
      <c r="AP53">
        <f t="shared" si="27"/>
        <v>-3.0894724994138395E-11</v>
      </c>
      <c r="AQ53">
        <f t="shared" si="27"/>
        <v>-4.4010898438935167E-7</v>
      </c>
      <c r="AR53">
        <f t="shared" si="27"/>
        <v>-4.401398791143458E-7</v>
      </c>
      <c r="AS53">
        <f t="shared" si="27"/>
        <v>-2.4459405129312519E-2</v>
      </c>
      <c r="AT53">
        <f t="shared" si="27"/>
        <v>-1.598015153831947E-2</v>
      </c>
      <c r="AU53">
        <f t="shared" si="25"/>
        <v>-4.0439996807511105E-2</v>
      </c>
      <c r="AW53">
        <v>50</v>
      </c>
      <c r="AX53">
        <f>IF(Z53&gt;0, (R53*SUMPRODUCT(K53:$K$98, X53:$X$98)-K53*$AZ$3)/Z53, 0)</f>
        <v>-82468962755.053284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0.77634382000000002</v>
      </c>
      <c r="Q54" s="4">
        <f t="shared" si="22"/>
        <v>12.5</v>
      </c>
      <c r="R54">
        <f t="shared" si="0"/>
        <v>50000</v>
      </c>
      <c r="S54">
        <f t="shared" si="1"/>
        <v>-344633154529.92206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-37.53959167656145</v>
      </c>
      <c r="AC54">
        <f t="shared" si="19"/>
        <v>-33.517492949969707</v>
      </c>
      <c r="AE54">
        <f t="shared" si="2"/>
        <v>0</v>
      </c>
      <c r="AF54">
        <f t="shared" si="26"/>
        <v>0</v>
      </c>
      <c r="AG54">
        <f t="shared" si="26"/>
        <v>-1.2156945910967056E-9</v>
      </c>
      <c r="AH54">
        <f t="shared" si="4"/>
        <v>-1.7669453470624708E-5</v>
      </c>
      <c r="AI54">
        <f t="shared" si="23"/>
        <v>-1.7670669165215804E-5</v>
      </c>
      <c r="AJ54">
        <f t="shared" si="6"/>
        <v>-4.0220987265917429</v>
      </c>
      <c r="AK54">
        <f t="shared" si="20"/>
        <v>-2.6277714173593019</v>
      </c>
      <c r="AL54">
        <f t="shared" si="24"/>
        <v>-6.6498878146202101</v>
      </c>
      <c r="AN54">
        <f t="shared" si="27"/>
        <v>0</v>
      </c>
      <c r="AO54">
        <f t="shared" si="27"/>
        <v>0</v>
      </c>
      <c r="AP54">
        <f t="shared" si="27"/>
        <v>-5.8936151110697612E-12</v>
      </c>
      <c r="AQ54">
        <f t="shared" si="27"/>
        <v>-8.5660460070710286E-8</v>
      </c>
      <c r="AR54">
        <f t="shared" si="27"/>
        <v>-8.5666353685821353E-8</v>
      </c>
      <c r="AS54">
        <f t="shared" si="27"/>
        <v>-1.9498895534174412E-2</v>
      </c>
      <c r="AT54">
        <f t="shared" si="27"/>
        <v>-1.2739279624346067E-2</v>
      </c>
      <c r="AU54">
        <f t="shared" si="25"/>
        <v>-3.2238260824874167E-2</v>
      </c>
      <c r="AW54">
        <v>51</v>
      </c>
      <c r="AX54">
        <f>IF(Z54&gt;0, (R54*SUMPRODUCT(K54:$K$98, X54:$X$98)-K54*$AZ$3)/Z54, 0)</f>
        <v>-344633154529.92206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0.77982431100000005</v>
      </c>
      <c r="Q55" s="4">
        <f t="shared" si="22"/>
        <v>12.5</v>
      </c>
      <c r="R55">
        <f t="shared" si="0"/>
        <v>50000</v>
      </c>
      <c r="S55">
        <f t="shared" si="1"/>
        <v>-1464052174233.9797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-33.517492949969707</v>
      </c>
      <c r="AC55">
        <f t="shared" si="19"/>
        <v>-29.926333065361661</v>
      </c>
      <c r="AE55">
        <f t="shared" si="2"/>
        <v>0</v>
      </c>
      <c r="AF55">
        <f t="shared" si="26"/>
        <v>0</v>
      </c>
      <c r="AG55">
        <f t="shared" si="26"/>
        <v>-2.5550944829732327E-10</v>
      </c>
      <c r="AH55">
        <f t="shared" si="4"/>
        <v>-3.792112787553661E-6</v>
      </c>
      <c r="AI55">
        <f t="shared" si="23"/>
        <v>-3.7923682970019583E-6</v>
      </c>
      <c r="AJ55">
        <f t="shared" si="6"/>
        <v>-3.5911598846080466</v>
      </c>
      <c r="AK55">
        <f t="shared" si="20"/>
        <v>-2.3462245064978799</v>
      </c>
      <c r="AL55">
        <f t="shared" si="24"/>
        <v>-5.9373881834742237</v>
      </c>
      <c r="AN55">
        <f t="shared" si="27"/>
        <v>0</v>
      </c>
      <c r="AO55">
        <f t="shared" si="27"/>
        <v>0</v>
      </c>
      <c r="AP55">
        <f t="shared" si="27"/>
        <v>-1.1059773363124089E-12</v>
      </c>
      <c r="AQ55">
        <f t="shared" si="27"/>
        <v>-1.6414229797461301E-8</v>
      </c>
      <c r="AR55">
        <f t="shared" si="27"/>
        <v>-1.6415335774797613E-8</v>
      </c>
      <c r="AS55">
        <f t="shared" si="27"/>
        <v>-1.5544401468978449E-2</v>
      </c>
      <c r="AT55">
        <f t="shared" si="27"/>
        <v>-1.0155675836565944E-2</v>
      </c>
      <c r="AU55">
        <f t="shared" si="25"/>
        <v>-2.5700093720880168E-2</v>
      </c>
      <c r="AW55">
        <v>52</v>
      </c>
      <c r="AX55">
        <f>IF(Z55&gt;0, (R55*SUMPRODUCT(K55:$K$98, X55:$X$98)-K55*$AZ$3)/Z55, 0)</f>
        <v>-1464052174233.9797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0.78351069500000003</v>
      </c>
      <c r="Q56" s="4">
        <f t="shared" si="22"/>
        <v>12.5</v>
      </c>
      <c r="R56">
        <f t="shared" si="0"/>
        <v>50000</v>
      </c>
      <c r="S56">
        <f t="shared" si="1"/>
        <v>-6330543085403.0166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-29.926333065361661</v>
      </c>
      <c r="AC56">
        <f t="shared" si="19"/>
        <v>-26.719940251179015</v>
      </c>
      <c r="AE56">
        <f t="shared" si="2"/>
        <v>0</v>
      </c>
      <c r="AF56">
        <f t="shared" si="26"/>
        <v>0</v>
      </c>
      <c r="AG56">
        <f t="shared" si="26"/>
        <v>-5.2759968399847723E-11</v>
      </c>
      <c r="AH56">
        <f t="shared" si="4"/>
        <v>-8.0077754165800926E-7</v>
      </c>
      <c r="AI56">
        <f t="shared" si="23"/>
        <v>-8.0083030162640907E-7</v>
      </c>
      <c r="AJ56">
        <f t="shared" si="6"/>
        <v>-3.2063928141826459</v>
      </c>
      <c r="AK56">
        <f t="shared" si="20"/>
        <v>-2.0948433145753165</v>
      </c>
      <c r="AL56">
        <f t="shared" si="24"/>
        <v>-5.3012369295882635</v>
      </c>
      <c r="AN56">
        <f t="shared" si="27"/>
        <v>0</v>
      </c>
      <c r="AO56">
        <f t="shared" si="27"/>
        <v>0</v>
      </c>
      <c r="AP56">
        <f t="shared" si="27"/>
        <v>-2.0390401028651839E-13</v>
      </c>
      <c r="AQ56">
        <f t="shared" si="27"/>
        <v>-3.0948038265299434E-9</v>
      </c>
      <c r="AR56">
        <f t="shared" si="27"/>
        <v>-3.0950077305402297E-9</v>
      </c>
      <c r="AS56">
        <f t="shared" si="27"/>
        <v>-1.2391901913413652E-2</v>
      </c>
      <c r="AT56">
        <f t="shared" si="27"/>
        <v>-8.0960426194084389E-3</v>
      </c>
      <c r="AU56">
        <f t="shared" si="25"/>
        <v>-2.0487947627829819E-2</v>
      </c>
      <c r="AW56">
        <v>53</v>
      </c>
      <c r="AX56">
        <f>IF(Z56&gt;0, (R56*SUMPRODUCT(K56:$K$98, X56:$X$98)-K56*$AZ$3)/Z56, 0)</f>
        <v>-6330543085403.0166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0.78741316699999997</v>
      </c>
      <c r="Q57" s="4">
        <f t="shared" si="22"/>
        <v>12.5</v>
      </c>
      <c r="R57">
        <f t="shared" si="0"/>
        <v>50000</v>
      </c>
      <c r="S57">
        <f t="shared" si="1"/>
        <v>-27900483604498.973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-26.719940251179015</v>
      </c>
      <c r="AC57">
        <f t="shared" si="19"/>
        <v>-23.857089512669461</v>
      </c>
      <c r="AE57">
        <f t="shared" si="2"/>
        <v>0</v>
      </c>
      <c r="AF57">
        <f t="shared" si="26"/>
        <v>0</v>
      </c>
      <c r="AG57">
        <f t="shared" si="26"/>
        <v>-1.0688474907305232E-11</v>
      </c>
      <c r="AH57">
        <f t="shared" si="4"/>
        <v>-1.6617557523417606E-7</v>
      </c>
      <c r="AI57">
        <f t="shared" si="23"/>
        <v>-1.6618626370908337E-7</v>
      </c>
      <c r="AJ57">
        <f t="shared" si="6"/>
        <v>-2.8628507385095538</v>
      </c>
      <c r="AK57">
        <f t="shared" si="20"/>
        <v>-1.8703958175825313</v>
      </c>
      <c r="AL57">
        <f t="shared" si="24"/>
        <v>-4.7332467222783485</v>
      </c>
      <c r="AN57">
        <f t="shared" si="27"/>
        <v>0</v>
      </c>
      <c r="AO57">
        <f t="shared" si="27"/>
        <v>0</v>
      </c>
      <c r="AP57">
        <f t="shared" si="27"/>
        <v>-3.6882381857093925E-14</v>
      </c>
      <c r="AQ57">
        <f t="shared" si="27"/>
        <v>-5.7341679465609993E-10</v>
      </c>
      <c r="AR57">
        <f t="shared" si="27"/>
        <v>-5.7345367703795709E-10</v>
      </c>
      <c r="AS57">
        <f t="shared" si="27"/>
        <v>-9.8787483764784956E-3</v>
      </c>
      <c r="AT57">
        <f t="shared" si="27"/>
        <v>-6.4541156120263236E-3</v>
      </c>
      <c r="AU57">
        <f t="shared" si="25"/>
        <v>-1.6332864561958496E-2</v>
      </c>
      <c r="AW57">
        <v>54</v>
      </c>
      <c r="AX57">
        <f>IF(Z57&gt;0, (R57*SUMPRODUCT(K57:$K$98, X57:$X$98)-K57*$AZ$3)/Z57, 0)</f>
        <v>-27900483604498.973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0.79138766699999996</v>
      </c>
      <c r="Q58" s="4">
        <f t="shared" si="22"/>
        <v>12.5</v>
      </c>
      <c r="R58">
        <f t="shared" si="0"/>
        <v>50000</v>
      </c>
      <c r="S58">
        <f t="shared" si="1"/>
        <v>-125425977832043.16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-23.857089512669461</v>
      </c>
      <c r="AC58">
        <f t="shared" si="19"/>
        <v>-21.300972779667561</v>
      </c>
      <c r="AE58">
        <f t="shared" si="2"/>
        <v>0</v>
      </c>
      <c r="AF58">
        <f t="shared" si="26"/>
        <v>0</v>
      </c>
      <c r="AG58">
        <f t="shared" si="26"/>
        <v>-2.1228629375518512E-12</v>
      </c>
      <c r="AH58">
        <f t="shared" si="4"/>
        <v>-3.3834908882721313E-8</v>
      </c>
      <c r="AI58">
        <f t="shared" si="23"/>
        <v>-3.3837031745658867E-8</v>
      </c>
      <c r="AJ58">
        <f t="shared" si="6"/>
        <v>-2.5561167330019003</v>
      </c>
      <c r="AK58">
        <f t="shared" si="20"/>
        <v>-1.6699962658868623</v>
      </c>
      <c r="AL58">
        <f t="shared" si="24"/>
        <v>-4.2261130327257943</v>
      </c>
      <c r="AN58">
        <f t="shared" si="27"/>
        <v>0</v>
      </c>
      <c r="AO58">
        <f t="shared" si="27"/>
        <v>0</v>
      </c>
      <c r="AP58">
        <f t="shared" si="27"/>
        <v>-6.5404427743163366E-15</v>
      </c>
      <c r="AQ58">
        <f t="shared" si="27"/>
        <v>-1.0424379332603101E-10</v>
      </c>
      <c r="AR58">
        <f t="shared" si="27"/>
        <v>-1.0425033376880533E-10</v>
      </c>
      <c r="AS58">
        <f t="shared" si="27"/>
        <v>-7.8752777303424081E-3</v>
      </c>
      <c r="AT58">
        <f t="shared" si="27"/>
        <v>-5.1451814514935955E-3</v>
      </c>
      <c r="AU58">
        <f t="shared" si="25"/>
        <v>-1.3020459286086337E-2</v>
      </c>
      <c r="AW58">
        <v>55</v>
      </c>
      <c r="AX58">
        <f>IF(Z58&gt;0, (R58*SUMPRODUCT(K58:$K$98, X58:$X$98)-K58*$AZ$3)/Z58, 0)</f>
        <v>-125425977832043.16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0.79554122000000005</v>
      </c>
      <c r="Q59" s="4">
        <f t="shared" si="22"/>
        <v>12.5</v>
      </c>
      <c r="R59">
        <f t="shared" si="0"/>
        <v>50000</v>
      </c>
      <c r="S59">
        <f t="shared" si="1"/>
        <v>-575893154362663.75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-21.300972779667561</v>
      </c>
      <c r="AC59">
        <f t="shared" si="19"/>
        <v>-19.018725696222411</v>
      </c>
      <c r="AE59">
        <f t="shared" si="2"/>
        <v>0</v>
      </c>
      <c r="AF59">
        <f t="shared" si="26"/>
        <v>0</v>
      </c>
      <c r="AG59">
        <f t="shared" si="26"/>
        <v>-4.1280933694354903E-13</v>
      </c>
      <c r="AH59">
        <f t="shared" si="4"/>
        <v>-6.7552998849311346E-9</v>
      </c>
      <c r="AI59">
        <f t="shared" si="23"/>
        <v>-6.7557126942680781E-9</v>
      </c>
      <c r="AJ59">
        <f t="shared" si="6"/>
        <v>-2.2822470834451494</v>
      </c>
      <c r="AK59">
        <f t="shared" si="20"/>
        <v>-1.4910680945767294</v>
      </c>
      <c r="AL59">
        <f t="shared" si="24"/>
        <v>-3.7733151847775916</v>
      </c>
      <c r="AN59">
        <f t="shared" si="27"/>
        <v>0</v>
      </c>
      <c r="AO59">
        <f t="shared" si="27"/>
        <v>0</v>
      </c>
      <c r="AP59">
        <f t="shared" si="27"/>
        <v>-1.1355772522797943E-15</v>
      </c>
      <c r="AQ59">
        <f t="shared" si="27"/>
        <v>-1.8582827942927869E-11</v>
      </c>
      <c r="AR59">
        <f t="shared" si="27"/>
        <v>-1.8583963520180146E-11</v>
      </c>
      <c r="AS59">
        <f t="shared" si="27"/>
        <v>-6.2781231917644906E-3</v>
      </c>
      <c r="AT59">
        <f t="shared" si="27"/>
        <v>-4.1017071521157389E-3</v>
      </c>
      <c r="AU59">
        <f t="shared" si="25"/>
        <v>-1.0379830362464194E-2</v>
      </c>
      <c r="AW59">
        <v>56</v>
      </c>
      <c r="AX59">
        <f>IF(Z59&gt;0, (R59*SUMPRODUCT(K59:$K$98, X59:$X$98)-K59*$AZ$3)/Z59, 0)</f>
        <v>-575893154362663.75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0.79972280399999995</v>
      </c>
      <c r="Q60" s="4">
        <f t="shared" si="22"/>
        <v>12.5</v>
      </c>
      <c r="R60">
        <f t="shared" si="0"/>
        <v>50000</v>
      </c>
      <c r="S60">
        <f t="shared" si="1"/>
        <v>-2702322333968623.5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-19.018725696222411</v>
      </c>
      <c r="AC60">
        <f t="shared" si="19"/>
        <v>-16.981005085929041</v>
      </c>
      <c r="AE60">
        <f t="shared" si="2"/>
        <v>0</v>
      </c>
      <c r="AF60">
        <f t="shared" si="26"/>
        <v>0</v>
      </c>
      <c r="AG60">
        <f t="shared" si="26"/>
        <v>-7.8548203116237726E-14</v>
      </c>
      <c r="AH60">
        <f t="shared" si="4"/>
        <v>-1.3205321618315033E-9</v>
      </c>
      <c r="AI60">
        <f t="shared" si="23"/>
        <v>-1.3206107100346195E-9</v>
      </c>
      <c r="AJ60">
        <f t="shared" si="6"/>
        <v>-2.0377206102933698</v>
      </c>
      <c r="AK60">
        <f t="shared" si="20"/>
        <v>-1.331310798735569</v>
      </c>
      <c r="AL60">
        <f t="shared" si="24"/>
        <v>-3.3690314103495496</v>
      </c>
      <c r="AN60">
        <f t="shared" si="27"/>
        <v>0</v>
      </c>
      <c r="AO60">
        <f t="shared" si="27"/>
        <v>0</v>
      </c>
      <c r="AP60">
        <f t="shared" si="27"/>
        <v>-1.929236208974856E-16</v>
      </c>
      <c r="AQ60">
        <f t="shared" si="27"/>
        <v>-3.2433822298279014E-12</v>
      </c>
      <c r="AR60">
        <f t="shared" si="27"/>
        <v>-3.2435751534487989E-12</v>
      </c>
      <c r="AS60">
        <f t="shared" si="27"/>
        <v>-5.0048813711686697E-3</v>
      </c>
      <c r="AT60">
        <f t="shared" si="27"/>
        <v>-3.2698558291894856E-3</v>
      </c>
      <c r="AU60">
        <f t="shared" si="25"/>
        <v>-8.27473720360173E-3</v>
      </c>
      <c r="AW60">
        <v>57</v>
      </c>
      <c r="AX60">
        <f>IF(Z60&gt;0, (R60*SUMPRODUCT(K60:$K$98, X60:$X$98)-K60*$AZ$3)/Z60, 0)</f>
        <v>-2702322333968623.5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0.80383592599999998</v>
      </c>
      <c r="Q61" s="4">
        <f t="shared" si="22"/>
        <v>12.5</v>
      </c>
      <c r="R61">
        <f t="shared" si="0"/>
        <v>50000</v>
      </c>
      <c r="S61">
        <f t="shared" si="1"/>
        <v>-1.2960544676233932E+16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-16.981005085929041</v>
      </c>
      <c r="AC61">
        <f t="shared" si="19"/>
        <v>-15.16161168386804</v>
      </c>
      <c r="AE61">
        <f t="shared" si="2"/>
        <v>0</v>
      </c>
      <c r="AF61">
        <f t="shared" si="26"/>
        <v>0</v>
      </c>
      <c r="AG61">
        <f t="shared" si="26"/>
        <v>-1.4622853497498313E-14</v>
      </c>
      <c r="AH61">
        <f t="shared" si="4"/>
        <v>-2.5255947035030812E-10</v>
      </c>
      <c r="AI61">
        <f t="shared" si="23"/>
        <v>-2.5257409320380561E-10</v>
      </c>
      <c r="AJ61">
        <f t="shared" si="6"/>
        <v>-1.8193934020610012</v>
      </c>
      <c r="AK61">
        <f t="shared" si="20"/>
        <v>-1.1886703560150329</v>
      </c>
      <c r="AL61">
        <f t="shared" si="24"/>
        <v>-3.0080637583286083</v>
      </c>
      <c r="AN61">
        <f t="shared" si="27"/>
        <v>0</v>
      </c>
      <c r="AO61">
        <f t="shared" si="27"/>
        <v>0</v>
      </c>
      <c r="AP61">
        <f t="shared" si="27"/>
        <v>-3.2067363604560232E-17</v>
      </c>
      <c r="AQ61">
        <f t="shared" si="27"/>
        <v>-5.5385334804072591E-13</v>
      </c>
      <c r="AR61">
        <f t="shared" si="27"/>
        <v>-5.5388541540433054E-13</v>
      </c>
      <c r="AS61">
        <f t="shared" si="27"/>
        <v>-3.9898607869940953E-3</v>
      </c>
      <c r="AT61">
        <f t="shared" si="27"/>
        <v>-2.6067090475068557E-3</v>
      </c>
      <c r="AU61">
        <f t="shared" si="25"/>
        <v>-6.5965698350548361E-3</v>
      </c>
      <c r="AW61">
        <v>58</v>
      </c>
      <c r="AX61">
        <f>IF(Z61&gt;0, (R61*SUMPRODUCT(K61:$K$98, X61:$X$98)-K61*$AZ$3)/Z61, 0)</f>
        <v>-1.2960544676233932E+16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0.80804740799999997</v>
      </c>
      <c r="Q62" s="4">
        <f t="shared" si="22"/>
        <v>12.5</v>
      </c>
      <c r="R62">
        <f t="shared" si="0"/>
        <v>50000</v>
      </c>
      <c r="S62">
        <f t="shared" si="1"/>
        <v>-6.3598516307451064E+16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-15.16161168386804</v>
      </c>
      <c r="AC62">
        <f t="shared" si="19"/>
        <v>-13.537153289168376</v>
      </c>
      <c r="AE62">
        <f t="shared" si="2"/>
        <v>0</v>
      </c>
      <c r="AF62">
        <f t="shared" si="26"/>
        <v>0</v>
      </c>
      <c r="AG62">
        <f t="shared" si="26"/>
        <v>-2.6606660963060849E-15</v>
      </c>
      <c r="AH62">
        <f t="shared" si="4"/>
        <v>-4.7263835464868981E-11</v>
      </c>
      <c r="AI62">
        <f t="shared" si="23"/>
        <v>-4.7266496130965285E-11</v>
      </c>
      <c r="AJ62">
        <f t="shared" si="6"/>
        <v>-1.6244583946996638</v>
      </c>
      <c r="AK62">
        <f t="shared" si="20"/>
        <v>-1.0613128178707629</v>
      </c>
      <c r="AL62">
        <f t="shared" si="24"/>
        <v>-2.6857712126176931</v>
      </c>
      <c r="AN62">
        <f t="shared" si="27"/>
        <v>0</v>
      </c>
      <c r="AO62">
        <f t="shared" si="27"/>
        <v>0</v>
      </c>
      <c r="AP62">
        <f t="shared" si="27"/>
        <v>-5.2095892200501784E-18</v>
      </c>
      <c r="AQ62">
        <f t="shared" si="27"/>
        <v>-9.2542678721637246E-14</v>
      </c>
      <c r="AR62">
        <f t="shared" si="27"/>
        <v>-9.25478883108573E-14</v>
      </c>
      <c r="AS62">
        <f t="shared" si="27"/>
        <v>-3.1806925916771727E-3</v>
      </c>
      <c r="AT62">
        <f t="shared" si="27"/>
        <v>-2.0780524932297048E-3</v>
      </c>
      <c r="AU62">
        <f t="shared" si="25"/>
        <v>-5.2587450849994246E-3</v>
      </c>
      <c r="AW62">
        <v>59</v>
      </c>
      <c r="AX62">
        <f>IF(Z62&gt;0, (R62*SUMPRODUCT(K62:$K$98, X62:$X$98)-K62*$AZ$3)/Z62, 0)</f>
        <v>-6.3598516307451064E+16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0.81233261800000001</v>
      </c>
      <c r="Q63" s="4">
        <f t="shared" si="22"/>
        <v>12.5</v>
      </c>
      <c r="R63">
        <f t="shared" si="0"/>
        <v>50000</v>
      </c>
      <c r="S63">
        <f t="shared" si="1"/>
        <v>-3.1961066190655379E+17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-13.537153289168376</v>
      </c>
      <c r="AC63">
        <f t="shared" si="19"/>
        <v>-12.08674400818613</v>
      </c>
      <c r="AE63">
        <f t="shared" si="2"/>
        <v>0</v>
      </c>
      <c r="AF63">
        <f t="shared" si="26"/>
        <v>0</v>
      </c>
      <c r="AG63">
        <f t="shared" si="26"/>
        <v>-4.7271357970686204E-16</v>
      </c>
      <c r="AH63">
        <f t="shared" si="4"/>
        <v>-8.6453834225446489E-12</v>
      </c>
      <c r="AI63">
        <f t="shared" si="23"/>
        <v>-8.6458561361243565E-12</v>
      </c>
      <c r="AJ63">
        <f t="shared" si="6"/>
        <v>-1.450409280982246</v>
      </c>
      <c r="AK63">
        <f t="shared" si="20"/>
        <v>-0.94760073024178648</v>
      </c>
      <c r="AL63">
        <f t="shared" si="24"/>
        <v>-2.3980100112326781</v>
      </c>
      <c r="AN63">
        <f t="shared" si="27"/>
        <v>0</v>
      </c>
      <c r="AO63">
        <f t="shared" si="27"/>
        <v>0</v>
      </c>
      <c r="AP63">
        <f t="shared" si="27"/>
        <v>-8.264054268051225E-19</v>
      </c>
      <c r="AQ63">
        <f t="shared" si="27"/>
        <v>-1.5113997320814071E-14</v>
      </c>
      <c r="AR63">
        <f t="shared" si="27"/>
        <v>-1.5114823726240878E-14</v>
      </c>
      <c r="AS63">
        <f t="shared" si="27"/>
        <v>-2.5356286604576346E-3</v>
      </c>
      <c r="AT63">
        <f t="shared" si="27"/>
        <v>-1.656610724832413E-3</v>
      </c>
      <c r="AU63">
        <f t="shared" si="25"/>
        <v>-4.1922393853051623E-3</v>
      </c>
      <c r="AW63">
        <v>60</v>
      </c>
      <c r="AX63">
        <f>IF(Z63&gt;0, (R63*SUMPRODUCT(K63:$K$98, X63:$X$98)-K63*$AZ$3)/Z63, 0)</f>
        <v>-3.1961066190655379E+17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0.81666386499999999</v>
      </c>
      <c r="Q64" s="4">
        <f t="shared" si="22"/>
        <v>12.5</v>
      </c>
      <c r="R64">
        <f t="shared" si="0"/>
        <v>50000</v>
      </c>
      <c r="S64">
        <f t="shared" si="1"/>
        <v>-1.6463195191041152E+18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-12.08674400818613</v>
      </c>
      <c r="AC64">
        <f t="shared" si="19"/>
        <v>-10.791735721594771</v>
      </c>
      <c r="AE64">
        <f t="shared" si="2"/>
        <v>0</v>
      </c>
      <c r="AF64">
        <f t="shared" si="26"/>
        <v>0</v>
      </c>
      <c r="AG64">
        <f t="shared" si="26"/>
        <v>-8.1938344868401936E-17</v>
      </c>
      <c r="AH64">
        <f t="shared" si="4"/>
        <v>-1.5441923961655658E-12</v>
      </c>
      <c r="AI64">
        <f t="shared" si="23"/>
        <v>-1.5442743345104341E-12</v>
      </c>
      <c r="AJ64">
        <f t="shared" si="6"/>
        <v>-1.2950082865913597</v>
      </c>
      <c r="AK64">
        <f t="shared" si="20"/>
        <v>-0.84607208057302918</v>
      </c>
      <c r="AL64">
        <f t="shared" si="24"/>
        <v>-2.1410803671659333</v>
      </c>
      <c r="AN64">
        <f t="shared" si="27"/>
        <v>0</v>
      </c>
      <c r="AO64">
        <f t="shared" si="27"/>
        <v>0</v>
      </c>
      <c r="AP64">
        <f t="shared" si="27"/>
        <v>-1.2789814520127268E-19</v>
      </c>
      <c r="AQ64">
        <f t="shared" si="27"/>
        <v>-2.4103408925415922E-15</v>
      </c>
      <c r="AR64">
        <f t="shared" si="27"/>
        <v>-2.4104687906867935E-15</v>
      </c>
      <c r="AS64">
        <f t="shared" si="27"/>
        <v>-2.0213876438598287E-3</v>
      </c>
      <c r="AT64">
        <f t="shared" si="27"/>
        <v>-1.3206399273217664E-3</v>
      </c>
      <c r="AU64">
        <f t="shared" si="25"/>
        <v>-3.3420275711840055E-3</v>
      </c>
      <c r="AW64">
        <v>61</v>
      </c>
      <c r="AX64">
        <f>IF(Z64&gt;0, (R64*SUMPRODUCT(K64:$K$98, X64:$X$98)-K64*$AZ$3)/Z64, 0)</f>
        <v>-1.6463195191041152E+18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0.82101379900000004</v>
      </c>
      <c r="Q65" s="4">
        <f t="shared" si="22"/>
        <v>12.5</v>
      </c>
      <c r="R65">
        <f t="shared" si="0"/>
        <v>50000</v>
      </c>
      <c r="S65">
        <f t="shared" si="1"/>
        <v>-8.6985098981972265E+18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-10.791735721594771</v>
      </c>
      <c r="AC65">
        <f t="shared" si="19"/>
        <v>-9.6354783228524763</v>
      </c>
      <c r="AE65">
        <f t="shared" si="2"/>
        <v>0</v>
      </c>
      <c r="AF65">
        <f t="shared" si="26"/>
        <v>0</v>
      </c>
      <c r="AG65">
        <f t="shared" si="26"/>
        <v>-1.3846449615539089E-17</v>
      </c>
      <c r="AH65">
        <f t="shared" si="4"/>
        <v>-2.690900472167153E-13</v>
      </c>
      <c r="AI65">
        <f t="shared" si="23"/>
        <v>-2.6910389366633082E-13</v>
      </c>
      <c r="AJ65">
        <f t="shared" si="6"/>
        <v>-1.1562573987422944</v>
      </c>
      <c r="AK65">
        <f t="shared" si="20"/>
        <v>-0.75542150051163404</v>
      </c>
      <c r="AL65">
        <f t="shared" si="24"/>
        <v>-1.9116788992541975</v>
      </c>
      <c r="AN65">
        <f t="shared" si="27"/>
        <v>0</v>
      </c>
      <c r="AO65">
        <f t="shared" si="27"/>
        <v>0</v>
      </c>
      <c r="AP65">
        <f t="shared" si="27"/>
        <v>-1.9297340779026294E-20</v>
      </c>
      <c r="AQ65">
        <f t="shared" si="27"/>
        <v>-3.7502193598839462E-16</v>
      </c>
      <c r="AR65">
        <f t="shared" si="27"/>
        <v>-3.7504123332917362E-16</v>
      </c>
      <c r="AS65">
        <f t="shared" si="27"/>
        <v>-1.6114378538423502E-3</v>
      </c>
      <c r="AT65">
        <f t="shared" si="27"/>
        <v>-1.0528060645103379E-3</v>
      </c>
      <c r="AU65">
        <f t="shared" si="25"/>
        <v>-2.664243918353063E-3</v>
      </c>
      <c r="AW65">
        <v>62</v>
      </c>
      <c r="AX65">
        <f>IF(Z65&gt;0, (R65*SUMPRODUCT(K65:$K$98, X65:$X$98)-K65*$AZ$3)/Z65, 0)</f>
        <v>-8.6985098981972265E+18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0.82538683700000004</v>
      </c>
      <c r="Q66" s="4">
        <f t="shared" si="22"/>
        <v>12.5</v>
      </c>
      <c r="R66">
        <f t="shared" si="0"/>
        <v>50000</v>
      </c>
      <c r="S66">
        <f t="shared" si="1"/>
        <v>-4.7180471799931077E+19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-9.6354783228524763</v>
      </c>
      <c r="AC66">
        <f t="shared" si="19"/>
        <v>-8.6031056454039962</v>
      </c>
      <c r="AE66">
        <f t="shared" si="2"/>
        <v>0</v>
      </c>
      <c r="AF66">
        <f t="shared" si="26"/>
        <v>0</v>
      </c>
      <c r="AG66">
        <f t="shared" si="26"/>
        <v>-2.2793078675340217E-18</v>
      </c>
      <c r="AH66">
        <f t="shared" si="4"/>
        <v>-4.5714709007398707E-14</v>
      </c>
      <c r="AI66">
        <f t="shared" si="23"/>
        <v>-4.5716988315266241E-14</v>
      </c>
      <c r="AJ66">
        <f t="shared" si="6"/>
        <v>-1.03237267744848</v>
      </c>
      <c r="AK66">
        <f t="shared" si="20"/>
        <v>-0.67448348259967339</v>
      </c>
      <c r="AL66">
        <f t="shared" si="24"/>
        <v>-1.7068561600481993</v>
      </c>
      <c r="AN66">
        <f t="shared" si="27"/>
        <v>0</v>
      </c>
      <c r="AO66">
        <f t="shared" si="27"/>
        <v>0</v>
      </c>
      <c r="AP66">
        <f t="shared" si="27"/>
        <v>-2.8362466992182142E-21</v>
      </c>
      <c r="AQ66">
        <f t="shared" si="27"/>
        <v>-5.6884896671827252E-17</v>
      </c>
      <c r="AR66">
        <f t="shared" si="27"/>
        <v>-5.6887732918526468E-17</v>
      </c>
      <c r="AS66">
        <f t="shared" si="27"/>
        <v>-1.2846283911370812E-3</v>
      </c>
      <c r="AT66">
        <f t="shared" si="27"/>
        <v>-8.3929054887622607E-4</v>
      </c>
      <c r="AU66">
        <f t="shared" si="25"/>
        <v>-2.1239189400133643E-3</v>
      </c>
      <c r="AW66">
        <v>63</v>
      </c>
      <c r="AX66">
        <f>IF(Z66&gt;0, (R66*SUMPRODUCT(K66:$K$98, X66:$X$98)-K66*$AZ$3)/Z66, 0)</f>
        <v>-4.7180471799931077E+19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0.82979096200000002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-2.6294035452568194E+20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-8.6031056454039962</v>
      </c>
      <c r="AC67">
        <f t="shared" si="19"/>
        <v>-7.6813443262535683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-7.5653962723808975E-15</v>
      </c>
      <c r="AI67">
        <f t="shared" si="23"/>
        <v>-7.5657614381016605E-15</v>
      </c>
      <c r="AJ67">
        <f t="shared" ref="AJ67:AJ79" si="33">AB67-AC67</f>
        <v>-0.92176131915042792</v>
      </c>
      <c r="AK67">
        <f t="shared" si="20"/>
        <v>-0.60221739517827977</v>
      </c>
      <c r="AL67">
        <f t="shared" si="24"/>
        <v>-1.5239787143287153</v>
      </c>
      <c r="AN67">
        <f t="shared" ref="AN67:AT79" si="34">AE67*$K67</f>
        <v>0</v>
      </c>
      <c r="AO67">
        <f t="shared" si="34"/>
        <v>0</v>
      </c>
      <c r="AP67">
        <f t="shared" si="34"/>
        <v>-4.0570746001109428E-22</v>
      </c>
      <c r="AQ67">
        <f t="shared" si="34"/>
        <v>-8.4053281321914523E-18</v>
      </c>
      <c r="AR67">
        <f t="shared" si="34"/>
        <v>-8.4057338396514626E-18</v>
      </c>
      <c r="AS67">
        <f t="shared" si="34"/>
        <v>-1.0240978883426979E-3</v>
      </c>
      <c r="AT67">
        <f t="shared" si="34"/>
        <v>-6.6907728705056281E-4</v>
      </c>
      <c r="AU67">
        <f t="shared" si="25"/>
        <v>-1.6931751753932692E-3</v>
      </c>
      <c r="AW67">
        <v>64</v>
      </c>
      <c r="AX67">
        <f>IF(Z67&gt;0, (R67*SUMPRODUCT(K67:$K$98, X67:$X$98)-K67*$AZ$3)/Z67, 0)</f>
        <v>-2.6294035452568194E+20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0.834201203</v>
      </c>
      <c r="Q68" s="4">
        <f t="shared" si="22"/>
        <v>12.5</v>
      </c>
      <c r="R68">
        <f t="shared" si="28"/>
        <v>50000</v>
      </c>
      <c r="S68">
        <f t="shared" si="29"/>
        <v>-1.5068676922046108E+21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-7.6813443262535683</v>
      </c>
      <c r="AC68">
        <f t="shared" ref="AC68:AC79" si="45">S68*Z68</f>
        <v>-6.8583431484406852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-1.2184867342209523E-15</v>
      </c>
      <c r="AI68">
        <f t="shared" si="23"/>
        <v>-1.218543626600953E-15</v>
      </c>
      <c r="AJ68">
        <f t="shared" si="33"/>
        <v>-0.82300117781288318</v>
      </c>
      <c r="AK68">
        <f t="shared" ref="AK68:AK79" si="46">G68*SUM(AB68:AB68, AE68:AF68)</f>
        <v>-0.53769410283774988</v>
      </c>
      <c r="AL68">
        <f t="shared" si="24"/>
        <v>-1.3606952806506343</v>
      </c>
      <c r="AN68">
        <f t="shared" si="34"/>
        <v>0</v>
      </c>
      <c r="AO68">
        <f t="shared" si="34"/>
        <v>0</v>
      </c>
      <c r="AP68">
        <f t="shared" si="34"/>
        <v>-5.6436369824691122E-23</v>
      </c>
      <c r="AQ68">
        <f t="shared" si="34"/>
        <v>-1.2087201828833187E-18</v>
      </c>
      <c r="AR68">
        <f t="shared" si="34"/>
        <v>-1.2087766192531434E-18</v>
      </c>
      <c r="AS68">
        <f t="shared" si="34"/>
        <v>-8.1640456659972825E-4</v>
      </c>
      <c r="AT68">
        <f t="shared" si="34"/>
        <v>-5.3338431684515528E-4</v>
      </c>
      <c r="AU68">
        <f t="shared" si="25"/>
        <v>-1.3497888834448847E-3</v>
      </c>
      <c r="AW68">
        <v>65</v>
      </c>
      <c r="AX68">
        <f>IF(Z68&gt;0, (R68*SUMPRODUCT(K68:$K$98, X68:$X$98)-K68*$AZ$3)/Z68, 0)</f>
        <v>-1.5068676922046108E+21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50000</v>
      </c>
      <c r="S69">
        <f t="shared" si="29"/>
        <v>-8.8860348515952865E+21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-6.8583431484406852</v>
      </c>
      <c r="AC69">
        <f t="shared" si="45"/>
        <v>-6.1235206682506105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-1.9083795798140489E-16</v>
      </c>
      <c r="AI69">
        <f t="shared" si="23"/>
        <v>-1.9084657194811011E-16</v>
      </c>
      <c r="AJ69">
        <f t="shared" si="33"/>
        <v>-0.73482248019007468</v>
      </c>
      <c r="AK69">
        <f t="shared" si="46"/>
        <v>-0.48008402039084802</v>
      </c>
      <c r="AL69">
        <f t="shared" si="24"/>
        <v>-1.214906500580923</v>
      </c>
      <c r="AN69">
        <f t="shared" si="34"/>
        <v>0</v>
      </c>
      <c r="AO69">
        <f t="shared" si="34"/>
        <v>0</v>
      </c>
      <c r="AP69">
        <f t="shared" si="34"/>
        <v>-7.629395602288263E-24</v>
      </c>
      <c r="AQ69">
        <f t="shared" si="34"/>
        <v>-1.6902529661386198E-19</v>
      </c>
      <c r="AR69">
        <f t="shared" si="34"/>
        <v>-1.6903292600946426E-19</v>
      </c>
      <c r="AS69">
        <f t="shared" si="34"/>
        <v>-6.5083272209799799E-4</v>
      </c>
      <c r="AT69">
        <f t="shared" si="34"/>
        <v>-4.252107117706913E-4</v>
      </c>
      <c r="AU69">
        <f t="shared" si="25"/>
        <v>-1.0760434338686895E-3</v>
      </c>
      <c r="AW69">
        <v>66</v>
      </c>
      <c r="AX69">
        <f>IF(Z69&gt;0, (R69*SUMPRODUCT(K69:$K$98, X69:$X$98)-K69*$AZ$3)/Z69, 0)</f>
        <v>-8.8860348515952865E+21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50000</v>
      </c>
      <c r="S70">
        <f t="shared" si="29"/>
        <v>-5.422685803712596E+22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-6.1235206682506105</v>
      </c>
      <c r="AC70">
        <f t="shared" si="45"/>
        <v>-5.4674291680809022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-2.9070052429994412E-17</v>
      </c>
      <c r="AI70">
        <f t="shared" si="23"/>
        <v>-2.9071312743925087E-17</v>
      </c>
      <c r="AJ70">
        <f t="shared" si="33"/>
        <v>-0.6560915001697083</v>
      </c>
      <c r="AK70">
        <f t="shared" si="46"/>
        <v>-0.42864644677754277</v>
      </c>
      <c r="AL70">
        <f t="shared" si="24"/>
        <v>-1.0847379469472511</v>
      </c>
      <c r="AN70">
        <f t="shared" si="34"/>
        <v>0</v>
      </c>
      <c r="AO70">
        <f t="shared" si="34"/>
        <v>0</v>
      </c>
      <c r="AP70">
        <f t="shared" si="34"/>
        <v>-9.9666144874796223E-25</v>
      </c>
      <c r="AQ70">
        <f t="shared" si="34"/>
        <v>-2.298871722738451E-20</v>
      </c>
      <c r="AR70">
        <f t="shared" si="34"/>
        <v>-2.2989713888833258E-20</v>
      </c>
      <c r="AS70">
        <f t="shared" si="34"/>
        <v>-5.1883986136638761E-4</v>
      </c>
      <c r="AT70">
        <f t="shared" si="34"/>
        <v>-3.3897537609270661E-4</v>
      </c>
      <c r="AU70">
        <f t="shared" si="25"/>
        <v>-8.5781523745909422E-4</v>
      </c>
      <c r="AW70">
        <v>67</v>
      </c>
      <c r="AX70">
        <f>IF(Z70&gt;0, (R70*SUMPRODUCT(K70:$K$98, X70:$X$98)-K70*$AZ$3)/Z70, 0)</f>
        <v>-5.422685803712596E+22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50000</v>
      </c>
      <c r="S71">
        <f t="shared" si="29"/>
        <v>-3.427967987622555E+23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-5.4674291680809022</v>
      </c>
      <c r="AC71">
        <f t="shared" si="45"/>
        <v>-4.8816331857865194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-4.2788130060068427E-18</v>
      </c>
      <c r="AI71">
        <f t="shared" si="23"/>
        <v>-4.2789910135467107E-18</v>
      </c>
      <c r="AJ71">
        <f t="shared" si="33"/>
        <v>-0.58579598229438279</v>
      </c>
      <c r="AK71">
        <f t="shared" si="46"/>
        <v>-0.38272004176566321</v>
      </c>
      <c r="AL71">
        <f t="shared" si="24"/>
        <v>-0.968516024060046</v>
      </c>
      <c r="AN71">
        <f t="shared" si="34"/>
        <v>0</v>
      </c>
      <c r="AO71">
        <f t="shared" si="34"/>
        <v>0</v>
      </c>
      <c r="AP71">
        <f t="shared" si="34"/>
        <v>-1.2568669276891261E-25</v>
      </c>
      <c r="AQ71">
        <f t="shared" si="34"/>
        <v>-3.021163351283216E-21</v>
      </c>
      <c r="AR71">
        <f t="shared" si="34"/>
        <v>-3.0212890379759849E-21</v>
      </c>
      <c r="AS71">
        <f t="shared" si="34"/>
        <v>-4.1361596091070467E-4</v>
      </c>
      <c r="AT71">
        <f t="shared" si="34"/>
        <v>-2.702290944616602E-4</v>
      </c>
      <c r="AU71">
        <f t="shared" si="25"/>
        <v>-6.8384505537236488E-4</v>
      </c>
      <c r="AW71">
        <v>68</v>
      </c>
      <c r="AX71">
        <f>IF(Z71&gt;0, (R71*SUMPRODUCT(K71:$K$98, X71:$X$98)-K71*$AZ$3)/Z71, 0)</f>
        <v>-3.427967987622555E+23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50000</v>
      </c>
      <c r="S72">
        <f t="shared" si="29"/>
        <v>-2.2471214826216792E+24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-4.8816331857865194</v>
      </c>
      <c r="AC72">
        <f t="shared" si="45"/>
        <v>-4.358601058737964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-6.0792798367896347E-19</v>
      </c>
      <c r="AI72">
        <f t="shared" si="23"/>
        <v>-6.0795222914751311E-19</v>
      </c>
      <c r="AJ72">
        <f t="shared" si="33"/>
        <v>-0.5230321270485554</v>
      </c>
      <c r="AK72">
        <f t="shared" si="46"/>
        <v>-0.34171432300505639</v>
      </c>
      <c r="AL72">
        <f t="shared" si="24"/>
        <v>-0.86474645005361173</v>
      </c>
      <c r="AN72">
        <f t="shared" si="34"/>
        <v>0</v>
      </c>
      <c r="AO72">
        <f t="shared" si="34"/>
        <v>0</v>
      </c>
      <c r="AP72">
        <f t="shared" si="34"/>
        <v>-1.5284930180186875E-26</v>
      </c>
      <c r="AQ72">
        <f t="shared" si="34"/>
        <v>-3.8325251442647915E-22</v>
      </c>
      <c r="AR72">
        <f t="shared" si="34"/>
        <v>-3.8326779935665934E-22</v>
      </c>
      <c r="AS72">
        <f t="shared" si="34"/>
        <v>-3.2973211169539551E-4</v>
      </c>
      <c r="AT72">
        <f t="shared" si="34"/>
        <v>-2.1542497964099187E-4</v>
      </c>
      <c r="AU72">
        <f t="shared" si="25"/>
        <v>-5.4515709133638734E-4</v>
      </c>
      <c r="AW72">
        <v>69</v>
      </c>
      <c r="AX72">
        <f>IF(Z72&gt;0, (R72*SUMPRODUCT(K72:$K$98, X72:$X$98)-K72*$AZ$3)/Z72, 0)</f>
        <v>-2.2471214826216792E+24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50000</v>
      </c>
      <c r="S73">
        <f t="shared" si="29"/>
        <v>-1.5291307857991855E+25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-4.358601058737964</v>
      </c>
      <c r="AC73">
        <f t="shared" si="45"/>
        <v>-3.8916080881588959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-8.3287152772495051E-20</v>
      </c>
      <c r="AI73">
        <f t="shared" si="23"/>
        <v>-8.3290333998166109E-20</v>
      </c>
      <c r="AJ73">
        <f t="shared" si="33"/>
        <v>-0.46699297057906808</v>
      </c>
      <c r="AK73">
        <f t="shared" si="46"/>
        <v>-0.30510207411165752</v>
      </c>
      <c r="AL73">
        <f t="shared" si="24"/>
        <v>-0.77209504469072554</v>
      </c>
      <c r="AN73">
        <f t="shared" si="34"/>
        <v>0</v>
      </c>
      <c r="AO73">
        <f t="shared" si="34"/>
        <v>0</v>
      </c>
      <c r="AP73">
        <f t="shared" si="34"/>
        <v>-1.7906443369432284E-27</v>
      </c>
      <c r="AQ73">
        <f t="shared" si="34"/>
        <v>-4.688056864645925E-23</v>
      </c>
      <c r="AR73">
        <f t="shared" si="34"/>
        <v>-4.6882359290796192E-23</v>
      </c>
      <c r="AS73">
        <f t="shared" si="34"/>
        <v>-2.6286042067553891E-4</v>
      </c>
      <c r="AT73">
        <f t="shared" si="34"/>
        <v>-1.7173547484135193E-4</v>
      </c>
      <c r="AU73">
        <f t="shared" si="25"/>
        <v>-4.3459589551689081E-4</v>
      </c>
      <c r="AW73">
        <v>70</v>
      </c>
      <c r="AX73">
        <f>IF(Z73&gt;0, (R73*SUMPRODUCT(K73:$K$98, X73:$X$98)-K73*$AZ$3)/Z73, 0)</f>
        <v>-1.5291307857991855E+25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50000</v>
      </c>
      <c r="S74">
        <f t="shared" si="29"/>
        <v>-1.0813380061505066E+26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-3.8916080881588959</v>
      </c>
      <c r="AC74">
        <f t="shared" si="45"/>
        <v>-3.4746500787132995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-1.0991009824056044E-20</v>
      </c>
      <c r="AI74">
        <f t="shared" si="23"/>
        <v>-1.0991411485014383E-20</v>
      </c>
      <c r="AJ74">
        <f t="shared" si="33"/>
        <v>-0.41695800944559647</v>
      </c>
      <c r="AK74">
        <f t="shared" si="46"/>
        <v>-0.27241256617112275</v>
      </c>
      <c r="AL74">
        <f t="shared" si="24"/>
        <v>-0.68937057561671922</v>
      </c>
      <c r="AN74">
        <f t="shared" si="34"/>
        <v>0</v>
      </c>
      <c r="AO74">
        <f t="shared" si="34"/>
        <v>0</v>
      </c>
      <c r="AP74">
        <f t="shared" si="34"/>
        <v>-2.0186287422496521E-28</v>
      </c>
      <c r="AQ74">
        <f t="shared" si="34"/>
        <v>-5.5237552658636969E-24</v>
      </c>
      <c r="AR74">
        <f t="shared" si="34"/>
        <v>-5.5239571287379212E-24</v>
      </c>
      <c r="AS74">
        <f t="shared" si="34"/>
        <v>-2.0955071801302525E-4</v>
      </c>
      <c r="AT74">
        <f t="shared" si="34"/>
        <v>-1.3690646910184304E-4</v>
      </c>
      <c r="AU74">
        <f t="shared" si="25"/>
        <v>-3.464571871148683E-4</v>
      </c>
      <c r="AW74">
        <v>71</v>
      </c>
      <c r="AX74">
        <f>IF(Z74&gt;0, (R74*SUMPRODUCT(K74:$K$98, X74:$X$98)-K74*$AZ$3)/Z74, 0)</f>
        <v>-1.0813380061505066E+26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50000</v>
      </c>
      <c r="S75">
        <f t="shared" si="29"/>
        <v>-7.9571014469261821E+26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-3.4746500787132995</v>
      </c>
      <c r="AC75">
        <f t="shared" si="45"/>
        <v>-3.1023661417083028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-1.3956341633456976E-21</v>
      </c>
      <c r="AI75">
        <f t="shared" si="23"/>
        <v>-1.3956828991536171E-21</v>
      </c>
      <c r="AJ75">
        <f t="shared" si="33"/>
        <v>-0.37228393700499662</v>
      </c>
      <c r="AK75">
        <f t="shared" si="46"/>
        <v>-0.24322550550993099</v>
      </c>
      <c r="AL75">
        <f t="shared" si="24"/>
        <v>-0.61550944251492767</v>
      </c>
      <c r="AN75">
        <f t="shared" si="34"/>
        <v>0</v>
      </c>
      <c r="AO75">
        <f t="shared" si="34"/>
        <v>0</v>
      </c>
      <c r="AP75">
        <f t="shared" si="34"/>
        <v>-2.1868902073230241E-29</v>
      </c>
      <c r="AQ75">
        <f t="shared" si="34"/>
        <v>-6.2625383985963449E-25</v>
      </c>
      <c r="AR75">
        <f t="shared" si="34"/>
        <v>-6.2627570876170771E-25</v>
      </c>
      <c r="AS75">
        <f t="shared" si="34"/>
        <v>-1.6705254943640395E-4</v>
      </c>
      <c r="AT75">
        <f t="shared" si="34"/>
        <v>-1.0914099896511719E-4</v>
      </c>
      <c r="AU75">
        <f t="shared" si="25"/>
        <v>-2.7619354840152118E-4</v>
      </c>
      <c r="AW75">
        <v>72</v>
      </c>
      <c r="AX75">
        <f>IF(Z75&gt;0, (R75*SUMPRODUCT(K75:$K$98, X75:$X$98)-K75*$AZ$3)/Z75, 0)</f>
        <v>-7.9571014469261821E+26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50000</v>
      </c>
      <c r="S76">
        <f t="shared" si="29"/>
        <v>-6.1029544559873287E+27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-3.1023661417083028</v>
      </c>
      <c r="AC76">
        <f t="shared" si="45"/>
        <v>-2.769969769382413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-1.7030012050986693E-22</v>
      </c>
      <c r="AI76">
        <f t="shared" si="23"/>
        <v>-1.7030579392957978E-22</v>
      </c>
      <c r="AJ76">
        <f t="shared" si="33"/>
        <v>-0.33239637232588981</v>
      </c>
      <c r="AK76">
        <f t="shared" si="46"/>
        <v>-0.21716562991958122</v>
      </c>
      <c r="AL76">
        <f t="shared" si="24"/>
        <v>-0.54956200224547103</v>
      </c>
      <c r="AN76">
        <f t="shared" si="34"/>
        <v>0</v>
      </c>
      <c r="AO76">
        <f t="shared" si="34"/>
        <v>0</v>
      </c>
      <c r="AP76">
        <f t="shared" si="34"/>
        <v>-2.2730327888797518E-30</v>
      </c>
      <c r="AQ76">
        <f t="shared" si="34"/>
        <v>-6.8230058317687902E-26</v>
      </c>
      <c r="AR76">
        <f t="shared" si="34"/>
        <v>-6.823233135047678E-26</v>
      </c>
      <c r="AS76">
        <f t="shared" si="34"/>
        <v>-1.3317326963999037E-4</v>
      </c>
      <c r="AT76">
        <f t="shared" si="34"/>
        <v>-8.7006536164793661E-5</v>
      </c>
      <c r="AU76">
        <f t="shared" si="25"/>
        <v>-2.2017980580478404E-4</v>
      </c>
      <c r="AW76">
        <v>73</v>
      </c>
      <c r="AX76">
        <f>IF(Z76&gt;0, (R76*SUMPRODUCT(K76:$K$98, X76:$X$98)-K76*$AZ$3)/Z76, 0)</f>
        <v>-6.1029544559873287E+27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50000</v>
      </c>
      <c r="S77">
        <f t="shared" si="29"/>
        <v>-4.8875985597789851E+28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-2.769969769382413</v>
      </c>
      <c r="AC77">
        <f t="shared" si="45"/>
        <v>-2.4731872940914403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-1.9936678204523808E-23</v>
      </c>
      <c r="AI77">
        <f t="shared" si="23"/>
        <v>-1.9937310720488407E-23</v>
      </c>
      <c r="AJ77">
        <f t="shared" si="33"/>
        <v>-0.29678247529097268</v>
      </c>
      <c r="AK77">
        <f t="shared" si="46"/>
        <v>-0.19389788385676893</v>
      </c>
      <c r="AL77">
        <f t="shared" si="24"/>
        <v>-0.49068035914774161</v>
      </c>
      <c r="AN77">
        <f t="shared" si="34"/>
        <v>0</v>
      </c>
      <c r="AO77">
        <f t="shared" si="34"/>
        <v>0</v>
      </c>
      <c r="AP77">
        <f t="shared" si="34"/>
        <v>-2.2626337247554348E-31</v>
      </c>
      <c r="AQ77">
        <f t="shared" si="34"/>
        <v>-7.1317410136369484E-27</v>
      </c>
      <c r="AR77">
        <f t="shared" si="34"/>
        <v>-7.1319672770094228E-27</v>
      </c>
      <c r="AS77">
        <f t="shared" si="34"/>
        <v>-1.0616491521045138E-4</v>
      </c>
      <c r="AT77">
        <f t="shared" si="34"/>
        <v>-6.9361077937494934E-5</v>
      </c>
      <c r="AU77">
        <f t="shared" si="25"/>
        <v>-1.7552599314794631E-4</v>
      </c>
      <c r="AW77">
        <v>74</v>
      </c>
      <c r="AX77">
        <f>IF(Z77&gt;0, (R77*SUMPRODUCT(K77:$K$98, X77:$X$98)-K77*$AZ$3)/Z77, 0)</f>
        <v>-4.8875985597789851E+28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50000</v>
      </c>
      <c r="S78">
        <f t="shared" si="29"/>
        <v>-4.0951435232057825E+29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-2.4731872940914403</v>
      </c>
      <c r="AC78">
        <f t="shared" si="45"/>
        <v>-2.2082029411530715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-2.2351508205615682E-24</v>
      </c>
      <c r="AI78">
        <f t="shared" si="23"/>
        <v>-2.2352182236613815E-24</v>
      </c>
      <c r="AJ78">
        <f t="shared" si="33"/>
        <v>-0.26498435293836886</v>
      </c>
      <c r="AK78">
        <f t="shared" si="46"/>
        <v>-0.17312311058640084</v>
      </c>
      <c r="AL78">
        <f t="shared" si="24"/>
        <v>-0.4381074635247697</v>
      </c>
      <c r="AN78">
        <f t="shared" si="34"/>
        <v>0</v>
      </c>
      <c r="AO78">
        <f t="shared" si="34"/>
        <v>0</v>
      </c>
      <c r="AP78">
        <f t="shared" si="34"/>
        <v>-2.1528045948639869E-32</v>
      </c>
      <c r="AQ78">
        <f t="shared" si="34"/>
        <v>-7.1389045460111208E-28</v>
      </c>
      <c r="AR78">
        <f t="shared" si="34"/>
        <v>-7.1391198264706077E-28</v>
      </c>
      <c r="AS78">
        <f t="shared" si="34"/>
        <v>-8.4634020416495158E-5</v>
      </c>
      <c r="AT78">
        <f t="shared" si="34"/>
        <v>-5.5294226672110128E-5</v>
      </c>
      <c r="AU78">
        <f t="shared" si="25"/>
        <v>-1.3992824708860529E-4</v>
      </c>
      <c r="AW78">
        <v>75</v>
      </c>
      <c r="AX78">
        <f>IF(Z78&gt;0, (R78*SUMPRODUCT(K78:$K$98, X78:$X$98)-K78*$AZ$3)/Z78, 0)</f>
        <v>-4.0951435232057825E+29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-2.2082029411530715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-2.696123992529124E-25</v>
      </c>
      <c r="AI79">
        <f t="shared" si="23"/>
        <v>-2.696123992529124E-25</v>
      </c>
      <c r="AJ79">
        <f t="shared" si="33"/>
        <v>-2.2082029411530715</v>
      </c>
      <c r="AK79">
        <f t="shared" si="46"/>
        <v>-0.15457420588071502</v>
      </c>
      <c r="AL79">
        <f t="shared" si="24"/>
        <v>-2.3627771470337864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-7.6885878387999522E-29</v>
      </c>
      <c r="AR79">
        <f t="shared" si="34"/>
        <v>-7.6885878387999522E-29</v>
      </c>
      <c r="AS79">
        <f t="shared" si="34"/>
        <v>-6.2971741381320735E-4</v>
      </c>
      <c r="AT79">
        <f t="shared" si="34"/>
        <v>-4.4080218966924519E-5</v>
      </c>
      <c r="AU79">
        <f t="shared" si="25"/>
        <v>-6.7379763278013185E-4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12957.2689278</v>
      </c>
      <c r="AO81" s="8">
        <f t="shared" ref="AO81:AU81" si="49">SUM(AO3:AO79)</f>
        <v>-1295.7268927800001</v>
      </c>
      <c r="AP81" s="8">
        <f t="shared" si="49"/>
        <v>-721.5025073290318</v>
      </c>
      <c r="AQ81" s="8">
        <f t="shared" si="49"/>
        <v>-6913.7590845679179</v>
      </c>
      <c r="AR81" s="8">
        <f t="shared" si="49"/>
        <v>4026.2804431230497</v>
      </c>
      <c r="AS81" s="8">
        <f t="shared" si="49"/>
        <v>-1283.6307177528254</v>
      </c>
      <c r="AT81" s="8">
        <f t="shared" si="49"/>
        <v>545.92236530146283</v>
      </c>
      <c r="AU81" s="8">
        <f t="shared" si="49"/>
        <v>3288.5720906716883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27221.870044100218</v>
      </c>
      <c r="K3">
        <v>1</v>
      </c>
      <c r="L3" s="2">
        <v>0</v>
      </c>
      <c r="O3">
        <f>$C$3</f>
        <v>27221.870044100218</v>
      </c>
      <c r="P3" s="2">
        <f>O3*C5</f>
        <v>2722.1870044100219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27221.870044100218</v>
      </c>
      <c r="AF3">
        <f t="shared" ref="AF3:AG34" si="3">-$Z3*P3</f>
        <v>-2722.1870044100219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23874.726068990196</v>
      </c>
      <c r="AJ3">
        <f t="shared" ref="AJ3:AJ66" si="6">AB3-AC3</f>
        <v>0</v>
      </c>
      <c r="AL3">
        <f t="shared" ref="AL3:AL23" si="7">SUM(AI3:AK3)</f>
        <v>23874.726068990196</v>
      </c>
      <c r="AN3">
        <f t="shared" ref="AN3:AU34" si="8">AE3*$K3</f>
        <v>27221.870044100218</v>
      </c>
      <c r="AO3">
        <f t="shared" si="8"/>
        <v>-2722.1870044100219</v>
      </c>
      <c r="AP3">
        <f t="shared" si="8"/>
        <v>-624.95697070000006</v>
      </c>
      <c r="AQ3">
        <f t="shared" si="8"/>
        <v>0</v>
      </c>
      <c r="AR3">
        <f t="shared" si="8"/>
        <v>23874.726068990196</v>
      </c>
      <c r="AS3">
        <f t="shared" si="8"/>
        <v>0</v>
      </c>
      <c r="AT3">
        <f t="shared" si="8"/>
        <v>0</v>
      </c>
      <c r="AU3">
        <f t="shared" si="8"/>
        <v>23874.726068990196</v>
      </c>
      <c r="AW3">
        <v>0</v>
      </c>
      <c r="AX3">
        <f>IF(Z3&gt;0, (R3*SUMPRODUCT(K3:$K$98, X3:$X$98)-K3*$AZ$3)/Z3, 0)</f>
        <v>0</v>
      </c>
      <c r="AZ3">
        <f>C6*ABS(SUMPRODUCT(X4:X69, K4:K69))/1</f>
        <v>16285.625965164829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1123.4747789238234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1092.3934199975301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-1092.3934199975301</v>
      </c>
      <c r="AK4">
        <f t="shared" ref="AK4:AK67" si="19">G4*SUM(AB4:AB4, AE4:AF4)</f>
        <v>0</v>
      </c>
      <c r="AL4">
        <f t="shared" si="7"/>
        <v>-1975.6625199975301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-824.02192368691101</v>
      </c>
      <c r="AR4">
        <f t="shared" si="8"/>
        <v>-824.02192368691101</v>
      </c>
      <c r="AS4">
        <f t="shared" si="8"/>
        <v>-1019.1187797346115</v>
      </c>
      <c r="AT4">
        <f t="shared" si="8"/>
        <v>0</v>
      </c>
      <c r="AU4">
        <f t="shared" si="8"/>
        <v>-1843.1407034215226</v>
      </c>
      <c r="AW4">
        <v>1</v>
      </c>
      <c r="AX4">
        <f>IF(Z4&gt;0, (R4*SUMPRODUCT(K4:$K$98, X4:$X$98)-K4*$AZ$3)/Z4, 0)</f>
        <v>1123.4747789238234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</v>
      </c>
      <c r="S5">
        <f t="shared" si="1"/>
        <v>1629.8706337726842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1092.3934199975301</v>
      </c>
      <c r="AC5">
        <f>S5*Z5</f>
        <v>1535.6347058525262</v>
      </c>
      <c r="AE5">
        <f t="shared" si="2"/>
        <v>0</v>
      </c>
      <c r="AF5">
        <f t="shared" si="3"/>
        <v>0</v>
      </c>
      <c r="AG5">
        <f t="shared" si="3"/>
        <v>-11.777274481425952</v>
      </c>
      <c r="AH5">
        <f t="shared" si="4"/>
        <v>-1021.4656652961911</v>
      </c>
      <c r="AI5">
        <f t="shared" si="5"/>
        <v>-1033.242939777617</v>
      </c>
      <c r="AJ5">
        <f t="shared" si="6"/>
        <v>-443.24128585499602</v>
      </c>
      <c r="AK5">
        <f t="shared" si="19"/>
        <v>44.78813021989874</v>
      </c>
      <c r="AL5">
        <f t="shared" si="7"/>
        <v>-1431.6960954127144</v>
      </c>
      <c r="AN5">
        <f t="shared" si="8"/>
        <v>0</v>
      </c>
      <c r="AO5">
        <f t="shared" si="8"/>
        <v>0</v>
      </c>
      <c r="AP5">
        <f t="shared" si="8"/>
        <v>-10.070841835395258</v>
      </c>
      <c r="AQ5">
        <f t="shared" si="8"/>
        <v>-873.46348017179048</v>
      </c>
      <c r="AR5">
        <f t="shared" si="8"/>
        <v>-883.53432200718578</v>
      </c>
      <c r="AS5">
        <f t="shared" si="8"/>
        <v>-379.01917729800749</v>
      </c>
      <c r="AT5">
        <f t="shared" si="8"/>
        <v>38.298689247588527</v>
      </c>
      <c r="AU5">
        <f t="shared" si="8"/>
        <v>-1224.2548100576048</v>
      </c>
      <c r="AW5">
        <v>2</v>
      </c>
      <c r="AX5">
        <f>IF(Z5&gt;0, (R5*SUMPRODUCT(K5:$K$98, X5:$X$98)-K5*$AZ$3)/Z5, 0)</f>
        <v>1629.8706337726842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</v>
      </c>
      <c r="S6">
        <f t="shared" si="1"/>
        <v>2226.3336430448612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1535.6347058525262</v>
      </c>
      <c r="AC6">
        <f t="shared" ref="AC6:AC69" si="22">S6*Z6</f>
        <v>2025.2453555096508</v>
      </c>
      <c r="AE6">
        <f t="shared" si="2"/>
        <v>0</v>
      </c>
      <c r="AF6">
        <f t="shared" si="3"/>
        <v>0</v>
      </c>
      <c r="AG6">
        <f t="shared" si="3"/>
        <v>-11.370967250554422</v>
      </c>
      <c r="AH6">
        <f t="shared" si="4"/>
        <v>-1154.1379442290824</v>
      </c>
      <c r="AI6">
        <f t="shared" si="5"/>
        <v>-1165.5089114796369</v>
      </c>
      <c r="AJ6">
        <f t="shared" si="6"/>
        <v>-489.61064965712467</v>
      </c>
      <c r="AK6">
        <f t="shared" si="19"/>
        <v>89.834630292372779</v>
      </c>
      <c r="AL6">
        <f t="shared" si="7"/>
        <v>-1565.2849308443888</v>
      </c>
      <c r="AN6">
        <f t="shared" si="8"/>
        <v>0</v>
      </c>
      <c r="AO6">
        <f t="shared" si="8"/>
        <v>0</v>
      </c>
      <c r="AP6">
        <f t="shared" si="8"/>
        <v>-8.7716781819023577</v>
      </c>
      <c r="AQ6">
        <f t="shared" si="8"/>
        <v>-890.31358557525289</v>
      </c>
      <c r="AR6">
        <f t="shared" si="8"/>
        <v>-899.08526375715519</v>
      </c>
      <c r="AS6">
        <f t="shared" si="8"/>
        <v>-377.69056568297117</v>
      </c>
      <c r="AT6">
        <f t="shared" si="8"/>
        <v>69.299334801659001</v>
      </c>
      <c r="AU6">
        <f t="shared" si="8"/>
        <v>-1207.4764946384673</v>
      </c>
      <c r="AW6">
        <v>3</v>
      </c>
      <c r="AX6">
        <f>IF(Z6&gt;0, (R6*SUMPRODUCT(K6:$K$98, X6:$X$98)-K6*$AZ$3)/Z6, 0)</f>
        <v>2226.3336430448612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</v>
      </c>
      <c r="S7">
        <f t="shared" si="1"/>
        <v>2591.9144901355548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2025.2453555096508</v>
      </c>
      <c r="AC7">
        <f t="shared" si="22"/>
        <v>2267.6611984617684</v>
      </c>
      <c r="AE7">
        <f t="shared" si="2"/>
        <v>0</v>
      </c>
      <c r="AF7">
        <f t="shared" si="3"/>
        <v>0</v>
      </c>
      <c r="AG7">
        <f t="shared" si="3"/>
        <v>-10.936226904341142</v>
      </c>
      <c r="AH7">
        <f t="shared" si="4"/>
        <v>-1284.122694830945</v>
      </c>
      <c r="AI7">
        <f t="shared" si="5"/>
        <v>-1295.058921735286</v>
      </c>
      <c r="AJ7">
        <f t="shared" si="6"/>
        <v>-242.4158429521176</v>
      </c>
      <c r="AK7">
        <f t="shared" si="19"/>
        <v>99.439546955523852</v>
      </c>
      <c r="AL7">
        <f t="shared" si="7"/>
        <v>-1438.0352177318798</v>
      </c>
      <c r="AN7">
        <f t="shared" si="8"/>
        <v>0</v>
      </c>
      <c r="AO7">
        <f t="shared" si="8"/>
        <v>0</v>
      </c>
      <c r="AP7">
        <f t="shared" si="8"/>
        <v>-7.6756574639398334</v>
      </c>
      <c r="AQ7">
        <f t="shared" si="8"/>
        <v>-901.26933479051513</v>
      </c>
      <c r="AR7">
        <f t="shared" si="8"/>
        <v>-908.94499225445497</v>
      </c>
      <c r="AS7">
        <f t="shared" si="8"/>
        <v>-170.14103589914376</v>
      </c>
      <c r="AT7">
        <f t="shared" si="8"/>
        <v>69.792251704011747</v>
      </c>
      <c r="AU7">
        <f t="shared" si="8"/>
        <v>-1009.293776449587</v>
      </c>
      <c r="AW7">
        <v>4</v>
      </c>
      <c r="AX7">
        <f>IF(Z7&gt;0, (R7*SUMPRODUCT(K7:$K$98, X7:$X$98)-K7*$AZ$3)/Z7, 0)</f>
        <v>2591.9144901355548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</v>
      </c>
      <c r="S8">
        <f t="shared" si="1"/>
        <v>2538.7867465989902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2267.6611984617684</v>
      </c>
      <c r="AC8">
        <f t="shared" si="22"/>
        <v>2127.1225832822729</v>
      </c>
      <c r="AE8">
        <f t="shared" si="2"/>
        <v>0</v>
      </c>
      <c r="AF8">
        <f t="shared" si="3"/>
        <v>0</v>
      </c>
      <c r="AG8">
        <f t="shared" si="3"/>
        <v>-10.473125529998773</v>
      </c>
      <c r="AH8">
        <f t="shared" si="4"/>
        <v>-1414.9564211958254</v>
      </c>
      <c r="AI8">
        <f t="shared" si="5"/>
        <v>-1425.4295467258241</v>
      </c>
      <c r="AJ8">
        <f t="shared" si="6"/>
        <v>140.53861517949554</v>
      </c>
      <c r="AK8">
        <f t="shared" si="19"/>
        <v>48.301183527235665</v>
      </c>
      <c r="AL8">
        <f t="shared" si="7"/>
        <v>-1236.5897480190929</v>
      </c>
      <c r="AN8">
        <f t="shared" si="8"/>
        <v>0</v>
      </c>
      <c r="AO8">
        <f t="shared" si="8"/>
        <v>0</v>
      </c>
      <c r="AP8">
        <f t="shared" si="8"/>
        <v>-6.861408516445187</v>
      </c>
      <c r="AQ8">
        <f t="shared" si="8"/>
        <v>-927.00063710522306</v>
      </c>
      <c r="AR8">
        <f t="shared" si="8"/>
        <v>-933.86204562166813</v>
      </c>
      <c r="AS8">
        <f t="shared" si="8"/>
        <v>92.073072963741737</v>
      </c>
      <c r="AT8">
        <f t="shared" si="8"/>
        <v>31.644245173885125</v>
      </c>
      <c r="AU8">
        <f t="shared" si="8"/>
        <v>-810.14472748404125</v>
      </c>
      <c r="AW8">
        <v>5</v>
      </c>
      <c r="AX8">
        <f>IF(Z8&gt;0, (R8*SUMPRODUCT(K8:$K$98, X8:$X$98)-K8*$AZ$3)/Z8, 0)</f>
        <v>2538.7867465989902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</v>
      </c>
      <c r="S9">
        <f t="shared" si="1"/>
        <v>2211.0510108182821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2127.1225832822729</v>
      </c>
      <c r="AC9">
        <f t="shared" si="22"/>
        <v>1764.9684465303874</v>
      </c>
      <c r="AE9">
        <f t="shared" si="2"/>
        <v>0</v>
      </c>
      <c r="AF9">
        <f t="shared" si="3"/>
        <v>0</v>
      </c>
      <c r="AG9">
        <f t="shared" si="3"/>
        <v>-9.9781079105293617</v>
      </c>
      <c r="AH9">
        <f t="shared" si="4"/>
        <v>-1561.1454566776986</v>
      </c>
      <c r="AI9">
        <f t="shared" si="5"/>
        <v>-1571.123564588228</v>
      </c>
      <c r="AJ9">
        <f t="shared" si="6"/>
        <v>362.15413675188552</v>
      </c>
      <c r="AK9">
        <f t="shared" si="19"/>
        <v>12.550023241365411</v>
      </c>
      <c r="AL9">
        <f t="shared" si="7"/>
        <v>-1196.4194045949771</v>
      </c>
      <c r="AN9">
        <f t="shared" si="8"/>
        <v>0</v>
      </c>
      <c r="AO9">
        <f t="shared" si="8"/>
        <v>0</v>
      </c>
      <c r="AP9">
        <f t="shared" si="8"/>
        <v>-6.1910223918903888</v>
      </c>
      <c r="AQ9">
        <f t="shared" si="8"/>
        <v>-968.62917959531501</v>
      </c>
      <c r="AR9">
        <f t="shared" si="8"/>
        <v>-974.82020198720545</v>
      </c>
      <c r="AS9">
        <f t="shared" si="8"/>
        <v>224.70235740592511</v>
      </c>
      <c r="AT9">
        <f t="shared" si="8"/>
        <v>7.7867944105964302</v>
      </c>
      <c r="AU9">
        <f t="shared" si="8"/>
        <v>-742.33105017068397</v>
      </c>
      <c r="AW9">
        <v>6</v>
      </c>
      <c r="AX9">
        <f>IF(Z9&gt;0, (R9*SUMPRODUCT(K9:$K$98, X9:$X$98)-K9*$AZ$3)/Z9, 0)</f>
        <v>2211.0510108182821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</v>
      </c>
      <c r="S10">
        <f t="shared" si="1"/>
        <v>1738.5790532628548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1764.9684465303874</v>
      </c>
      <c r="AC10">
        <f t="shared" si="22"/>
        <v>1314.941146216157</v>
      </c>
      <c r="AE10">
        <f t="shared" si="2"/>
        <v>0</v>
      </c>
      <c r="AF10">
        <f t="shared" si="3"/>
        <v>0</v>
      </c>
      <c r="AG10">
        <f t="shared" si="3"/>
        <v>-9.4541368693327374</v>
      </c>
      <c r="AH10">
        <f t="shared" si="4"/>
        <v>-1696.7598483653221</v>
      </c>
      <c r="AI10">
        <f t="shared" si="5"/>
        <v>-1706.213985234655</v>
      </c>
      <c r="AJ10">
        <f t="shared" si="6"/>
        <v>450.02730031423039</v>
      </c>
      <c r="AK10">
        <f t="shared" si="19"/>
        <v>7.236370630774589</v>
      </c>
      <c r="AL10">
        <f t="shared" si="7"/>
        <v>-1248.9503142896499</v>
      </c>
      <c r="AN10">
        <f t="shared" si="8"/>
        <v>0</v>
      </c>
      <c r="AO10">
        <f t="shared" si="8"/>
        <v>0</v>
      </c>
      <c r="AP10">
        <f t="shared" si="8"/>
        <v>-5.5648600965961554</v>
      </c>
      <c r="AQ10">
        <f t="shared" si="8"/>
        <v>-998.74068930643125</v>
      </c>
      <c r="AR10">
        <f t="shared" si="8"/>
        <v>-1004.3055494030275</v>
      </c>
      <c r="AS10">
        <f t="shared" si="8"/>
        <v>264.89345357598029</v>
      </c>
      <c r="AT10">
        <f t="shared" si="8"/>
        <v>4.2594464966974854</v>
      </c>
      <c r="AU10">
        <f t="shared" si="8"/>
        <v>-735.15264933034973</v>
      </c>
      <c r="AW10">
        <v>7</v>
      </c>
      <c r="AX10">
        <f>IF(Z10&gt;0, (R10*SUMPRODUCT(K10:$K$98, X10:$X$98)-K10*$AZ$3)/Z10, 0)</f>
        <v>1738.5790532628548</v>
      </c>
    </row>
    <row r="11" spans="1:52" x14ac:dyDescent="0.25">
      <c r="A11" t="s">
        <v>33</v>
      </c>
      <c r="C11" s="12">
        <f>AU71</f>
        <v>7272.3735078110503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</v>
      </c>
      <c r="S11">
        <f t="shared" si="1"/>
        <v>1113.4252411212535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1314.941146216157</v>
      </c>
      <c r="AC11">
        <f t="shared" si="22"/>
        <v>793.49587873454391</v>
      </c>
      <c r="AE11">
        <f t="shared" si="2"/>
        <v>0</v>
      </c>
      <c r="AF11">
        <f t="shared" si="3"/>
        <v>0</v>
      </c>
      <c r="AG11">
        <f t="shared" si="3"/>
        <v>-8.9082752194420927</v>
      </c>
      <c r="AH11">
        <f t="shared" si="4"/>
        <v>-1805.2811247892732</v>
      </c>
      <c r="AI11">
        <f t="shared" si="5"/>
        <v>-1814.1894000087154</v>
      </c>
      <c r="AJ11">
        <f t="shared" si="6"/>
        <v>521.44526748161309</v>
      </c>
      <c r="AK11">
        <f t="shared" si="19"/>
        <v>3.1558587509187763</v>
      </c>
      <c r="AL11">
        <f t="shared" si="7"/>
        <v>-1289.5882737761838</v>
      </c>
      <c r="AN11">
        <f t="shared" si="8"/>
        <v>0</v>
      </c>
      <c r="AO11">
        <f t="shared" si="8"/>
        <v>0</v>
      </c>
      <c r="AP11">
        <f t="shared" si="8"/>
        <v>-4.9824752682341131</v>
      </c>
      <c r="AQ11">
        <f t="shared" si="8"/>
        <v>-1009.7093247457773</v>
      </c>
      <c r="AR11">
        <f t="shared" si="8"/>
        <v>-1014.6918000140114</v>
      </c>
      <c r="AS11">
        <f t="shared" si="8"/>
        <v>291.64884166292882</v>
      </c>
      <c r="AT11">
        <f t="shared" si="8"/>
        <v>1.7650990555585648</v>
      </c>
      <c r="AU11">
        <f t="shared" si="8"/>
        <v>-721.27785929552419</v>
      </c>
      <c r="AW11">
        <v>8</v>
      </c>
      <c r="AX11">
        <f>IF(Z11&gt;0, (R11*SUMPRODUCT(K11:$K$98, X11:$X$98)-K11*$AZ$3)/Z11, 0)</f>
        <v>1113.4252411212535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</v>
      </c>
      <c r="S12">
        <f t="shared" si="1"/>
        <v>354.3428006149403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793.49587873454391</v>
      </c>
      <c r="AC12">
        <f t="shared" si="22"/>
        <v>236.49448205034602</v>
      </c>
      <c r="AE12">
        <f t="shared" si="2"/>
        <v>0</v>
      </c>
      <c r="AF12">
        <f t="shared" si="3"/>
        <v>0</v>
      </c>
      <c r="AG12">
        <f t="shared" si="3"/>
        <v>-8.3427150784467852</v>
      </c>
      <c r="AH12">
        <f t="shared" si="4"/>
        <v>-1905.9095552035433</v>
      </c>
      <c r="AI12">
        <f t="shared" si="5"/>
        <v>-1914.2522702819901</v>
      </c>
      <c r="AJ12">
        <f t="shared" si="6"/>
        <v>557.00139668419786</v>
      </c>
      <c r="AK12">
        <f t="shared" si="19"/>
        <v>1.8250405210894509</v>
      </c>
      <c r="AL12">
        <f t="shared" si="7"/>
        <v>-1355.4258330767027</v>
      </c>
      <c r="AN12">
        <f t="shared" si="8"/>
        <v>0</v>
      </c>
      <c r="AO12">
        <f t="shared" si="8"/>
        <v>0</v>
      </c>
      <c r="AP12">
        <f t="shared" si="8"/>
        <v>-4.4342417531203502</v>
      </c>
      <c r="AQ12">
        <f t="shared" si="8"/>
        <v>-1013.0111897490343</v>
      </c>
      <c r="AR12">
        <f t="shared" si="8"/>
        <v>-1017.4454315021547</v>
      </c>
      <c r="AS12">
        <f t="shared" si="8"/>
        <v>296.05216365404794</v>
      </c>
      <c r="AT12">
        <f t="shared" si="8"/>
        <v>0.9700284384227138</v>
      </c>
      <c r="AU12">
        <f t="shared" si="8"/>
        <v>-720.42323940968402</v>
      </c>
      <c r="AW12">
        <v>9</v>
      </c>
      <c r="AX12">
        <f>IF(Z12&gt;0, (R12*SUMPRODUCT(K12:$K$98, X12:$X$98)-K12*$AZ$3)/Z12, 0)</f>
        <v>354.3428006149403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</v>
      </c>
      <c r="S13">
        <f t="shared" si="1"/>
        <v>-561.4729882511873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236.49448205034602</v>
      </c>
      <c r="AC13">
        <f t="shared" si="22"/>
        <v>-348.65441391243712</v>
      </c>
      <c r="AE13">
        <f t="shared" si="2"/>
        <v>0</v>
      </c>
      <c r="AF13">
        <f t="shared" si="3"/>
        <v>0</v>
      </c>
      <c r="AG13">
        <f t="shared" si="3"/>
        <v>-7.7620478012305298</v>
      </c>
      <c r="AH13">
        <f t="shared" si="4"/>
        <v>-1988.9605057271519</v>
      </c>
      <c r="AI13">
        <f t="shared" si="5"/>
        <v>-1996.7225535283824</v>
      </c>
      <c r="AJ13">
        <f t="shared" si="6"/>
        <v>585.14889596278317</v>
      </c>
      <c r="AK13">
        <f t="shared" si="19"/>
        <v>0.47298896410069208</v>
      </c>
      <c r="AL13">
        <f t="shared" si="7"/>
        <v>-1411.1006686014985</v>
      </c>
      <c r="AN13">
        <f t="shared" si="8"/>
        <v>0</v>
      </c>
      <c r="AO13">
        <f t="shared" si="8"/>
        <v>0</v>
      </c>
      <c r="AP13">
        <f t="shared" si="8"/>
        <v>-3.9216833862914133</v>
      </c>
      <c r="AQ13">
        <f t="shared" si="8"/>
        <v>-1004.8989095459294</v>
      </c>
      <c r="AR13">
        <f t="shared" si="8"/>
        <v>-1008.8205929322208</v>
      </c>
      <c r="AS13">
        <f t="shared" si="8"/>
        <v>295.63959957064628</v>
      </c>
      <c r="AT13">
        <f t="shared" si="8"/>
        <v>0.23897211276112051</v>
      </c>
      <c r="AU13">
        <f t="shared" si="8"/>
        <v>-712.94202124881338</v>
      </c>
      <c r="AW13">
        <v>10</v>
      </c>
      <c r="AX13">
        <f>IF(Z13&gt;0, (R13*SUMPRODUCT(K13:$K$98, X13:$X$98)-K13*$AZ$3)/Z13, 0)</f>
        <v>-561.4729882511873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</v>
      </c>
      <c r="S14">
        <f t="shared" si="1"/>
        <v>-822.93893963101686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-348.65441391243712</v>
      </c>
      <c r="AC14">
        <f t="shared" si="22"/>
        <v>-471.96892692075562</v>
      </c>
      <c r="AE14">
        <f t="shared" si="2"/>
        <v>0</v>
      </c>
      <c r="AF14">
        <f t="shared" si="3"/>
        <v>0</v>
      </c>
      <c r="AG14">
        <f t="shared" si="3"/>
        <v>-7.1689542229641825</v>
      </c>
      <c r="AH14">
        <f t="shared" si="4"/>
        <v>-2061.89240101617</v>
      </c>
      <c r="AI14">
        <f t="shared" si="5"/>
        <v>-2069.0613552391342</v>
      </c>
      <c r="AJ14">
        <f t="shared" si="6"/>
        <v>123.3145130083185</v>
      </c>
      <c r="AK14">
        <f t="shared" si="19"/>
        <v>-24.405808973870602</v>
      </c>
      <c r="AL14">
        <f t="shared" si="7"/>
        <v>-1970.1526512046862</v>
      </c>
      <c r="AN14">
        <f t="shared" si="8"/>
        <v>0</v>
      </c>
      <c r="AO14">
        <f t="shared" si="8"/>
        <v>0</v>
      </c>
      <c r="AP14">
        <f t="shared" si="8"/>
        <v>-3.2339552048210418</v>
      </c>
      <c r="AQ14">
        <f t="shared" si="8"/>
        <v>-930.13115367475723</v>
      </c>
      <c r="AR14">
        <f t="shared" si="8"/>
        <v>-933.36510887957832</v>
      </c>
      <c r="AS14">
        <f t="shared" si="8"/>
        <v>55.627864088708399</v>
      </c>
      <c r="AT14">
        <f t="shared" si="8"/>
        <v>-11.009596449380378</v>
      </c>
      <c r="AU14">
        <f t="shared" si="8"/>
        <v>-888.74684124025021</v>
      </c>
      <c r="AW14">
        <v>11</v>
      </c>
      <c r="AX14">
        <f>IF(Z14&gt;0, (R14*SUMPRODUCT(K14:$K$98, X14:$X$98)-K14*$AZ$3)/Z14, 0)</f>
        <v>-822.93893963101686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</v>
      </c>
      <c r="S15">
        <f t="shared" si="1"/>
        <v>-1170.9472673291791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-471.96892692075562</v>
      </c>
      <c r="AC15">
        <f t="shared" si="22"/>
        <v>-614.97115511550874</v>
      </c>
      <c r="AE15">
        <f t="shared" si="2"/>
        <v>0</v>
      </c>
      <c r="AF15">
        <f t="shared" si="3"/>
        <v>0</v>
      </c>
      <c r="AG15">
        <f t="shared" si="3"/>
        <v>-6.5648895158852918</v>
      </c>
      <c r="AH15">
        <f t="shared" si="4"/>
        <v>-2129.5006593970015</v>
      </c>
      <c r="AI15">
        <f t="shared" si="5"/>
        <v>-2136.0655489128867</v>
      </c>
      <c r="AJ15">
        <f t="shared" si="6"/>
        <v>143.00222819475312</v>
      </c>
      <c r="AK15">
        <f t="shared" si="19"/>
        <v>-33.037824884452895</v>
      </c>
      <c r="AL15">
        <f t="shared" si="7"/>
        <v>-2026.1011456025865</v>
      </c>
      <c r="AN15">
        <f t="shared" si="8"/>
        <v>0</v>
      </c>
      <c r="AO15">
        <f t="shared" si="8"/>
        <v>0</v>
      </c>
      <c r="AP15">
        <f t="shared" si="8"/>
        <v>-2.6441591507274196</v>
      </c>
      <c r="AQ15">
        <f t="shared" si="8"/>
        <v>-857.70501413614988</v>
      </c>
      <c r="AR15">
        <f t="shared" si="8"/>
        <v>-860.3491732868772</v>
      </c>
      <c r="AS15">
        <f t="shared" si="8"/>
        <v>57.59741262067174</v>
      </c>
      <c r="AT15">
        <f t="shared" si="8"/>
        <v>-13.306738335348182</v>
      </c>
      <c r="AU15">
        <f t="shared" si="8"/>
        <v>-816.05849900155363</v>
      </c>
      <c r="AW15">
        <v>12</v>
      </c>
      <c r="AX15">
        <f>IF(Z15&gt;0, (R15*SUMPRODUCT(K15:$K$98, X15:$X$98)-K15*$AZ$3)/Z15, 0)</f>
        <v>-1170.9472673291791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</v>
      </c>
      <c r="S16">
        <f t="shared" si="1"/>
        <v>-1615.6065379522304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-614.97115511550874</v>
      </c>
      <c r="AC16">
        <f t="shared" si="22"/>
        <v>-769.88248578736602</v>
      </c>
      <c r="AE16">
        <f t="shared" si="2"/>
        <v>0</v>
      </c>
      <c r="AF16">
        <f t="shared" si="3"/>
        <v>0</v>
      </c>
      <c r="AG16">
        <f t="shared" si="3"/>
        <v>-5.9566056748816028</v>
      </c>
      <c r="AH16">
        <f t="shared" si="4"/>
        <v>-2170.5397833793445</v>
      </c>
      <c r="AI16">
        <f t="shared" si="5"/>
        <v>-2176.4963890542263</v>
      </c>
      <c r="AJ16">
        <f t="shared" si="6"/>
        <v>154.91133067185729</v>
      </c>
      <c r="AK16">
        <f t="shared" si="19"/>
        <v>-43.047980858085616</v>
      </c>
      <c r="AL16">
        <f t="shared" si="7"/>
        <v>-2064.6330392404548</v>
      </c>
      <c r="AN16">
        <f t="shared" si="8"/>
        <v>0</v>
      </c>
      <c r="AO16">
        <f t="shared" si="8"/>
        <v>0</v>
      </c>
      <c r="AP16">
        <f t="shared" si="8"/>
        <v>-2.1421062005583051</v>
      </c>
      <c r="AQ16">
        <f t="shared" si="8"/>
        <v>-780.56648069586913</v>
      </c>
      <c r="AR16">
        <f t="shared" si="8"/>
        <v>-782.70858689642739</v>
      </c>
      <c r="AS16">
        <f t="shared" si="8"/>
        <v>55.70899604253546</v>
      </c>
      <c r="AT16">
        <f t="shared" si="8"/>
        <v>-15.480854659638574</v>
      </c>
      <c r="AU16">
        <f t="shared" si="8"/>
        <v>-742.48044551353064</v>
      </c>
      <c r="AW16">
        <v>13</v>
      </c>
      <c r="AX16">
        <f>IF(Z16&gt;0, (R16*SUMPRODUCT(K16:$K$98, X16:$X$98)-K16*$AZ$3)/Z16, 0)</f>
        <v>-1615.6065379522304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</v>
      </c>
      <c r="S17">
        <f t="shared" si="1"/>
        <v>-2155.8073200151798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-769.88248578736602</v>
      </c>
      <c r="AC17">
        <f t="shared" si="22"/>
        <v>-922.95460624725911</v>
      </c>
      <c r="AE17">
        <f t="shared" si="2"/>
        <v>0</v>
      </c>
      <c r="AF17">
        <f t="shared" si="3"/>
        <v>0</v>
      </c>
      <c r="AG17">
        <f t="shared" si="3"/>
        <v>-5.3515601654091718</v>
      </c>
      <c r="AH17">
        <f t="shared" si="4"/>
        <v>-2181.9178108944616</v>
      </c>
      <c r="AI17">
        <f t="shared" si="5"/>
        <v>-2187.2693710598705</v>
      </c>
      <c r="AJ17">
        <f t="shared" si="6"/>
        <v>153.07212045989309</v>
      </c>
      <c r="AK17">
        <f t="shared" si="19"/>
        <v>-53.891774005115629</v>
      </c>
      <c r="AL17">
        <f t="shared" si="7"/>
        <v>-2088.0890246050931</v>
      </c>
      <c r="AN17">
        <f t="shared" si="8"/>
        <v>0</v>
      </c>
      <c r="AO17">
        <f t="shared" si="8"/>
        <v>0</v>
      </c>
      <c r="AP17">
        <f t="shared" si="8"/>
        <v>-1.7183219471374758</v>
      </c>
      <c r="AQ17">
        <f t="shared" si="8"/>
        <v>-700.58770628124842</v>
      </c>
      <c r="AR17">
        <f t="shared" si="8"/>
        <v>-702.3060282283858</v>
      </c>
      <c r="AS17">
        <f t="shared" si="8"/>
        <v>49.149626641821584</v>
      </c>
      <c r="AT17">
        <f t="shared" si="8"/>
        <v>-17.304003913050053</v>
      </c>
      <c r="AU17">
        <f t="shared" si="8"/>
        <v>-670.46040549961424</v>
      </c>
      <c r="AW17">
        <v>14</v>
      </c>
      <c r="AX17">
        <f>IF(Z17&gt;0, (R17*SUMPRODUCT(K17:$K$98, X17:$X$98)-K17*$AZ$3)/Z17, 0)</f>
        <v>-2155.8073200151798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</v>
      </c>
      <c r="S18">
        <f t="shared" si="1"/>
        <v>-2795.62133431968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-922.95460624725911</v>
      </c>
      <c r="AC18">
        <f t="shared" si="22"/>
        <v>-1063.2794908892429</v>
      </c>
      <c r="AE18">
        <f t="shared" si="2"/>
        <v>0</v>
      </c>
      <c r="AF18">
        <f t="shared" si="3"/>
        <v>0</v>
      </c>
      <c r="AG18">
        <f t="shared" si="3"/>
        <v>-4.7542181313872129</v>
      </c>
      <c r="AH18">
        <f t="shared" si="4"/>
        <v>-2175.3057294714695</v>
      </c>
      <c r="AI18">
        <f t="shared" si="5"/>
        <v>-2180.0599476028565</v>
      </c>
      <c r="AJ18">
        <f t="shared" si="6"/>
        <v>140.32488464198377</v>
      </c>
      <c r="AK18">
        <f t="shared" si="19"/>
        <v>-64.606822437308139</v>
      </c>
      <c r="AL18">
        <f t="shared" si="7"/>
        <v>-2104.3418853981807</v>
      </c>
      <c r="AN18">
        <f t="shared" si="8"/>
        <v>0</v>
      </c>
      <c r="AO18">
        <f t="shared" si="8"/>
        <v>0</v>
      </c>
      <c r="AP18">
        <f t="shared" si="8"/>
        <v>-1.3629665769254888</v>
      </c>
      <c r="AQ18">
        <f t="shared" si="8"/>
        <v>-623.62914824840516</v>
      </c>
      <c r="AR18">
        <f t="shared" si="8"/>
        <v>-624.99211482533065</v>
      </c>
      <c r="AS18">
        <f t="shared" si="8"/>
        <v>40.229144391854469</v>
      </c>
      <c r="AT18">
        <f t="shared" si="8"/>
        <v>-18.521855158908533</v>
      </c>
      <c r="AU18">
        <f t="shared" si="8"/>
        <v>-603.28482559238466</v>
      </c>
      <c r="AW18">
        <v>15</v>
      </c>
      <c r="AX18">
        <f>IF(Z18&gt;0, (R18*SUMPRODUCT(K18:$K$98, X18:$X$98)-K18*$AZ$3)/Z18, 0)</f>
        <v>-2795.62133431968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</v>
      </c>
      <c r="S19">
        <f t="shared" si="1"/>
        <v>-3557.4314018017221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-1063.2794908892429</v>
      </c>
      <c r="AC19">
        <f t="shared" si="22"/>
        <v>-1186.6739769597325</v>
      </c>
      <c r="AE19">
        <f t="shared" si="2"/>
        <v>0</v>
      </c>
      <c r="AF19">
        <f t="shared" si="3"/>
        <v>0</v>
      </c>
      <c r="AG19">
        <f t="shared" si="3"/>
        <v>-4.1697008421536994</v>
      </c>
      <c r="AH19">
        <f t="shared" si="4"/>
        <v>-2147.9004316785658</v>
      </c>
      <c r="AI19">
        <f t="shared" si="5"/>
        <v>-2152.0701325207197</v>
      </c>
      <c r="AJ19">
        <f t="shared" si="6"/>
        <v>123.39448607048962</v>
      </c>
      <c r="AK19">
        <f t="shared" si="19"/>
        <v>-74.429564362247007</v>
      </c>
      <c r="AL19">
        <f t="shared" si="7"/>
        <v>-2103.1052108124773</v>
      </c>
      <c r="AN19">
        <f t="shared" si="8"/>
        <v>0</v>
      </c>
      <c r="AO19">
        <f t="shared" si="8"/>
        <v>0</v>
      </c>
      <c r="AP19">
        <f t="shared" si="8"/>
        <v>-1.0673158938948859</v>
      </c>
      <c r="AQ19">
        <f t="shared" si="8"/>
        <v>-549.79682140700595</v>
      </c>
      <c r="AR19">
        <f t="shared" si="8"/>
        <v>-550.86413730090089</v>
      </c>
      <c r="AS19">
        <f t="shared" si="8"/>
        <v>31.585214668302104</v>
      </c>
      <c r="AT19">
        <f t="shared" si="8"/>
        <v>-19.051692202087807</v>
      </c>
      <c r="AU19">
        <f t="shared" si="8"/>
        <v>-538.33061483468657</v>
      </c>
      <c r="AW19">
        <v>16</v>
      </c>
      <c r="AX19">
        <f>IF(Z19&gt;0, (R19*SUMPRODUCT(K19:$K$98, X19:$X$98)-K19*$AZ$3)/Z19, 0)</f>
        <v>-3557.4314018017221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</v>
      </c>
      <c r="S20">
        <f t="shared" si="1"/>
        <v>-4474.8657382028405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-1186.6739769597325</v>
      </c>
      <c r="AC20">
        <f t="shared" si="22"/>
        <v>-1289.8327071364579</v>
      </c>
      <c r="AE20">
        <f t="shared" si="2"/>
        <v>0</v>
      </c>
      <c r="AF20">
        <f t="shared" si="3"/>
        <v>0</v>
      </c>
      <c r="AG20">
        <f t="shared" si="3"/>
        <v>-3.6029927560867732</v>
      </c>
      <c r="AH20">
        <f t="shared" si="4"/>
        <v>-2100.0443105815571</v>
      </c>
      <c r="AI20">
        <f t="shared" si="5"/>
        <v>-2103.6473033376437</v>
      </c>
      <c r="AJ20">
        <f t="shared" si="6"/>
        <v>103.15873017672538</v>
      </c>
      <c r="AK20">
        <f t="shared" si="19"/>
        <v>-83.067178387181286</v>
      </c>
      <c r="AL20">
        <f t="shared" si="7"/>
        <v>-2083.5557515480996</v>
      </c>
      <c r="AN20">
        <f t="shared" si="8"/>
        <v>0</v>
      </c>
      <c r="AO20">
        <f t="shared" si="8"/>
        <v>0</v>
      </c>
      <c r="AP20">
        <f t="shared" si="8"/>
        <v>-0.82344281737429892</v>
      </c>
      <c r="AQ20">
        <f t="shared" si="8"/>
        <v>-479.95278391686492</v>
      </c>
      <c r="AR20">
        <f t="shared" si="8"/>
        <v>-480.77622673423917</v>
      </c>
      <c r="AS20">
        <f t="shared" si="8"/>
        <v>23.576321453873074</v>
      </c>
      <c r="AT20">
        <f t="shared" si="8"/>
        <v>-18.984515382918712</v>
      </c>
      <c r="AU20">
        <f t="shared" si="8"/>
        <v>-476.18442066328481</v>
      </c>
      <c r="AW20">
        <v>17</v>
      </c>
      <c r="AX20">
        <f>IF(Z20&gt;0, (R20*SUMPRODUCT(K20:$K$98, X20:$X$98)-K20*$AZ$3)/Z20, 0)</f>
        <v>-4474.8657382028405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</v>
      </c>
      <c r="S21">
        <f t="shared" si="1"/>
        <v>-5601.5720877765107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-1289.8327071364579</v>
      </c>
      <c r="AC21">
        <f t="shared" si="22"/>
        <v>-1371.0014810262865</v>
      </c>
      <c r="AE21">
        <f t="shared" si="2"/>
        <v>0</v>
      </c>
      <c r="AF21">
        <f t="shared" si="3"/>
        <v>0</v>
      </c>
      <c r="AG21">
        <f t="shared" si="3"/>
        <v>-3.0594122943138187</v>
      </c>
      <c r="AH21">
        <f t="shared" si="4"/>
        <v>-2030.2021368483463</v>
      </c>
      <c r="AI21">
        <f t="shared" si="5"/>
        <v>-2033.2615491426602</v>
      </c>
      <c r="AJ21">
        <f t="shared" si="6"/>
        <v>81.168773889828572</v>
      </c>
      <c r="AK21">
        <f t="shared" si="19"/>
        <v>-90.288289499552064</v>
      </c>
      <c r="AL21">
        <f t="shared" si="7"/>
        <v>-2042.3810647523837</v>
      </c>
      <c r="AN21">
        <f t="shared" si="8"/>
        <v>0</v>
      </c>
      <c r="AO21">
        <f t="shared" si="8"/>
        <v>0</v>
      </c>
      <c r="AP21">
        <f t="shared" si="8"/>
        <v>-0.62429526588977446</v>
      </c>
      <c r="AQ21">
        <f t="shared" si="8"/>
        <v>-414.27746930002979</v>
      </c>
      <c r="AR21">
        <f t="shared" si="8"/>
        <v>-414.90176456591956</v>
      </c>
      <c r="AS21">
        <f t="shared" si="8"/>
        <v>16.563076958172054</v>
      </c>
      <c r="AT21">
        <f t="shared" si="8"/>
        <v>-18.423980254187342</v>
      </c>
      <c r="AU21">
        <f t="shared" si="8"/>
        <v>-416.76266786193486</v>
      </c>
      <c r="AW21">
        <v>18</v>
      </c>
      <c r="AX21">
        <f>IF(Z21&gt;0, (R21*SUMPRODUCT(K21:$K$98, X21:$X$98)-K21*$AZ$3)/Z21, 0)</f>
        <v>-5601.5720877765107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</v>
      </c>
      <c r="S22">
        <f t="shared" si="1"/>
        <v>-7019.5343018539461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-1371.0014810262865</v>
      </c>
      <c r="AC22">
        <f t="shared" si="22"/>
        <v>-1429.2217985164623</v>
      </c>
      <c r="AE22">
        <f t="shared" si="2"/>
        <v>0</v>
      </c>
      <c r="AF22">
        <f t="shared" si="3"/>
        <v>0</v>
      </c>
      <c r="AG22">
        <f t="shared" si="3"/>
        <v>-2.5450794473270597</v>
      </c>
      <c r="AH22">
        <f t="shared" si="4"/>
        <v>-1934.9548961744852</v>
      </c>
      <c r="AI22">
        <f t="shared" si="5"/>
        <v>-1937.4999756218122</v>
      </c>
      <c r="AJ22">
        <f t="shared" si="6"/>
        <v>58.22031749017583</v>
      </c>
      <c r="AK22">
        <f t="shared" si="19"/>
        <v>-95.970103671840064</v>
      </c>
      <c r="AL22">
        <f t="shared" si="7"/>
        <v>-1975.2497618034763</v>
      </c>
      <c r="AN22">
        <f t="shared" si="8"/>
        <v>0</v>
      </c>
      <c r="AO22">
        <f t="shared" si="8"/>
        <v>0</v>
      </c>
      <c r="AP22">
        <f t="shared" si="8"/>
        <v>-0.46369814147939908</v>
      </c>
      <c r="AQ22">
        <f t="shared" si="8"/>
        <v>-352.53712419267816</v>
      </c>
      <c r="AR22">
        <f t="shared" si="8"/>
        <v>-353.00082233415753</v>
      </c>
      <c r="AS22">
        <f t="shared" si="8"/>
        <v>10.607391075704143</v>
      </c>
      <c r="AT22">
        <f t="shared" si="8"/>
        <v>-17.485174679695881</v>
      </c>
      <c r="AU22">
        <f t="shared" si="8"/>
        <v>-359.87860593814929</v>
      </c>
      <c r="AW22">
        <v>19</v>
      </c>
      <c r="AX22">
        <f>IF(Z22&gt;0, (R22*SUMPRODUCT(K22:$K$98, X22:$X$98)-K22*$AZ$3)/Z22, 0)</f>
        <v>-7019.5343018539461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</v>
      </c>
      <c r="S23">
        <f t="shared" si="1"/>
        <v>-8861.3935168687494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-1429.2217985164623</v>
      </c>
      <c r="AC23">
        <f t="shared" si="22"/>
        <v>-1463.8507514503428</v>
      </c>
      <c r="AE23">
        <f t="shared" si="2"/>
        <v>0</v>
      </c>
      <c r="AF23">
        <f t="shared" si="3"/>
        <v>0</v>
      </c>
      <c r="AG23">
        <f t="shared" si="3"/>
        <v>-2.0649274133122</v>
      </c>
      <c r="AH23">
        <f t="shared" si="4"/>
        <v>-1818.8049581663556</v>
      </c>
      <c r="AI23">
        <f t="shared" si="5"/>
        <v>-1820.8698855796679</v>
      </c>
      <c r="AJ23">
        <f t="shared" si="6"/>
        <v>34.628952933880555</v>
      </c>
      <c r="AK23">
        <f t="shared" si="19"/>
        <v>-100.04552589615237</v>
      </c>
      <c r="AL23">
        <f t="shared" si="7"/>
        <v>-1886.2864585419397</v>
      </c>
      <c r="AN23">
        <f t="shared" si="8"/>
        <v>0</v>
      </c>
      <c r="AO23">
        <f t="shared" si="8"/>
        <v>0</v>
      </c>
      <c r="AP23">
        <f t="shared" si="8"/>
        <v>-0.33590833370094386</v>
      </c>
      <c r="AQ23">
        <f t="shared" si="8"/>
        <v>-295.87080828409955</v>
      </c>
      <c r="AR23">
        <f t="shared" si="8"/>
        <v>-296.20671661780045</v>
      </c>
      <c r="AS23">
        <f t="shared" si="8"/>
        <v>5.6332023115378842</v>
      </c>
      <c r="AT23">
        <f t="shared" si="8"/>
        <v>-16.27472504910283</v>
      </c>
      <c r="AU23">
        <f t="shared" si="8"/>
        <v>-306.84823935536542</v>
      </c>
      <c r="AW23">
        <v>20</v>
      </c>
      <c r="AX23">
        <f>IF(Z23&gt;0, (R23*SUMPRODUCT(K23:$K$98, X23:$X$98)-K23*$AZ$3)/Z23, 0)</f>
        <v>-8861.3935168687494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</v>
      </c>
      <c r="S24">
        <f t="shared" si="1"/>
        <v>-11342.866559917242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-1463.8507514503428</v>
      </c>
      <c r="AC24">
        <f t="shared" si="22"/>
        <v>-1475.8749782533719</v>
      </c>
      <c r="AE24">
        <f t="shared" si="2"/>
        <v>0</v>
      </c>
      <c r="AF24">
        <f t="shared" si="3"/>
        <v>0</v>
      </c>
      <c r="AG24">
        <f t="shared" si="3"/>
        <v>-1.6264351811524573</v>
      </c>
      <c r="AH24">
        <f t="shared" si="4"/>
        <v>-1671.3718321064823</v>
      </c>
      <c r="AI24">
        <f t="shared" ref="AI24:AI69" si="23">SUM(AE24:AH24)</f>
        <v>-1672.9982672876347</v>
      </c>
      <c r="AJ24">
        <f t="shared" si="6"/>
        <v>12.024226803029023</v>
      </c>
      <c r="AK24">
        <f t="shared" si="19"/>
        <v>-102.46955260152401</v>
      </c>
      <c r="AL24">
        <f t="shared" ref="AL24:AL69" si="24">SUM(AI24:AK24)</f>
        <v>-1763.4435930861296</v>
      </c>
      <c r="AN24">
        <f t="shared" si="8"/>
        <v>0</v>
      </c>
      <c r="AO24">
        <f t="shared" si="8"/>
        <v>0</v>
      </c>
      <c r="AP24">
        <f t="shared" si="8"/>
        <v>-0.23622982375079393</v>
      </c>
      <c r="AQ24">
        <f t="shared" si="8"/>
        <v>-242.75659915373279</v>
      </c>
      <c r="AR24">
        <f t="shared" si="8"/>
        <v>-242.99282897748358</v>
      </c>
      <c r="AS24">
        <f t="shared" si="8"/>
        <v>1.7464458536899172</v>
      </c>
      <c r="AT24">
        <f t="shared" si="8"/>
        <v>-14.883079652598642</v>
      </c>
      <c r="AU24">
        <f t="shared" si="8"/>
        <v>-256.1294627763923</v>
      </c>
      <c r="AW24">
        <v>21</v>
      </c>
      <c r="AX24">
        <f>IF(Z24&gt;0, (R24*SUMPRODUCT(K24:$K$98, X24:$X$98)-K24*$AZ$3)/Z24, 0)</f>
        <v>-11342.866559917242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</v>
      </c>
      <c r="S25">
        <f t="shared" si="1"/>
        <v>-14808.301098392554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-1475.8749782533719</v>
      </c>
      <c r="AC25">
        <f t="shared" si="22"/>
        <v>-1465.1971296561501</v>
      </c>
      <c r="AE25">
        <f t="shared" si="2"/>
        <v>0</v>
      </c>
      <c r="AF25">
        <f t="shared" si="3"/>
        <v>0</v>
      </c>
      <c r="AG25">
        <f t="shared" si="3"/>
        <v>-1.2368038709511364</v>
      </c>
      <c r="AH25">
        <f t="shared" si="4"/>
        <v>-1493.4678335591855</v>
      </c>
      <c r="AI25">
        <f t="shared" si="23"/>
        <v>-1494.7046374301367</v>
      </c>
      <c r="AJ25">
        <f t="shared" si="6"/>
        <v>-10.677848597221782</v>
      </c>
      <c r="AK25">
        <f t="shared" si="19"/>
        <v>-103.31124847773604</v>
      </c>
      <c r="AL25">
        <f t="shared" si="24"/>
        <v>-1608.6937345050944</v>
      </c>
      <c r="AN25">
        <f t="shared" si="8"/>
        <v>0</v>
      </c>
      <c r="AO25">
        <f t="shared" si="8"/>
        <v>0</v>
      </c>
      <c r="AP25">
        <f t="shared" si="8"/>
        <v>-0.1603912895750397</v>
      </c>
      <c r="AQ25">
        <f t="shared" si="8"/>
        <v>-193.67600424729119</v>
      </c>
      <c r="AR25">
        <f t="shared" si="8"/>
        <v>-193.83639553686626</v>
      </c>
      <c r="AS25">
        <f t="shared" si="8"/>
        <v>-1.3847255386404695</v>
      </c>
      <c r="AT25">
        <f t="shared" si="8"/>
        <v>-13.397616841390121</v>
      </c>
      <c r="AU25">
        <f t="shared" si="8"/>
        <v>-208.61873791689683</v>
      </c>
      <c r="AW25">
        <v>22</v>
      </c>
      <c r="AX25">
        <f>IF(Z25&gt;0, (R25*SUMPRODUCT(K25:$K$98, X25:$X$98)-K25*$AZ$3)/Z25, 0)</f>
        <v>-14808.301098392554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</v>
      </c>
      <c r="S26">
        <f t="shared" si="1"/>
        <v>-19860.930657212499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-1465.1971296561501</v>
      </c>
      <c r="AC26">
        <f t="shared" si="22"/>
        <v>-1432.592376982946</v>
      </c>
      <c r="AE26">
        <f t="shared" si="2"/>
        <v>0</v>
      </c>
      <c r="AF26">
        <f t="shared" si="3"/>
        <v>0</v>
      </c>
      <c r="AG26">
        <f t="shared" si="3"/>
        <v>-0.90163975804345053</v>
      </c>
      <c r="AH26">
        <f t="shared" si="4"/>
        <v>-1291.1842967926978</v>
      </c>
      <c r="AI26">
        <f t="shared" si="23"/>
        <v>-1292.0859365507413</v>
      </c>
      <c r="AJ26">
        <f t="shared" si="6"/>
        <v>-32.604752673204075</v>
      </c>
      <c r="AK26">
        <f t="shared" si="19"/>
        <v>-102.56379907593052</v>
      </c>
      <c r="AL26">
        <f t="shared" si="24"/>
        <v>-1427.2544882998759</v>
      </c>
      <c r="AN26">
        <f t="shared" si="8"/>
        <v>0</v>
      </c>
      <c r="AO26">
        <f t="shared" si="8"/>
        <v>0</v>
      </c>
      <c r="AP26">
        <f t="shared" si="8"/>
        <v>-0.10439867205396024</v>
      </c>
      <c r="AQ26">
        <f t="shared" si="8"/>
        <v>-149.50308563876362</v>
      </c>
      <c r="AR26">
        <f t="shared" si="8"/>
        <v>-149.6074843108176</v>
      </c>
      <c r="AS26">
        <f t="shared" si="8"/>
        <v>-3.7752249181166651</v>
      </c>
      <c r="AT26">
        <f t="shared" si="8"/>
        <v>-11.875612547933294</v>
      </c>
      <c r="AU26">
        <f t="shared" si="8"/>
        <v>-165.25832177686758</v>
      </c>
      <c r="AW26">
        <v>23</v>
      </c>
      <c r="AX26">
        <f>IF(Z26&gt;0, (R26*SUMPRODUCT(K26:$K$98, X26:$X$98)-K26*$AZ$3)/Z26, 0)</f>
        <v>-19860.930657212499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</v>
      </c>
      <c r="S27">
        <f t="shared" si="1"/>
        <v>-27574.000289200019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-1432.592376982946</v>
      </c>
      <c r="AC27">
        <f t="shared" si="22"/>
        <v>-1380.0590725141242</v>
      </c>
      <c r="AE27">
        <f t="shared" si="2"/>
        <v>0</v>
      </c>
      <c r="AF27">
        <f t="shared" si="3"/>
        <v>0</v>
      </c>
      <c r="AG27">
        <f t="shared" si="3"/>
        <v>-0.62561609579670574</v>
      </c>
      <c r="AH27">
        <f t="shared" si="4"/>
        <v>-1068.0290586652411</v>
      </c>
      <c r="AI27">
        <f t="shared" si="23"/>
        <v>-1068.6546747610378</v>
      </c>
      <c r="AJ27">
        <f t="shared" si="6"/>
        <v>-52.533304468821825</v>
      </c>
      <c r="AK27">
        <f t="shared" si="19"/>
        <v>-100.28146638880624</v>
      </c>
      <c r="AL27">
        <f t="shared" si="24"/>
        <v>-1221.4694456186658</v>
      </c>
      <c r="AN27">
        <f t="shared" si="8"/>
        <v>0</v>
      </c>
      <c r="AO27">
        <f t="shared" si="8"/>
        <v>0</v>
      </c>
      <c r="AP27">
        <f t="shared" si="8"/>
        <v>-6.4677289581588152E-2</v>
      </c>
      <c r="AQ27">
        <f t="shared" si="8"/>
        <v>-110.41471786443532</v>
      </c>
      <c r="AR27">
        <f t="shared" si="8"/>
        <v>-110.4793951540169</v>
      </c>
      <c r="AS27">
        <f t="shared" si="8"/>
        <v>-5.4309851818643367</v>
      </c>
      <c r="AT27">
        <f t="shared" si="8"/>
        <v>-10.367273931843863</v>
      </c>
      <c r="AU27">
        <f t="shared" si="8"/>
        <v>-126.27765426772508</v>
      </c>
      <c r="AW27">
        <v>24</v>
      </c>
      <c r="AX27">
        <f>IF(Z27&gt;0, (R27*SUMPRODUCT(K27:$K$98, X27:$X$98)-K27*$AZ$3)/Z27, 0)</f>
        <v>-27574.000289200019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</v>
      </c>
      <c r="S28">
        <f t="shared" si="1"/>
        <v>-39978.307587124677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-1380.0590725141242</v>
      </c>
      <c r="AC28">
        <f t="shared" si="22"/>
        <v>-1310.08415635393</v>
      </c>
      <c r="AE28">
        <f t="shared" si="2"/>
        <v>0</v>
      </c>
      <c r="AF28">
        <f t="shared" si="3"/>
        <v>0</v>
      </c>
      <c r="AG28">
        <f t="shared" si="3"/>
        <v>-0.40962344188122063</v>
      </c>
      <c r="AH28">
        <f t="shared" si="4"/>
        <v>-838.94597183007227</v>
      </c>
      <c r="AI28">
        <f t="shared" si="23"/>
        <v>-839.35559527195346</v>
      </c>
      <c r="AJ28">
        <f t="shared" si="6"/>
        <v>-69.974916160194198</v>
      </c>
      <c r="AK28">
        <f t="shared" si="19"/>
        <v>-96.604135075988708</v>
      </c>
      <c r="AL28">
        <f t="shared" si="24"/>
        <v>-1005.9346465081363</v>
      </c>
      <c r="AN28">
        <f t="shared" si="8"/>
        <v>0</v>
      </c>
      <c r="AO28">
        <f t="shared" si="8"/>
        <v>0</v>
      </c>
      <c r="AP28">
        <f t="shared" si="8"/>
        <v>-3.7810348282445568E-2</v>
      </c>
      <c r="AQ28">
        <f t="shared" si="8"/>
        <v>-77.439023605118678</v>
      </c>
      <c r="AR28">
        <f t="shared" si="8"/>
        <v>-77.476833953401112</v>
      </c>
      <c r="AS28">
        <f t="shared" si="8"/>
        <v>-6.4590442844310472</v>
      </c>
      <c r="AT28">
        <f t="shared" si="8"/>
        <v>-8.9170580081369266</v>
      </c>
      <c r="AU28">
        <f t="shared" si="8"/>
        <v>-92.85293624596909</v>
      </c>
      <c r="AW28">
        <v>25</v>
      </c>
      <c r="AX28">
        <f>IF(Z28&gt;0, (R28*SUMPRODUCT(K28:$K$98, X28:$X$98)-K28*$AZ$3)/Z28, 0)</f>
        <v>-39978.307587124677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</v>
      </c>
      <c r="S29">
        <f t="shared" si="1"/>
        <v>-61148.245998972801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-1310.08415635393</v>
      </c>
      <c r="AC29">
        <f t="shared" si="22"/>
        <v>-1226.461006722772</v>
      </c>
      <c r="AE29">
        <f t="shared" si="2"/>
        <v>0</v>
      </c>
      <c r="AF29">
        <f t="shared" si="3"/>
        <v>0</v>
      </c>
      <c r="AG29">
        <f t="shared" si="3"/>
        <v>-0.25071467437172579</v>
      </c>
      <c r="AH29">
        <f t="shared" si="4"/>
        <v>-619.25013236273048</v>
      </c>
      <c r="AI29">
        <f t="shared" si="23"/>
        <v>-619.50084703710218</v>
      </c>
      <c r="AJ29">
        <f t="shared" si="6"/>
        <v>-83.623149631157958</v>
      </c>
      <c r="AK29">
        <f t="shared" si="19"/>
        <v>-91.705890944775106</v>
      </c>
      <c r="AL29">
        <f t="shared" si="24"/>
        <v>-794.82988761303523</v>
      </c>
      <c r="AN29">
        <f t="shared" si="8"/>
        <v>0</v>
      </c>
      <c r="AO29">
        <f t="shared" si="8"/>
        <v>0</v>
      </c>
      <c r="AP29">
        <f t="shared" si="8"/>
        <v>-2.0662725523983683E-2</v>
      </c>
      <c r="AQ29">
        <f t="shared" si="8"/>
        <v>-51.035686474140661</v>
      </c>
      <c r="AR29">
        <f t="shared" si="8"/>
        <v>-51.056349199664645</v>
      </c>
      <c r="AS29">
        <f t="shared" si="8"/>
        <v>-6.8918271042953174</v>
      </c>
      <c r="AT29">
        <f t="shared" si="8"/>
        <v>-7.5579686680596003</v>
      </c>
      <c r="AU29">
        <f t="shared" si="8"/>
        <v>-65.506144972019555</v>
      </c>
      <c r="AW29">
        <v>26</v>
      </c>
      <c r="AX29">
        <f>IF(Z29&gt;0, (R29*SUMPRODUCT(K29:$K$98, X29:$X$98)-K29*$AZ$3)/Z29, 0)</f>
        <v>-61148.245998972801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</v>
      </c>
      <c r="S30">
        <f t="shared" si="1"/>
        <v>-100016.4961491233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-1226.461006722772</v>
      </c>
      <c r="AC30">
        <f t="shared" si="22"/>
        <v>-1133.6911813788088</v>
      </c>
      <c r="AE30">
        <f t="shared" si="2"/>
        <v>0</v>
      </c>
      <c r="AF30">
        <f t="shared" si="3"/>
        <v>0</v>
      </c>
      <c r="AG30">
        <f t="shared" si="3"/>
        <v>-0.14168802460452248</v>
      </c>
      <c r="AH30">
        <f t="shared" si="4"/>
        <v>-426.07801209394421</v>
      </c>
      <c r="AI30">
        <f t="shared" si="23"/>
        <v>-426.21970011854876</v>
      </c>
      <c r="AJ30">
        <f t="shared" si="6"/>
        <v>-92.769825343963248</v>
      </c>
      <c r="AK30">
        <f t="shared" si="19"/>
        <v>-85.85227047059405</v>
      </c>
      <c r="AL30">
        <f t="shared" si="24"/>
        <v>-604.84179593310603</v>
      </c>
      <c r="AN30">
        <f t="shared" si="8"/>
        <v>0</v>
      </c>
      <c r="AO30">
        <f t="shared" si="8"/>
        <v>0</v>
      </c>
      <c r="AP30">
        <f t="shared" si="8"/>
        <v>-1.0426126153789935E-2</v>
      </c>
      <c r="AQ30">
        <f t="shared" si="8"/>
        <v>-31.352989201782567</v>
      </c>
      <c r="AR30">
        <f t="shared" si="8"/>
        <v>-31.363415327936359</v>
      </c>
      <c r="AS30">
        <f t="shared" si="8"/>
        <v>-6.8264760201219357</v>
      </c>
      <c r="AT30">
        <f t="shared" si="8"/>
        <v>-6.3174471167490429</v>
      </c>
      <c r="AU30">
        <f t="shared" si="8"/>
        <v>-44.507338464807333</v>
      </c>
      <c r="AW30">
        <v>27</v>
      </c>
      <c r="AX30">
        <f>IF(Z30&gt;0, (R30*SUMPRODUCT(K30:$K$98, X30:$X$98)-K30*$AZ$3)/Z30, 0)</f>
        <v>-100016.4961491233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</v>
      </c>
      <c r="S31">
        <f t="shared" si="1"/>
        <v>-178502.0760648064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-1133.6911813788088</v>
      </c>
      <c r="AC31">
        <f t="shared" si="22"/>
        <v>-1036.6463921715701</v>
      </c>
      <c r="AE31">
        <f t="shared" si="2"/>
        <v>0</v>
      </c>
      <c r="AF31">
        <f t="shared" si="3"/>
        <v>0</v>
      </c>
      <c r="AG31">
        <f t="shared" si="3"/>
        <v>-7.2593440859702416E-2</v>
      </c>
      <c r="AH31">
        <f t="shared" si="4"/>
        <v>-270.71081399509939</v>
      </c>
      <c r="AI31">
        <f t="shared" si="23"/>
        <v>-270.78340743595908</v>
      </c>
      <c r="AJ31">
        <f t="shared" si="6"/>
        <v>-97.044789207238637</v>
      </c>
      <c r="AK31">
        <f t="shared" si="19"/>
        <v>-79.358382696516628</v>
      </c>
      <c r="AL31">
        <f t="shared" si="24"/>
        <v>-447.18657933971434</v>
      </c>
      <c r="AN31">
        <f t="shared" si="8"/>
        <v>0</v>
      </c>
      <c r="AO31">
        <f t="shared" si="8"/>
        <v>0</v>
      </c>
      <c r="AP31">
        <f t="shared" si="8"/>
        <v>-4.769459764390728E-3</v>
      </c>
      <c r="AQ31">
        <f t="shared" si="8"/>
        <v>-17.785964129051504</v>
      </c>
      <c r="AR31">
        <f t="shared" si="8"/>
        <v>-17.790733588815893</v>
      </c>
      <c r="AS31">
        <f t="shared" si="8"/>
        <v>-6.37593716438146</v>
      </c>
      <c r="AT31">
        <f t="shared" si="8"/>
        <v>-5.2139230315540246</v>
      </c>
      <c r="AU31">
        <f t="shared" si="8"/>
        <v>-29.380593784751376</v>
      </c>
      <c r="AW31">
        <v>28</v>
      </c>
      <c r="AX31">
        <f>IF(Z31&gt;0, (R31*SUMPRODUCT(K31:$K$98, X31:$X$98)-K31*$AZ$3)/Z31, 0)</f>
        <v>-178502.0760648064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</v>
      </c>
      <c r="S32">
        <f t="shared" si="1"/>
        <v>-357210.72503415222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-1036.6463921715701</v>
      </c>
      <c r="AC32">
        <f t="shared" si="22"/>
        <v>-939.7914827211381</v>
      </c>
      <c r="AE32">
        <f t="shared" si="2"/>
        <v>0</v>
      </c>
      <c r="AF32">
        <f t="shared" si="3"/>
        <v>0</v>
      </c>
      <c r="AG32">
        <f t="shared" si="3"/>
        <v>-3.2886452479530343E-2</v>
      </c>
      <c r="AH32">
        <f t="shared" si="4"/>
        <v>-155.9242158863002</v>
      </c>
      <c r="AI32">
        <f t="shared" si="23"/>
        <v>-155.95710233877972</v>
      </c>
      <c r="AJ32">
        <f t="shared" si="6"/>
        <v>-96.854909450432046</v>
      </c>
      <c r="AK32">
        <f t="shared" si="19"/>
        <v>-72.565247452009913</v>
      </c>
      <c r="AL32">
        <f t="shared" si="24"/>
        <v>-325.37725924122168</v>
      </c>
      <c r="AN32">
        <f t="shared" si="8"/>
        <v>0</v>
      </c>
      <c r="AO32">
        <f t="shared" si="8"/>
        <v>0</v>
      </c>
      <c r="AP32">
        <f t="shared" si="8"/>
        <v>-1.9291713897723298E-3</v>
      </c>
      <c r="AQ32">
        <f t="shared" si="8"/>
        <v>-9.1467614650064686</v>
      </c>
      <c r="AR32">
        <f t="shared" si="8"/>
        <v>-9.148690636396239</v>
      </c>
      <c r="AS32">
        <f t="shared" si="8"/>
        <v>-5.6816623923503098</v>
      </c>
      <c r="AT32">
        <f t="shared" si="8"/>
        <v>-4.2567923482565364</v>
      </c>
      <c r="AU32">
        <f t="shared" si="8"/>
        <v>-19.087145377003086</v>
      </c>
      <c r="AW32">
        <v>29</v>
      </c>
      <c r="AX32">
        <f>IF(Z32&gt;0, (R32*SUMPRODUCT(K32:$K$98, X32:$X$98)-K32*$AZ$3)/Z32, 0)</f>
        <v>-357210.72503415222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</v>
      </c>
      <c r="S33">
        <f t="shared" si="1"/>
        <v>-833379.18796147709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-939.7914827211381</v>
      </c>
      <c r="AC33">
        <f t="shared" si="22"/>
        <v>-846.58032134732002</v>
      </c>
      <c r="AE33">
        <f t="shared" si="2"/>
        <v>0</v>
      </c>
      <c r="AF33">
        <f t="shared" si="3"/>
        <v>0</v>
      </c>
      <c r="AG33">
        <f t="shared" si="3"/>
        <v>-1.2698006105392044E-2</v>
      </c>
      <c r="AH33">
        <f t="shared" si="4"/>
        <v>-79.438327397371978</v>
      </c>
      <c r="AI33">
        <f t="shared" si="23"/>
        <v>-79.451025403477374</v>
      </c>
      <c r="AJ33">
        <f t="shared" si="6"/>
        <v>-93.211161373818072</v>
      </c>
      <c r="AK33">
        <f t="shared" si="19"/>
        <v>-65.785403790479677</v>
      </c>
      <c r="AL33">
        <f t="shared" si="24"/>
        <v>-238.44759056777514</v>
      </c>
      <c r="AN33">
        <f t="shared" si="8"/>
        <v>0</v>
      </c>
      <c r="AO33">
        <f t="shared" si="8"/>
        <v>0</v>
      </c>
      <c r="AP33">
        <f t="shared" si="8"/>
        <v>-6.6507602671767344E-4</v>
      </c>
      <c r="AQ33">
        <f t="shared" si="8"/>
        <v>-4.1606947355386144</v>
      </c>
      <c r="AR33">
        <f t="shared" si="8"/>
        <v>-4.1613598115653323</v>
      </c>
      <c r="AS33">
        <f t="shared" si="8"/>
        <v>-4.8820663919758616</v>
      </c>
      <c r="AT33">
        <f t="shared" si="8"/>
        <v>-3.445603554278585</v>
      </c>
      <c r="AU33">
        <f t="shared" si="8"/>
        <v>-12.489029757819781</v>
      </c>
      <c r="AW33">
        <v>30</v>
      </c>
      <c r="AX33">
        <f>IF(Z33&gt;0, (R33*SUMPRODUCT(K33:$K$98, X33:$X$98)-K33*$AZ$3)/Z33, 0)</f>
        <v>-833379.18796147709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</v>
      </c>
      <c r="S34">
        <f t="shared" si="1"/>
        <v>-2381803.7186258063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-846.58032134732002</v>
      </c>
      <c r="AC34">
        <f t="shared" si="22"/>
        <v>-759.35001354819394</v>
      </c>
      <c r="AE34">
        <f t="shared" si="2"/>
        <v>0</v>
      </c>
      <c r="AF34">
        <f t="shared" si="3"/>
        <v>0</v>
      </c>
      <c r="AG34">
        <f t="shared" si="3"/>
        <v>-3.9851626291140434E-3</v>
      </c>
      <c r="AH34">
        <f t="shared" si="4"/>
        <v>-34.343453660896323</v>
      </c>
      <c r="AI34">
        <f t="shared" si="23"/>
        <v>-34.347438823525437</v>
      </c>
      <c r="AJ34">
        <f t="shared" si="6"/>
        <v>-87.230307799126081</v>
      </c>
      <c r="AK34">
        <f t="shared" si="19"/>
        <v>-59.260622494312408</v>
      </c>
      <c r="AL34">
        <f t="shared" si="24"/>
        <v>-180.83836911696392</v>
      </c>
      <c r="AN34">
        <f t="shared" si="8"/>
        <v>0</v>
      </c>
      <c r="AO34">
        <f t="shared" si="8"/>
        <v>0</v>
      </c>
      <c r="AP34">
        <f t="shared" si="8"/>
        <v>-1.8636475744390491E-4</v>
      </c>
      <c r="AQ34">
        <f t="shared" si="8"/>
        <v>-1.6060597789761546</v>
      </c>
      <c r="AR34">
        <f t="shared" si="8"/>
        <v>-1.6062461437335984</v>
      </c>
      <c r="AS34">
        <f t="shared" si="8"/>
        <v>-4.0792952929891788</v>
      </c>
      <c r="AT34">
        <f t="shared" si="8"/>
        <v>-2.7713025953931023</v>
      </c>
      <c r="AU34">
        <f t="shared" ref="AU34:AU69" si="25">AL34*$K34</f>
        <v>-8.45684403211588</v>
      </c>
      <c r="AW34">
        <v>31</v>
      </c>
      <c r="AX34">
        <f>IF(Z34&gt;0, (R34*SUMPRODUCT(K34:$K$98, X34:$X$98)-K34*$AZ$3)/Z34, 0)</f>
        <v>-2381803.7186258063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</v>
      </c>
      <c r="S35">
        <f t="shared" si="1"/>
        <v>-8941191.2080919445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-759.35001354819394</v>
      </c>
      <c r="AC35">
        <f t="shared" si="22"/>
        <v>-679.35696392121952</v>
      </c>
      <c r="AE35">
        <f t="shared" si="2"/>
        <v>0</v>
      </c>
      <c r="AF35">
        <f t="shared" ref="AF35:AG69" si="26">-$Z35*P35</f>
        <v>0</v>
      </c>
      <c r="AG35">
        <f t="shared" si="26"/>
        <v>-9.4975734791689285E-4</v>
      </c>
      <c r="AH35">
        <f t="shared" si="4"/>
        <v>-11.982214619624042</v>
      </c>
      <c r="AI35">
        <f t="shared" si="23"/>
        <v>-11.983164376971958</v>
      </c>
      <c r="AJ35">
        <f t="shared" si="6"/>
        <v>-79.993049626974425</v>
      </c>
      <c r="AK35">
        <f t="shared" si="19"/>
        <v>-53.154500948373581</v>
      </c>
      <c r="AL35">
        <f t="shared" si="24"/>
        <v>-145.13071495231998</v>
      </c>
      <c r="AN35">
        <f t="shared" ref="AN35:AT69" si="27">AE35*$K35</f>
        <v>0</v>
      </c>
      <c r="AO35">
        <f t="shared" si="27"/>
        <v>0</v>
      </c>
      <c r="AP35">
        <f t="shared" si="27"/>
        <v>-3.9656317124657536E-5</v>
      </c>
      <c r="AQ35">
        <f t="shared" si="27"/>
        <v>-0.50030726674946224</v>
      </c>
      <c r="AR35">
        <f t="shared" si="27"/>
        <v>-0.5003469230665869</v>
      </c>
      <c r="AS35">
        <f t="shared" si="27"/>
        <v>-3.3400423284257101</v>
      </c>
      <c r="AT35">
        <f t="shared" si="27"/>
        <v>-2.2194213615034459</v>
      </c>
      <c r="AU35">
        <f t="shared" si="25"/>
        <v>-6.0598106129957436</v>
      </c>
      <c r="AW35">
        <v>32</v>
      </c>
      <c r="AX35">
        <f>IF(Z35&gt;0, (R35*SUMPRODUCT(K35:$K$98, X35:$X$98)-K35*$AZ$3)/Z35, 0)</f>
        <v>-8941191.2080919445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</v>
      </c>
      <c r="S36">
        <f t="shared" si="1"/>
        <v>-33814020.228554919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-679.35696392121952</v>
      </c>
      <c r="AC36">
        <f t="shared" si="22"/>
        <v>-607.00092350408454</v>
      </c>
      <c r="AE36">
        <f t="shared" si="2"/>
        <v>0</v>
      </c>
      <c r="AF36">
        <f t="shared" si="26"/>
        <v>0</v>
      </c>
      <c r="AG36">
        <f t="shared" si="26"/>
        <v>-2.2438951335912531E-4</v>
      </c>
      <c r="AH36">
        <f t="shared" si="4"/>
        <v>-2.8634810443143945</v>
      </c>
      <c r="AI36">
        <f t="shared" si="23"/>
        <v>-2.8637054338277537</v>
      </c>
      <c r="AJ36">
        <f t="shared" si="6"/>
        <v>-72.356040417134977</v>
      </c>
      <c r="AK36">
        <f t="shared" si="19"/>
        <v>-47.554987474485372</v>
      </c>
      <c r="AL36">
        <f t="shared" si="24"/>
        <v>-122.77473332544811</v>
      </c>
      <c r="AN36">
        <f t="shared" si="27"/>
        <v>0</v>
      </c>
      <c r="AO36">
        <f t="shared" si="27"/>
        <v>0</v>
      </c>
      <c r="AP36">
        <f t="shared" si="27"/>
        <v>-8.3653525901097718E-6</v>
      </c>
      <c r="AQ36">
        <f t="shared" si="27"/>
        <v>-0.10675199661602863</v>
      </c>
      <c r="AR36">
        <f t="shared" si="27"/>
        <v>-0.10676036196861874</v>
      </c>
      <c r="AS36">
        <f t="shared" si="27"/>
        <v>-2.6974691510865663</v>
      </c>
      <c r="AT36">
        <f t="shared" si="27"/>
        <v>-1.77287357010147</v>
      </c>
      <c r="AU36">
        <f t="shared" si="25"/>
        <v>-4.577103083156655</v>
      </c>
      <c r="AW36">
        <v>33</v>
      </c>
      <c r="AX36">
        <f>IF(Z36&gt;0, (R36*SUMPRODUCT(K36:$K$98, X36:$X$98)-K36*$AZ$3)/Z36, 0)</f>
        <v>-33814020.228554919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</v>
      </c>
      <c r="S37">
        <f t="shared" si="1"/>
        <v>-129026704.57980087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-607.00092350408454</v>
      </c>
      <c r="AC37">
        <f t="shared" si="22"/>
        <v>-542.05736506866094</v>
      </c>
      <c r="AE37">
        <f t="shared" si="2"/>
        <v>0</v>
      </c>
      <c r="AF37">
        <f t="shared" si="26"/>
        <v>0</v>
      </c>
      <c r="AG37">
        <f t="shared" si="26"/>
        <v>-5.2514067420574886E-5</v>
      </c>
      <c r="AH37">
        <f t="shared" si="4"/>
        <v>-0.67852620321983659</v>
      </c>
      <c r="AI37">
        <f t="shared" si="23"/>
        <v>-0.67857871728725716</v>
      </c>
      <c r="AJ37">
        <f t="shared" si="6"/>
        <v>-64.943558435423597</v>
      </c>
      <c r="AK37">
        <f t="shared" si="19"/>
        <v>-42.490064645285919</v>
      </c>
      <c r="AL37">
        <f t="shared" si="24"/>
        <v>-108.11220179799676</v>
      </c>
      <c r="AN37">
        <f t="shared" si="27"/>
        <v>0</v>
      </c>
      <c r="AO37">
        <f t="shared" si="27"/>
        <v>0</v>
      </c>
      <c r="AP37">
        <f t="shared" si="27"/>
        <v>-1.7479915494520793E-6</v>
      </c>
      <c r="AQ37">
        <f t="shared" si="27"/>
        <v>-2.2585530460079804E-2</v>
      </c>
      <c r="AR37">
        <f t="shared" si="27"/>
        <v>-2.2587278451629257E-2</v>
      </c>
      <c r="AS37">
        <f t="shared" si="27"/>
        <v>-2.1617215521948041</v>
      </c>
      <c r="AT37">
        <f t="shared" si="27"/>
        <v>-1.4143310085048306</v>
      </c>
      <c r="AU37">
        <f t="shared" si="25"/>
        <v>-3.5986398391512635</v>
      </c>
      <c r="AW37">
        <v>34</v>
      </c>
      <c r="AX37">
        <f>IF(Z37&gt;0, (R37*SUMPRODUCT(K37:$K$98, X37:$X$98)-K37*$AZ$3)/Z37, 0)</f>
        <v>-129026704.57980087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</v>
      </c>
      <c r="S38">
        <f t="shared" si="1"/>
        <v>-497494107.45857972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-542.05736506866094</v>
      </c>
      <c r="AC38">
        <f t="shared" si="22"/>
        <v>-483.99931628479987</v>
      </c>
      <c r="AE38">
        <f t="shared" si="2"/>
        <v>0</v>
      </c>
      <c r="AF38">
        <f t="shared" si="26"/>
        <v>0</v>
      </c>
      <c r="AG38">
        <f t="shared" si="26"/>
        <v>-1.2160930879093291E-5</v>
      </c>
      <c r="AH38">
        <f t="shared" si="4"/>
        <v>-0.15931198346910339</v>
      </c>
      <c r="AI38">
        <f t="shared" si="23"/>
        <v>-0.15932414439998249</v>
      </c>
      <c r="AJ38">
        <f t="shared" si="6"/>
        <v>-58.058048783861068</v>
      </c>
      <c r="AK38">
        <f t="shared" si="19"/>
        <v>-37.944015554806271</v>
      </c>
      <c r="AL38">
        <f t="shared" si="24"/>
        <v>-96.161388483067327</v>
      </c>
      <c r="AN38">
        <f t="shared" si="27"/>
        <v>0</v>
      </c>
      <c r="AO38">
        <f t="shared" si="27"/>
        <v>0</v>
      </c>
      <c r="AP38">
        <f t="shared" si="27"/>
        <v>-3.6142023893809267E-7</v>
      </c>
      <c r="AQ38">
        <f t="shared" si="27"/>
        <v>-4.7347177369531949E-3</v>
      </c>
      <c r="AR38">
        <f t="shared" si="27"/>
        <v>-4.7350791571921331E-3</v>
      </c>
      <c r="AS38">
        <f t="shared" si="27"/>
        <v>-1.7254726691865721</v>
      </c>
      <c r="AT38">
        <f t="shared" si="27"/>
        <v>-1.1276879462957092</v>
      </c>
      <c r="AU38">
        <f t="shared" si="25"/>
        <v>-2.8578956946394736</v>
      </c>
      <c r="AW38">
        <v>35</v>
      </c>
      <c r="AX38">
        <f>IF(Z38&gt;0, (R38*SUMPRODUCT(K38:$K$98, X38:$X$98)-K38*$AZ$3)/Z38, 0)</f>
        <v>-497494107.45857972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</v>
      </c>
      <c r="S39">
        <f t="shared" si="1"/>
        <v>-1940916890.3077059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-483.99931628479987</v>
      </c>
      <c r="AC39">
        <f t="shared" si="22"/>
        <v>-432.14634179332143</v>
      </c>
      <c r="AE39">
        <f t="shared" si="2"/>
        <v>0</v>
      </c>
      <c r="AF39">
        <f t="shared" si="26"/>
        <v>0</v>
      </c>
      <c r="AG39">
        <f t="shared" si="26"/>
        <v>-2.7831327036162438E-6</v>
      </c>
      <c r="AH39">
        <f t="shared" si="4"/>
        <v>-3.7024755466744462E-2</v>
      </c>
      <c r="AI39">
        <f t="shared" si="23"/>
        <v>-3.702753859944808E-2</v>
      </c>
      <c r="AJ39">
        <f t="shared" si="6"/>
        <v>-51.852974491478449</v>
      </c>
      <c r="AK39">
        <f t="shared" si="19"/>
        <v>-33.879952139935995</v>
      </c>
      <c r="AL39">
        <f t="shared" si="24"/>
        <v>-85.769954170013889</v>
      </c>
      <c r="AN39">
        <f t="shared" si="27"/>
        <v>0</v>
      </c>
      <c r="AO39">
        <f t="shared" si="27"/>
        <v>0</v>
      </c>
      <c r="AP39">
        <f t="shared" si="27"/>
        <v>-7.3851877489749496E-8</v>
      </c>
      <c r="AQ39">
        <f t="shared" si="27"/>
        <v>-9.8247119200068679E-4</v>
      </c>
      <c r="AR39">
        <f t="shared" si="27"/>
        <v>-9.8254504387817652E-4</v>
      </c>
      <c r="AS39">
        <f t="shared" si="27"/>
        <v>-1.3759457156491377</v>
      </c>
      <c r="AT39">
        <f t="shared" si="27"/>
        <v>-0.89902219593986521</v>
      </c>
      <c r="AU39">
        <f t="shared" si="25"/>
        <v>-2.2759504566328812</v>
      </c>
      <c r="AW39">
        <v>36</v>
      </c>
      <c r="AX39">
        <f>IF(Z39&gt;0, (R39*SUMPRODUCT(K39:$K$98, X39:$X$98)-K39*$AZ$3)/Z39, 0)</f>
        <v>-1940916890.3077059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</v>
      </c>
      <c r="S40">
        <f t="shared" si="1"/>
        <v>-7662534925.157383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-432.14634179332143</v>
      </c>
      <c r="AC40">
        <f t="shared" si="22"/>
        <v>-385.84579818485685</v>
      </c>
      <c r="AE40">
        <f t="shared" si="2"/>
        <v>0</v>
      </c>
      <c r="AF40">
        <f t="shared" si="26"/>
        <v>0</v>
      </c>
      <c r="AG40">
        <f t="shared" si="26"/>
        <v>-6.2943562729818791E-7</v>
      </c>
      <c r="AH40">
        <f t="shared" si="4"/>
        <v>-8.503462997127573E-3</v>
      </c>
      <c r="AI40">
        <f t="shared" si="23"/>
        <v>-8.5040924327548714E-3</v>
      </c>
      <c r="AJ40">
        <f t="shared" si="6"/>
        <v>-46.300543608464579</v>
      </c>
      <c r="AK40">
        <f t="shared" si="19"/>
        <v>-30.250243925532502</v>
      </c>
      <c r="AL40">
        <f t="shared" si="24"/>
        <v>-76.559291626429825</v>
      </c>
      <c r="AN40">
        <f t="shared" si="27"/>
        <v>0</v>
      </c>
      <c r="AO40">
        <f t="shared" si="27"/>
        <v>0</v>
      </c>
      <c r="AP40">
        <f t="shared" si="27"/>
        <v>-1.4912859441791925E-8</v>
      </c>
      <c r="AQ40">
        <f t="shared" si="27"/>
        <v>-2.0146770050016085E-4</v>
      </c>
      <c r="AR40">
        <f t="shared" si="27"/>
        <v>-2.0148261335960264E-4</v>
      </c>
      <c r="AS40">
        <f t="shared" si="27"/>
        <v>-1.0969723812352392</v>
      </c>
      <c r="AT40">
        <f t="shared" si="27"/>
        <v>-0.71670178200395118</v>
      </c>
      <c r="AU40">
        <f t="shared" si="25"/>
        <v>-1.8138756458525498</v>
      </c>
      <c r="AW40">
        <v>37</v>
      </c>
      <c r="AX40">
        <f>IF(Z40&gt;0, (R40*SUMPRODUCT(K40:$K$98, X40:$X$98)-K40*$AZ$3)/Z40, 0)</f>
        <v>-7662534925.157383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</v>
      </c>
      <c r="S41">
        <f t="shared" si="1"/>
        <v>-30645608057.20882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-385.84579818485685</v>
      </c>
      <c r="AC41">
        <f t="shared" si="22"/>
        <v>-344.50535136714973</v>
      </c>
      <c r="AE41">
        <f t="shared" si="2"/>
        <v>0</v>
      </c>
      <c r="AF41">
        <f t="shared" si="26"/>
        <v>0</v>
      </c>
      <c r="AG41">
        <f t="shared" si="26"/>
        <v>-1.4051987103830331E-7</v>
      </c>
      <c r="AH41">
        <f t="shared" si="4"/>
        <v>-1.9304855999476111E-3</v>
      </c>
      <c r="AI41">
        <f t="shared" si="23"/>
        <v>-1.9306261198186495E-3</v>
      </c>
      <c r="AJ41">
        <f t="shared" si="6"/>
        <v>-41.340446817707118</v>
      </c>
      <c r="AK41">
        <f t="shared" si="19"/>
        <v>-27.009205872939983</v>
      </c>
      <c r="AL41">
        <f t="shared" si="24"/>
        <v>-68.35158331676692</v>
      </c>
      <c r="AN41">
        <f t="shared" si="27"/>
        <v>0</v>
      </c>
      <c r="AO41">
        <f t="shared" si="27"/>
        <v>0</v>
      </c>
      <c r="AP41">
        <f t="shared" si="27"/>
        <v>-2.9725510593059432E-9</v>
      </c>
      <c r="AQ41">
        <f t="shared" si="27"/>
        <v>-4.0837405931969105E-5</v>
      </c>
      <c r="AR41">
        <f t="shared" si="27"/>
        <v>-4.0840378483028415E-5</v>
      </c>
      <c r="AS41">
        <f t="shared" si="27"/>
        <v>-0.87451396070993781</v>
      </c>
      <c r="AT41">
        <f t="shared" si="27"/>
        <v>-0.57135153153346829</v>
      </c>
      <c r="AU41">
        <f t="shared" si="25"/>
        <v>-1.4459063326218891</v>
      </c>
      <c r="AW41">
        <v>38</v>
      </c>
      <c r="AX41">
        <f>IF(Z41&gt;0, (R41*SUMPRODUCT(K41:$K$98, X41:$X$98)-K41*$AZ$3)/Z41, 0)</f>
        <v>-30645608057.20882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</v>
      </c>
      <c r="S42">
        <f t="shared" si="1"/>
        <v>-124263466837.49593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-344.50535136714973</v>
      </c>
      <c r="AC42">
        <f t="shared" si="22"/>
        <v>-307.5940990925846</v>
      </c>
      <c r="AE42">
        <f t="shared" si="2"/>
        <v>0</v>
      </c>
      <c r="AF42">
        <f t="shared" si="26"/>
        <v>0</v>
      </c>
      <c r="AG42">
        <f t="shared" si="26"/>
        <v>-3.0941726772241631E-8</v>
      </c>
      <c r="AH42">
        <f t="shared" si="4"/>
        <v>-4.3269178222271452E-4</v>
      </c>
      <c r="AI42">
        <f t="shared" si="23"/>
        <v>-4.3272272394948675E-4</v>
      </c>
      <c r="AJ42">
        <f t="shared" si="6"/>
        <v>-36.911252274565129</v>
      </c>
      <c r="AK42">
        <f t="shared" si="19"/>
        <v>-24.115374595700484</v>
      </c>
      <c r="AL42">
        <f t="shared" si="24"/>
        <v>-61.027059592989559</v>
      </c>
      <c r="AN42">
        <f t="shared" si="27"/>
        <v>0</v>
      </c>
      <c r="AO42">
        <f t="shared" si="27"/>
        <v>0</v>
      </c>
      <c r="AP42">
        <f t="shared" si="27"/>
        <v>-5.8441062726301224E-10</v>
      </c>
      <c r="AQ42">
        <f t="shared" si="27"/>
        <v>-8.1724487363511058E-6</v>
      </c>
      <c r="AR42">
        <f t="shared" si="27"/>
        <v>-8.173033146978368E-6</v>
      </c>
      <c r="AS42">
        <f t="shared" si="27"/>
        <v>-0.69715980150771395</v>
      </c>
      <c r="AT42">
        <f t="shared" si="27"/>
        <v>-0.45547817346765407</v>
      </c>
      <c r="AU42">
        <f t="shared" si="25"/>
        <v>-1.1526461480085151</v>
      </c>
      <c r="AW42">
        <v>39</v>
      </c>
      <c r="AX42">
        <f>IF(Z42&gt;0, (R42*SUMPRODUCT(K42:$K$98, X42:$X$98)-K42*$AZ$3)/Z42, 0)</f>
        <v>-124263466837.49593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</v>
      </c>
      <c r="S43">
        <f t="shared" si="1"/>
        <v>-511192690353.05109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-307.5940990925846</v>
      </c>
      <c r="AC43">
        <f t="shared" si="22"/>
        <v>-274.63759555791626</v>
      </c>
      <c r="AE43">
        <f t="shared" si="2"/>
        <v>0</v>
      </c>
      <c r="AF43">
        <f t="shared" si="26"/>
        <v>0</v>
      </c>
      <c r="AG43">
        <f t="shared" si="26"/>
        <v>-6.7156084374035171E-9</v>
      </c>
      <c r="AH43">
        <f t="shared" si="4"/>
        <v>-9.5666804268462784E-5</v>
      </c>
      <c r="AI43">
        <f t="shared" si="23"/>
        <v>-9.5673519876900186E-5</v>
      </c>
      <c r="AJ43">
        <f t="shared" si="6"/>
        <v>-32.956503534668343</v>
      </c>
      <c r="AK43">
        <f t="shared" si="19"/>
        <v>-21.531586936480924</v>
      </c>
      <c r="AL43">
        <f t="shared" si="24"/>
        <v>-54.488186144669143</v>
      </c>
      <c r="AN43">
        <f t="shared" si="27"/>
        <v>0</v>
      </c>
      <c r="AO43">
        <f t="shared" si="27"/>
        <v>0</v>
      </c>
      <c r="AP43">
        <f t="shared" si="27"/>
        <v>-1.1325070165203544E-10</v>
      </c>
      <c r="AQ43">
        <f t="shared" si="27"/>
        <v>-1.6133061969289369E-6</v>
      </c>
      <c r="AR43">
        <f t="shared" si="27"/>
        <v>-1.6134194476305889E-6</v>
      </c>
      <c r="AS43">
        <f t="shared" si="27"/>
        <v>-0.55577200250555825</v>
      </c>
      <c r="AT43">
        <f t="shared" si="27"/>
        <v>-0.36310445300188754</v>
      </c>
      <c r="AU43">
        <f t="shared" si="25"/>
        <v>-0.9188780689268935</v>
      </c>
      <c r="AW43">
        <v>40</v>
      </c>
      <c r="AX43">
        <f>IF(Z43&gt;0, (R43*SUMPRODUCT(K43:$K$98, X43:$X$98)-K43*$AZ$3)/Z43, 0)</f>
        <v>-511192690353.05109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</v>
      </c>
      <c r="S44">
        <f t="shared" si="1"/>
        <v>-2136245474209.3113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-274.63759555791626</v>
      </c>
      <c r="AC44">
        <f t="shared" si="22"/>
        <v>-245.21214028986793</v>
      </c>
      <c r="AE44">
        <f t="shared" si="2"/>
        <v>0</v>
      </c>
      <c r="AF44">
        <f t="shared" si="26"/>
        <v>0</v>
      </c>
      <c r="AG44">
        <f t="shared" si="26"/>
        <v>-1.4348312451114046E-9</v>
      </c>
      <c r="AH44">
        <f t="shared" si="4"/>
        <v>-2.0854484431672308E-5</v>
      </c>
      <c r="AI44">
        <f t="shared" si="23"/>
        <v>-2.0855919262917421E-5</v>
      </c>
      <c r="AJ44">
        <f t="shared" si="6"/>
        <v>-29.425455268048324</v>
      </c>
      <c r="AK44">
        <f t="shared" si="19"/>
        <v>-19.224631689054139</v>
      </c>
      <c r="AL44">
        <f t="shared" si="24"/>
        <v>-48.650107813021727</v>
      </c>
      <c r="AN44">
        <f t="shared" si="27"/>
        <v>0</v>
      </c>
      <c r="AO44">
        <f t="shared" si="27"/>
        <v>0</v>
      </c>
      <c r="AP44">
        <f t="shared" si="27"/>
        <v>-2.160420740829784E-11</v>
      </c>
      <c r="AQ44">
        <f t="shared" si="27"/>
        <v>-3.1400529406507677E-7</v>
      </c>
      <c r="AR44">
        <f t="shared" si="27"/>
        <v>-3.1402689827248508E-7</v>
      </c>
      <c r="AS44">
        <f t="shared" si="27"/>
        <v>-0.44305812328832272</v>
      </c>
      <c r="AT44">
        <f t="shared" si="27"/>
        <v>-0.28946465430937357</v>
      </c>
      <c r="AU44">
        <f t="shared" si="25"/>
        <v>-0.73252309162459461</v>
      </c>
      <c r="AW44">
        <v>41</v>
      </c>
      <c r="AX44">
        <f>IF(Z44&gt;0, (R44*SUMPRODUCT(K44:$K$98, X44:$X$98)-K44*$AZ$3)/Z44, 0)</f>
        <v>-2136245474209.3113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</v>
      </c>
      <c r="S45">
        <f t="shared" si="1"/>
        <v>-9075084002305.0625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-245.21214028986793</v>
      </c>
      <c r="AC45">
        <f t="shared" si="22"/>
        <v>-218.93941124552097</v>
      </c>
      <c r="AE45">
        <f t="shared" si="2"/>
        <v>0</v>
      </c>
      <c r="AF45">
        <f t="shared" si="26"/>
        <v>0</v>
      </c>
      <c r="AG45">
        <f t="shared" si="26"/>
        <v>-3.0156664554001728E-10</v>
      </c>
      <c r="AH45">
        <f t="shared" si="4"/>
        <v>-4.4756651484810931E-6</v>
      </c>
      <c r="AI45">
        <f t="shared" si="23"/>
        <v>-4.4759667151266328E-6</v>
      </c>
      <c r="AJ45">
        <f t="shared" si="6"/>
        <v>-26.27272904434696</v>
      </c>
      <c r="AK45">
        <f t="shared" si="19"/>
        <v>-17.164849820290758</v>
      </c>
      <c r="AL45">
        <f t="shared" si="24"/>
        <v>-43.437583340604434</v>
      </c>
      <c r="AN45">
        <f t="shared" si="27"/>
        <v>0</v>
      </c>
      <c r="AO45">
        <f t="shared" si="27"/>
        <v>0</v>
      </c>
      <c r="AP45">
        <f t="shared" si="27"/>
        <v>-4.0541778369088405E-12</v>
      </c>
      <c r="AQ45">
        <f t="shared" si="27"/>
        <v>-6.0169593417417699E-8</v>
      </c>
      <c r="AR45">
        <f t="shared" si="27"/>
        <v>-6.0173647595254611E-8</v>
      </c>
      <c r="AS45">
        <f t="shared" si="27"/>
        <v>-0.35320323842833073</v>
      </c>
      <c r="AT45">
        <f t="shared" si="27"/>
        <v>-0.23075945149927768</v>
      </c>
      <c r="AU45">
        <f t="shared" si="25"/>
        <v>-0.58396275010125598</v>
      </c>
      <c r="AW45">
        <v>42</v>
      </c>
      <c r="AX45">
        <f>IF(Z45&gt;0, (R45*SUMPRODUCT(K45:$K$98, X45:$X$98)-K45*$AZ$3)/Z45, 0)</f>
        <v>-9075084002305.0625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</v>
      </c>
      <c r="S46">
        <f t="shared" si="1"/>
        <v>-39240548442214.516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-218.93941124552097</v>
      </c>
      <c r="AC46">
        <f t="shared" si="22"/>
        <v>-195.4816172357333</v>
      </c>
      <c r="AE46">
        <f t="shared" si="2"/>
        <v>0</v>
      </c>
      <c r="AF46">
        <f t="shared" si="26"/>
        <v>0</v>
      </c>
      <c r="AG46">
        <f t="shared" si="26"/>
        <v>-6.227028704873951E-11</v>
      </c>
      <c r="AH46">
        <f t="shared" si="4"/>
        <v>-9.4512276814351043E-7</v>
      </c>
      <c r="AI46">
        <f t="shared" si="23"/>
        <v>-9.4518503843055914E-7</v>
      </c>
      <c r="AJ46">
        <f t="shared" si="6"/>
        <v>-23.457794009787676</v>
      </c>
      <c r="AK46">
        <f t="shared" si="19"/>
        <v>-15.325758787186469</v>
      </c>
      <c r="AL46">
        <f t="shared" si="24"/>
        <v>-38.783553742159185</v>
      </c>
      <c r="AN46">
        <f t="shared" si="27"/>
        <v>0</v>
      </c>
      <c r="AO46">
        <f t="shared" si="27"/>
        <v>0</v>
      </c>
      <c r="AP46">
        <f t="shared" si="27"/>
        <v>-7.4745032490152643E-13</v>
      </c>
      <c r="AQ46">
        <f t="shared" si="27"/>
        <v>-1.1344613195178721E-8</v>
      </c>
      <c r="AR46">
        <f t="shared" si="27"/>
        <v>-1.1345360645503623E-8</v>
      </c>
      <c r="AS46">
        <f t="shared" si="27"/>
        <v>-0.28157146184929616</v>
      </c>
      <c r="AT46">
        <f t="shared" si="27"/>
        <v>-0.18396002215115578</v>
      </c>
      <c r="AU46">
        <f t="shared" si="25"/>
        <v>-0.46553149534581262</v>
      </c>
      <c r="AW46">
        <v>43</v>
      </c>
      <c r="AX46">
        <f>IF(Z46&gt;0, (R46*SUMPRODUCT(K46:$K$98, X46:$X$98)-K46*$AZ$3)/Z46, 0)</f>
        <v>-39240548442214.516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</v>
      </c>
      <c r="S47">
        <f t="shared" si="1"/>
        <v>-172944131903385.03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-195.4816172357333</v>
      </c>
      <c r="AC47">
        <f t="shared" si="22"/>
        <v>-174.53715825604453</v>
      </c>
      <c r="AE47">
        <f t="shared" si="2"/>
        <v>0</v>
      </c>
      <c r="AF47">
        <f t="shared" si="26"/>
        <v>0</v>
      </c>
      <c r="AG47">
        <f t="shared" si="26"/>
        <v>-1.261514024320506E-11</v>
      </c>
      <c r="AH47">
        <f t="shared" si="4"/>
        <v>-1.9612977574018824E-7</v>
      </c>
      <c r="AI47">
        <f t="shared" si="23"/>
        <v>-1.9614239088043145E-7</v>
      </c>
      <c r="AJ47">
        <f t="shared" si="6"/>
        <v>-20.944458979688761</v>
      </c>
      <c r="AK47">
        <f t="shared" si="19"/>
        <v>-13.683713206501332</v>
      </c>
      <c r="AL47">
        <f t="shared" si="24"/>
        <v>-34.628172382332487</v>
      </c>
      <c r="AN47">
        <f t="shared" si="27"/>
        <v>0</v>
      </c>
      <c r="AO47">
        <f t="shared" si="27"/>
        <v>0</v>
      </c>
      <c r="AP47">
        <f t="shared" si="27"/>
        <v>-1.3519963763091192E-13</v>
      </c>
      <c r="AQ47">
        <f t="shared" si="27"/>
        <v>-2.1019722410924636E-9</v>
      </c>
      <c r="AR47">
        <f t="shared" si="27"/>
        <v>-2.1021074407300949E-9</v>
      </c>
      <c r="AS47">
        <f t="shared" si="27"/>
        <v>-0.22446704593352892</v>
      </c>
      <c r="AT47">
        <f t="shared" si="27"/>
        <v>-0.14665180341223666</v>
      </c>
      <c r="AU47">
        <f t="shared" si="25"/>
        <v>-0.37111885144787304</v>
      </c>
      <c r="AW47">
        <v>44</v>
      </c>
      <c r="AX47">
        <f>IF(Z47&gt;0, (R47*SUMPRODUCT(K47:$K$98, X47:$X$98)-K47*$AZ$3)/Z47, 0)</f>
        <v>-172944131903385.03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</v>
      </c>
      <c r="S48">
        <f t="shared" si="1"/>
        <v>-777466339348501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-174.53715825604453</v>
      </c>
      <c r="AC48">
        <f t="shared" si="22"/>
        <v>-155.83674844472387</v>
      </c>
      <c r="AE48">
        <f t="shared" si="2"/>
        <v>0</v>
      </c>
      <c r="AF48">
        <f t="shared" si="26"/>
        <v>0</v>
      </c>
      <c r="AG48">
        <f t="shared" si="26"/>
        <v>-2.5055224348251445E-12</v>
      </c>
      <c r="AH48">
        <f t="shared" si="4"/>
        <v>-3.9933865623791457E-8</v>
      </c>
      <c r="AI48">
        <f t="shared" si="23"/>
        <v>-3.9936371146226279E-8</v>
      </c>
      <c r="AJ48">
        <f t="shared" si="6"/>
        <v>-18.700409811320668</v>
      </c>
      <c r="AK48">
        <f t="shared" si="19"/>
        <v>-12.217601077923119</v>
      </c>
      <c r="AL48">
        <f t="shared" si="24"/>
        <v>-30.918010929180156</v>
      </c>
      <c r="AN48">
        <f t="shared" si="27"/>
        <v>0</v>
      </c>
      <c r="AO48">
        <f t="shared" si="27"/>
        <v>0</v>
      </c>
      <c r="AP48">
        <f t="shared" si="27"/>
        <v>-2.3975281652348223E-14</v>
      </c>
      <c r="AQ48">
        <f t="shared" si="27"/>
        <v>-3.8212616358561703E-10</v>
      </c>
      <c r="AR48">
        <f t="shared" si="27"/>
        <v>-3.8215013886726939E-10</v>
      </c>
      <c r="AS48">
        <f t="shared" si="27"/>
        <v>-0.17894375480698435</v>
      </c>
      <c r="AT48">
        <f t="shared" si="27"/>
        <v>-0.11690991981865145</v>
      </c>
      <c r="AU48">
        <f t="shared" si="25"/>
        <v>-0.29585367500778592</v>
      </c>
      <c r="AW48">
        <v>45</v>
      </c>
      <c r="AX48">
        <f>IF(Z48&gt;0, (R48*SUMPRODUCT(K48:$K$98, X48:$X$98)-K48*$AZ$3)/Z48, 0)</f>
        <v>-777466339348501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</v>
      </c>
      <c r="S49">
        <f t="shared" si="1"/>
        <v>-3569735315730988.5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-155.83674844472387</v>
      </c>
      <c r="AC49">
        <f t="shared" si="22"/>
        <v>-139.13995396883581</v>
      </c>
      <c r="AE49">
        <f t="shared" si="2"/>
        <v>0</v>
      </c>
      <c r="AF49">
        <f t="shared" si="26"/>
        <v>0</v>
      </c>
      <c r="AG49">
        <f t="shared" si="26"/>
        <v>-4.8722083593872698E-13</v>
      </c>
      <c r="AH49">
        <f t="shared" si="4"/>
        <v>-7.9729854981526642E-9</v>
      </c>
      <c r="AI49">
        <f t="shared" si="23"/>
        <v>-7.9734727189886024E-9</v>
      </c>
      <c r="AJ49">
        <f t="shared" si="6"/>
        <v>-16.696794475888055</v>
      </c>
      <c r="AK49">
        <f t="shared" si="19"/>
        <v>-10.908572391130672</v>
      </c>
      <c r="AL49">
        <f t="shared" si="24"/>
        <v>-27.6053668749922</v>
      </c>
      <c r="AN49">
        <f t="shared" si="27"/>
        <v>0</v>
      </c>
      <c r="AO49">
        <f t="shared" si="27"/>
        <v>0</v>
      </c>
      <c r="AP49">
        <f t="shared" si="27"/>
        <v>-4.1626821609571593E-15</v>
      </c>
      <c r="AQ49">
        <f t="shared" si="27"/>
        <v>-6.811901719840258E-11</v>
      </c>
      <c r="AR49">
        <f t="shared" si="27"/>
        <v>-6.8123179880563527E-11</v>
      </c>
      <c r="AS49">
        <f t="shared" si="27"/>
        <v>-0.14265286577088837</v>
      </c>
      <c r="AT49">
        <f t="shared" si="27"/>
        <v>-9.3199872305502279E-2</v>
      </c>
      <c r="AU49">
        <f t="shared" si="25"/>
        <v>-0.23585273814451382</v>
      </c>
      <c r="AW49">
        <v>46</v>
      </c>
      <c r="AX49">
        <f>IF(Z49&gt;0, (R49*SUMPRODUCT(K49:$K$98, X49:$X$98)-K49*$AZ$3)/Z49, 0)</f>
        <v>-3569735315730988.5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</v>
      </c>
      <c r="S50">
        <f t="shared" si="1"/>
        <v>-1.6750634031633156E+16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-139.13995396883581</v>
      </c>
      <c r="AC50">
        <f t="shared" si="22"/>
        <v>-124.2321017579484</v>
      </c>
      <c r="AE50">
        <f t="shared" si="2"/>
        <v>0</v>
      </c>
      <c r="AF50">
        <f t="shared" si="26"/>
        <v>0</v>
      </c>
      <c r="AG50">
        <f t="shared" si="26"/>
        <v>-9.2707014495196993E-14</v>
      </c>
      <c r="AH50">
        <f t="shared" si="4"/>
        <v>-1.5585664523365708E-9</v>
      </c>
      <c r="AI50">
        <f t="shared" si="23"/>
        <v>-1.5586591593510661E-9</v>
      </c>
      <c r="AJ50">
        <f t="shared" si="6"/>
        <v>-14.907852210887413</v>
      </c>
      <c r="AK50">
        <f t="shared" si="19"/>
        <v>-9.7397967778185084</v>
      </c>
      <c r="AL50">
        <f t="shared" si="24"/>
        <v>-24.647648990264578</v>
      </c>
      <c r="AN50">
        <f t="shared" si="27"/>
        <v>0</v>
      </c>
      <c r="AO50">
        <f t="shared" si="27"/>
        <v>0</v>
      </c>
      <c r="AP50">
        <f t="shared" si="27"/>
        <v>-7.0719954413049002E-16</v>
      </c>
      <c r="AQ50">
        <f t="shared" si="27"/>
        <v>-1.1889256606862278E-11</v>
      </c>
      <c r="AR50">
        <f t="shared" si="27"/>
        <v>-1.1889963806406409E-11</v>
      </c>
      <c r="AS50">
        <f t="shared" si="27"/>
        <v>-0.11372199120974284</v>
      </c>
      <c r="AT50">
        <f t="shared" si="27"/>
        <v>-7.4298367590660788E-2</v>
      </c>
      <c r="AU50">
        <f t="shared" si="25"/>
        <v>-0.18802035881229359</v>
      </c>
      <c r="AW50">
        <v>47</v>
      </c>
      <c r="AX50">
        <f>IF(Z50&gt;0, (R50*SUMPRODUCT(K50:$K$98, X50:$X$98)-K50*$AZ$3)/Z50, 0)</f>
        <v>-1.6750634031633156E+16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</v>
      </c>
      <c r="S51">
        <f t="shared" si="1"/>
        <v>-8.03373224553036E+16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-124.2321017579484</v>
      </c>
      <c r="AC51">
        <f t="shared" si="22"/>
        <v>-110.92151942675</v>
      </c>
      <c r="AE51">
        <f t="shared" si="2"/>
        <v>0</v>
      </c>
      <c r="AF51">
        <f t="shared" si="26"/>
        <v>0</v>
      </c>
      <c r="AG51">
        <f t="shared" si="26"/>
        <v>-1.7258715506802923E-14</v>
      </c>
      <c r="AH51">
        <f t="shared" si="4"/>
        <v>-2.9808491537376838E-10</v>
      </c>
      <c r="AI51">
        <f t="shared" si="23"/>
        <v>-2.9810217408927518E-10</v>
      </c>
      <c r="AJ51">
        <f t="shared" si="6"/>
        <v>-13.310582331198404</v>
      </c>
      <c r="AK51">
        <f t="shared" si="19"/>
        <v>-8.6962471230563896</v>
      </c>
      <c r="AL51">
        <f t="shared" si="24"/>
        <v>-22.006829454552896</v>
      </c>
      <c r="AN51">
        <f t="shared" si="27"/>
        <v>0</v>
      </c>
      <c r="AO51">
        <f t="shared" si="27"/>
        <v>0</v>
      </c>
      <c r="AP51">
        <f t="shared" si="27"/>
        <v>-1.1754923952345962E-16</v>
      </c>
      <c r="AQ51">
        <f t="shared" si="27"/>
        <v>-2.0302585729389651E-12</v>
      </c>
      <c r="AR51">
        <f t="shared" si="27"/>
        <v>-2.0303761221784884E-12</v>
      </c>
      <c r="AS51">
        <f t="shared" si="27"/>
        <v>-9.0658475135651201E-2</v>
      </c>
      <c r="AT51">
        <f t="shared" si="27"/>
        <v>-5.9230203755338197E-2</v>
      </c>
      <c r="AU51">
        <f t="shared" si="25"/>
        <v>-0.14988867889301979</v>
      </c>
      <c r="AW51">
        <v>48</v>
      </c>
      <c r="AX51">
        <f>IF(Z51&gt;0, (R51*SUMPRODUCT(K51:$K$98, X51:$X$98)-K51*$AZ$3)/Z51, 0)</f>
        <v>-8.03373224553036E+16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</v>
      </c>
      <c r="S52">
        <f t="shared" si="1"/>
        <v>-3.9422220592623706E+17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-110.92151942675</v>
      </c>
      <c r="AC52">
        <f t="shared" si="22"/>
        <v>-99.037070916742806</v>
      </c>
      <c r="AE52">
        <f t="shared" si="2"/>
        <v>0</v>
      </c>
      <c r="AF52">
        <f t="shared" si="26"/>
        <v>0</v>
      </c>
      <c r="AG52">
        <f t="shared" si="26"/>
        <v>-3.1402680210533869E-15</v>
      </c>
      <c r="AH52">
        <f t="shared" si="4"/>
        <v>-5.5783441322726024E-11</v>
      </c>
      <c r="AI52">
        <f t="shared" si="23"/>
        <v>-5.578658159074708E-11</v>
      </c>
      <c r="AJ52">
        <f t="shared" si="6"/>
        <v>-11.884448510007189</v>
      </c>
      <c r="AK52">
        <f t="shared" si="19"/>
        <v>-7.7645063598725006</v>
      </c>
      <c r="AL52">
        <f t="shared" si="24"/>
        <v>-19.648954869935476</v>
      </c>
      <c r="AN52">
        <f t="shared" si="27"/>
        <v>0</v>
      </c>
      <c r="AO52">
        <f t="shared" si="27"/>
        <v>0</v>
      </c>
      <c r="AP52">
        <f t="shared" si="27"/>
        <v>-1.9096775731180653E-17</v>
      </c>
      <c r="AQ52">
        <f t="shared" si="27"/>
        <v>-3.3923342253322384E-13</v>
      </c>
      <c r="AR52">
        <f t="shared" si="27"/>
        <v>-3.3925251930895501E-13</v>
      </c>
      <c r="AS52">
        <f t="shared" si="27"/>
        <v>-7.2272381326304938E-2</v>
      </c>
      <c r="AT52">
        <f t="shared" si="27"/>
        <v>-4.7217955799859469E-2</v>
      </c>
      <c r="AU52">
        <f t="shared" si="25"/>
        <v>-0.11949033712650366</v>
      </c>
      <c r="AW52">
        <v>49</v>
      </c>
      <c r="AX52">
        <f>IF(Z52&gt;0, (R52*SUMPRODUCT(K52:$K$98, X52:$X$98)-K52*$AZ$3)/Z52, 0)</f>
        <v>-3.9422220592623706E+17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</v>
      </c>
      <c r="S53">
        <f t="shared" si="1"/>
        <v>-1.9811408738726249E+18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-99.037070916742806</v>
      </c>
      <c r="AC53">
        <f t="shared" si="22"/>
        <v>-88.425956175663515</v>
      </c>
      <c r="AE53">
        <f t="shared" si="2"/>
        <v>0</v>
      </c>
      <c r="AF53">
        <f t="shared" si="26"/>
        <v>0</v>
      </c>
      <c r="AG53">
        <f t="shared" si="26"/>
        <v>-5.5792319807887591E-16</v>
      </c>
      <c r="AH53">
        <f t="shared" si="4"/>
        <v>-1.0203768571055907E-11</v>
      </c>
      <c r="AI53">
        <f t="shared" si="23"/>
        <v>-1.0204326494253986E-11</v>
      </c>
      <c r="AJ53">
        <f t="shared" si="6"/>
        <v>-10.611114741079291</v>
      </c>
      <c r="AK53">
        <f t="shared" si="19"/>
        <v>-6.9325949641719973</v>
      </c>
      <c r="AL53">
        <f t="shared" si="24"/>
        <v>-17.543709705261492</v>
      </c>
      <c r="AN53">
        <f t="shared" si="27"/>
        <v>0</v>
      </c>
      <c r="AO53">
        <f t="shared" si="27"/>
        <v>0</v>
      </c>
      <c r="AP53">
        <f t="shared" si="27"/>
        <v>-3.0293519185714294E-18</v>
      </c>
      <c r="AQ53">
        <f t="shared" si="27"/>
        <v>-5.5403335089531581E-14</v>
      </c>
      <c r="AR53">
        <f t="shared" si="27"/>
        <v>-5.5406364441450152E-14</v>
      </c>
      <c r="AS53">
        <f t="shared" si="27"/>
        <v>-5.7615099909370825E-2</v>
      </c>
      <c r="AT53">
        <f t="shared" si="27"/>
        <v>-3.7641865274123325E-2</v>
      </c>
      <c r="AU53">
        <f t="shared" si="25"/>
        <v>-9.525696518354955E-2</v>
      </c>
      <c r="AW53">
        <v>50</v>
      </c>
      <c r="AX53">
        <f>IF(Z53&gt;0, (R53*SUMPRODUCT(K53:$K$98, X53:$X$98)-K53*$AZ$3)/Z53, 0)</f>
        <v>-1.9811408738726249E+18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</v>
      </c>
      <c r="S54">
        <f t="shared" si="1"/>
        <v>-1.0204887632018655E+19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-88.425956175663515</v>
      </c>
      <c r="AC54">
        <f t="shared" si="22"/>
        <v>-78.9517465854139</v>
      </c>
      <c r="AE54">
        <f t="shared" si="2"/>
        <v>0</v>
      </c>
      <c r="AF54">
        <f t="shared" si="26"/>
        <v>0</v>
      </c>
      <c r="AG54">
        <f t="shared" si="26"/>
        <v>-9.6708250781831789E-17</v>
      </c>
      <c r="AH54">
        <f t="shared" si="4"/>
        <v>-1.8225428612650218E-12</v>
      </c>
      <c r="AI54">
        <f t="shared" si="23"/>
        <v>-1.8226395695158036E-12</v>
      </c>
      <c r="AJ54">
        <f t="shared" si="6"/>
        <v>-9.4742095902496146</v>
      </c>
      <c r="AK54">
        <f t="shared" si="19"/>
        <v>-6.1898169322964467</v>
      </c>
      <c r="AL54">
        <f t="shared" si="24"/>
        <v>-15.664026522547884</v>
      </c>
      <c r="AN54">
        <f t="shared" si="27"/>
        <v>0</v>
      </c>
      <c r="AO54">
        <f t="shared" si="27"/>
        <v>0</v>
      </c>
      <c r="AP54">
        <f t="shared" si="27"/>
        <v>-4.6883585100000568E-19</v>
      </c>
      <c r="AQ54">
        <f t="shared" si="27"/>
        <v>-8.835579450948961E-15</v>
      </c>
      <c r="AR54">
        <f t="shared" si="27"/>
        <v>-8.8360482867999605E-15</v>
      </c>
      <c r="AS54">
        <f t="shared" si="27"/>
        <v>-4.593040490224197E-2</v>
      </c>
      <c r="AT54">
        <f t="shared" si="27"/>
        <v>-3.0007864536131575E-2</v>
      </c>
      <c r="AU54">
        <f t="shared" si="25"/>
        <v>-7.5938269438382389E-2</v>
      </c>
      <c r="AW54">
        <v>51</v>
      </c>
      <c r="AX54">
        <f>IF(Z54&gt;0, (R54*SUMPRODUCT(K54:$K$98, X54:$X$98)-K54*$AZ$3)/Z54, 0)</f>
        <v>-1.0204887632018655E+19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</v>
      </c>
      <c r="S55">
        <f t="shared" si="1"/>
        <v>-5.3918644009887965E+19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-78.9517465854139</v>
      </c>
      <c r="AC55">
        <f t="shared" si="22"/>
        <v>-70.49263087983384</v>
      </c>
      <c r="AE55">
        <f t="shared" si="2"/>
        <v>0</v>
      </c>
      <c r="AF55">
        <f t="shared" si="26"/>
        <v>0</v>
      </c>
      <c r="AG55">
        <f t="shared" si="26"/>
        <v>-1.6342359904977031E-17</v>
      </c>
      <c r="AH55">
        <f t="shared" si="4"/>
        <v>-3.1759523347614579E-13</v>
      </c>
      <c r="AI55">
        <f t="shared" si="23"/>
        <v>-3.1761157583605079E-13</v>
      </c>
      <c r="AJ55">
        <f t="shared" si="6"/>
        <v>-8.4591157055800608</v>
      </c>
      <c r="AK55">
        <f t="shared" si="19"/>
        <v>-5.5266222609789732</v>
      </c>
      <c r="AL55">
        <f t="shared" si="24"/>
        <v>-13.985737966559352</v>
      </c>
      <c r="AN55">
        <f t="shared" si="27"/>
        <v>0</v>
      </c>
      <c r="AO55">
        <f t="shared" si="27"/>
        <v>0</v>
      </c>
      <c r="AP55">
        <f t="shared" si="27"/>
        <v>-7.0738204779547307E-20</v>
      </c>
      <c r="AQ55">
        <f t="shared" si="27"/>
        <v>-1.3747167969175449E-15</v>
      </c>
      <c r="AR55">
        <f t="shared" si="27"/>
        <v>-1.3747875351223246E-15</v>
      </c>
      <c r="AS55">
        <f t="shared" si="27"/>
        <v>-3.6615437581506878E-2</v>
      </c>
      <c r="AT55">
        <f t="shared" si="27"/>
        <v>-2.3922085886584493E-2</v>
      </c>
      <c r="AU55">
        <f t="shared" si="25"/>
        <v>-6.0537523468092748E-2</v>
      </c>
      <c r="AW55">
        <v>52</v>
      </c>
      <c r="AX55">
        <f>IF(Z55&gt;0, (R55*SUMPRODUCT(K55:$K$98, X55:$X$98)-K55*$AZ$3)/Z55, 0)</f>
        <v>-5.3918644009887965E+19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</v>
      </c>
      <c r="S56">
        <f t="shared" si="1"/>
        <v>-2.9245320094724132E+20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-70.49263087983384</v>
      </c>
      <c r="AC56">
        <f t="shared" si="22"/>
        <v>-62.939848999851648</v>
      </c>
      <c r="AE56">
        <f t="shared" si="2"/>
        <v>0</v>
      </c>
      <c r="AF56">
        <f t="shared" si="26"/>
        <v>0</v>
      </c>
      <c r="AG56">
        <f t="shared" si="26"/>
        <v>-2.6901675548426473E-18</v>
      </c>
      <c r="AH56">
        <f t="shared" si="4"/>
        <v>-5.3955075004338452E-14</v>
      </c>
      <c r="AI56">
        <f t="shared" si="23"/>
        <v>-5.3957765171893293E-14</v>
      </c>
      <c r="AJ56">
        <f t="shared" si="6"/>
        <v>-7.5527818799821915</v>
      </c>
      <c r="AK56">
        <f t="shared" si="19"/>
        <v>-4.9344841615883697</v>
      </c>
      <c r="AL56">
        <f t="shared" si="24"/>
        <v>-12.487266041570615</v>
      </c>
      <c r="AN56">
        <f t="shared" si="27"/>
        <v>0</v>
      </c>
      <c r="AO56">
        <f t="shared" si="27"/>
        <v>0</v>
      </c>
      <c r="AP56">
        <f t="shared" si="27"/>
        <v>-1.039682110152053E-20</v>
      </c>
      <c r="AQ56">
        <f t="shared" si="27"/>
        <v>-2.0852279677874583E-16</v>
      </c>
      <c r="AR56">
        <f t="shared" si="27"/>
        <v>-2.0853319359984735E-16</v>
      </c>
      <c r="AS56">
        <f t="shared" si="27"/>
        <v>-2.9189602663828799E-2</v>
      </c>
      <c r="AT56">
        <f t="shared" si="27"/>
        <v>-1.9070540407034833E-2</v>
      </c>
      <c r="AU56">
        <f t="shared" si="25"/>
        <v>-4.8260143070863841E-2</v>
      </c>
      <c r="AW56">
        <v>53</v>
      </c>
      <c r="AX56">
        <f>IF(Z56&gt;0, (R56*SUMPRODUCT(K56:$K$98, X56:$X$98)-K56*$AZ$3)/Z56, 0)</f>
        <v>-2.9245320094724132E+20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</v>
      </c>
      <c r="S57">
        <f t="shared" si="1"/>
        <v>-1.6298639120296051E+21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-62.939848999851648</v>
      </c>
      <c r="AC57">
        <f t="shared" si="22"/>
        <v>-56.196293749867536</v>
      </c>
      <c r="AE57">
        <f t="shared" si="2"/>
        <v>0</v>
      </c>
      <c r="AF57">
        <f t="shared" si="26"/>
        <v>0</v>
      </c>
      <c r="AG57">
        <f t="shared" si="26"/>
        <v>-4.3098915602015288E-19</v>
      </c>
      <c r="AH57">
        <f t="shared" si="4"/>
        <v>-8.9291068930962722E-15</v>
      </c>
      <c r="AI57">
        <f t="shared" si="23"/>
        <v>-8.9295378822522917E-15</v>
      </c>
      <c r="AJ57">
        <f t="shared" si="6"/>
        <v>-6.7435552499841123</v>
      </c>
      <c r="AK57">
        <f t="shared" si="19"/>
        <v>-4.4057894299896159</v>
      </c>
      <c r="AL57">
        <f t="shared" si="24"/>
        <v>-11.149344679973737</v>
      </c>
      <c r="AN57">
        <f t="shared" si="27"/>
        <v>0</v>
      </c>
      <c r="AO57">
        <f t="shared" si="27"/>
        <v>0</v>
      </c>
      <c r="AP57">
        <f t="shared" si="27"/>
        <v>-1.487200631189915E-21</v>
      </c>
      <c r="AQ57">
        <f t="shared" si="27"/>
        <v>-3.0811386369902209E-17</v>
      </c>
      <c r="AR57">
        <f t="shared" si="27"/>
        <v>-3.08128735705334E-17</v>
      </c>
      <c r="AS57">
        <f t="shared" si="27"/>
        <v>-2.3269772531751318E-2</v>
      </c>
      <c r="AT57">
        <f t="shared" si="27"/>
        <v>-1.5202918054077513E-2</v>
      </c>
      <c r="AU57">
        <f t="shared" si="25"/>
        <v>-3.8472690585828861E-2</v>
      </c>
      <c r="AW57">
        <v>54</v>
      </c>
      <c r="AX57">
        <f>IF(Z57&gt;0, (R57*SUMPRODUCT(K57:$K$98, X57:$X$98)-K57*$AZ$3)/Z57, 0)</f>
        <v>-1.6298639120296051E+21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</v>
      </c>
      <c r="S58">
        <f t="shared" si="1"/>
        <v>-9.340480567001542E+21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-56.196293749867536</v>
      </c>
      <c r="AC58">
        <f t="shared" si="22"/>
        <v>-50.175262276667439</v>
      </c>
      <c r="AE58">
        <f t="shared" si="2"/>
        <v>0</v>
      </c>
      <c r="AF58">
        <f t="shared" si="26"/>
        <v>0</v>
      </c>
      <c r="AG58">
        <f t="shared" si="26"/>
        <v>-6.7147592027985156E-20</v>
      </c>
      <c r="AH58">
        <f t="shared" si="4"/>
        <v>-1.4381266897278646E-15</v>
      </c>
      <c r="AI58">
        <f t="shared" si="23"/>
        <v>-1.4381938373198927E-15</v>
      </c>
      <c r="AJ58">
        <f t="shared" si="6"/>
        <v>-6.0210314732000967</v>
      </c>
      <c r="AK58">
        <f t="shared" si="19"/>
        <v>-3.933740562490728</v>
      </c>
      <c r="AL58">
        <f t="shared" si="24"/>
        <v>-9.9547720356908265</v>
      </c>
      <c r="AN58">
        <f t="shared" si="27"/>
        <v>0</v>
      </c>
      <c r="AO58">
        <f t="shared" si="27"/>
        <v>0</v>
      </c>
      <c r="AP58">
        <f t="shared" si="27"/>
        <v>-2.0687863324734778E-22</v>
      </c>
      <c r="AQ58">
        <f t="shared" si="27"/>
        <v>-4.4308019844320929E-18</v>
      </c>
      <c r="AR58">
        <f t="shared" si="27"/>
        <v>-4.4310088630653409E-18</v>
      </c>
      <c r="AS58">
        <f t="shared" si="27"/>
        <v>-1.8550520194317046E-2</v>
      </c>
      <c r="AT58">
        <f t="shared" si="27"/>
        <v>-1.2119673193620464E-2</v>
      </c>
      <c r="AU58">
        <f t="shared" si="25"/>
        <v>-3.0670193387937514E-2</v>
      </c>
      <c r="AW58">
        <v>55</v>
      </c>
      <c r="AX58">
        <f>IF(Z58&gt;0, (R58*SUMPRODUCT(K58:$K$98, X58:$X$98)-K58*$AZ$3)/Z58, 0)</f>
        <v>-9.340480567001542E+21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</v>
      </c>
      <c r="S59">
        <f t="shared" si="1"/>
        <v>-5.5081037491481409E+22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-50.175262276667439</v>
      </c>
      <c r="AC59">
        <f t="shared" si="22"/>
        <v>-44.799341318453067</v>
      </c>
      <c r="AE59">
        <f t="shared" si="2"/>
        <v>0</v>
      </c>
      <c r="AF59">
        <f t="shared" si="26"/>
        <v>0</v>
      </c>
      <c r="AG59">
        <f t="shared" si="26"/>
        <v>-1.0166688791351638E-20</v>
      </c>
      <c r="AH59">
        <f t="shared" si="4"/>
        <v>-2.2523770926541465E-16</v>
      </c>
      <c r="AI59">
        <f t="shared" si="23"/>
        <v>-2.25247875954206E-16</v>
      </c>
      <c r="AJ59">
        <f t="shared" si="6"/>
        <v>-5.3759209582143725</v>
      </c>
      <c r="AK59">
        <f t="shared" si="19"/>
        <v>-3.512268359366721</v>
      </c>
      <c r="AL59">
        <f t="shared" si="24"/>
        <v>-8.8881893175810944</v>
      </c>
      <c r="AN59">
        <f t="shared" si="27"/>
        <v>0</v>
      </c>
      <c r="AO59">
        <f t="shared" si="27"/>
        <v>0</v>
      </c>
      <c r="AP59">
        <f t="shared" si="27"/>
        <v>-2.7967052799597025E-23</v>
      </c>
      <c r="AQ59">
        <f t="shared" si="27"/>
        <v>-6.1959552778330566E-19</v>
      </c>
      <c r="AR59">
        <f t="shared" si="27"/>
        <v>-6.1962349483610529E-19</v>
      </c>
      <c r="AS59">
        <f t="shared" si="27"/>
        <v>-1.4788361124296113E-2</v>
      </c>
      <c r="AT59">
        <f t="shared" si="27"/>
        <v>-9.6617292678734552E-3</v>
      </c>
      <c r="AU59">
        <f t="shared" si="25"/>
        <v>-2.4450090392169572E-2</v>
      </c>
      <c r="AW59">
        <v>56</v>
      </c>
      <c r="AX59">
        <f>IF(Z59&gt;0, (R59*SUMPRODUCT(K59:$K$98, X59:$X$98)-K59*$AZ$3)/Z59, 0)</f>
        <v>-5.5081037491481409E+22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</v>
      </c>
      <c r="S60">
        <f t="shared" si="1"/>
        <v>-3.3613097973073456E+23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-44.799341318453067</v>
      </c>
      <c r="AC60">
        <f t="shared" si="22"/>
        <v>-39.999411891475944</v>
      </c>
      <c r="AE60">
        <f t="shared" si="2"/>
        <v>0</v>
      </c>
      <c r="AF60">
        <f t="shared" si="26"/>
        <v>0</v>
      </c>
      <c r="AG60">
        <f t="shared" si="26"/>
        <v>-1.4874935034074512E-21</v>
      </c>
      <c r="AH60">
        <f t="shared" si="4"/>
        <v>-3.4310113600122678E-17</v>
      </c>
      <c r="AI60">
        <f t="shared" si="23"/>
        <v>-3.4311601093626086E-17</v>
      </c>
      <c r="AJ60">
        <f t="shared" si="6"/>
        <v>-4.7999294269771227</v>
      </c>
      <c r="AK60">
        <f t="shared" si="19"/>
        <v>-3.135953892291715</v>
      </c>
      <c r="AL60">
        <f t="shared" si="24"/>
        <v>-7.9358833192688376</v>
      </c>
      <c r="AN60">
        <f t="shared" si="27"/>
        <v>0</v>
      </c>
      <c r="AO60">
        <f t="shared" si="27"/>
        <v>0</v>
      </c>
      <c r="AP60">
        <f t="shared" si="27"/>
        <v>-3.6534589125378471E-24</v>
      </c>
      <c r="AQ60">
        <f t="shared" si="27"/>
        <v>-8.4269672462709518E-20</v>
      </c>
      <c r="AR60">
        <f t="shared" si="27"/>
        <v>-8.4273325921622059E-20</v>
      </c>
      <c r="AS60">
        <f t="shared" si="27"/>
        <v>-1.1789190947302396E-2</v>
      </c>
      <c r="AT60">
        <f t="shared" si="27"/>
        <v>-7.7022714189042196E-3</v>
      </c>
      <c r="AU60">
        <f t="shared" si="25"/>
        <v>-1.9491462366206615E-2</v>
      </c>
      <c r="AW60">
        <v>57</v>
      </c>
      <c r="AX60">
        <f>IF(Z60&gt;0, (R60*SUMPRODUCT(K60:$K$98, X60:$X$98)-K60*$AZ$3)/Z60, 0)</f>
        <v>-3.3613097973073456E+23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</v>
      </c>
      <c r="S61">
        <f t="shared" si="1"/>
        <v>-2.1248626231973254E+24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-39.999411891475944</v>
      </c>
      <c r="AC61">
        <f t="shared" si="22"/>
        <v>-35.713760617389241</v>
      </c>
      <c r="AE61">
        <f t="shared" si="2"/>
        <v>0</v>
      </c>
      <c r="AF61">
        <f t="shared" si="26"/>
        <v>0</v>
      </c>
      <c r="AG61">
        <f t="shared" si="26"/>
        <v>-2.1009452697964301E-22</v>
      </c>
      <c r="AH61">
        <f t="shared" si="4"/>
        <v>-5.0500961655749347E-18</v>
      </c>
      <c r="AI61">
        <f t="shared" si="23"/>
        <v>-5.0503062601019144E-18</v>
      </c>
      <c r="AJ61">
        <f t="shared" si="6"/>
        <v>-4.2856512740867032</v>
      </c>
      <c r="AK61">
        <f t="shared" si="19"/>
        <v>-2.7999588324033162</v>
      </c>
      <c r="AL61">
        <f t="shared" si="24"/>
        <v>-7.0856101064900194</v>
      </c>
      <c r="AN61">
        <f t="shared" si="27"/>
        <v>0</v>
      </c>
      <c r="AO61">
        <f t="shared" si="27"/>
        <v>0</v>
      </c>
      <c r="AP61">
        <f t="shared" si="27"/>
        <v>-4.6072933638683471E-25</v>
      </c>
      <c r="AQ61">
        <f t="shared" si="27"/>
        <v>-1.1074669523782907E-20</v>
      </c>
      <c r="AR61">
        <f t="shared" si="27"/>
        <v>-1.1075130253119293E-20</v>
      </c>
      <c r="AS61">
        <f t="shared" si="27"/>
        <v>-9.3982708444693558E-3</v>
      </c>
      <c r="AT61">
        <f t="shared" si="27"/>
        <v>-6.140203618386653E-3</v>
      </c>
      <c r="AU61">
        <f t="shared" si="25"/>
        <v>-1.5538474462856009E-2</v>
      </c>
      <c r="AW61">
        <v>58</v>
      </c>
      <c r="AX61">
        <f>IF(Z61&gt;0, (R61*SUMPRODUCT(K61:$K$98, X61:$X$98)-K61*$AZ$3)/Z61, 0)</f>
        <v>-2.1248626231973254E+24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</v>
      </c>
      <c r="S62">
        <f t="shared" si="1"/>
        <v>-1.3929022865578484E+25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-35.713760617389241</v>
      </c>
      <c r="AC62">
        <f t="shared" si="22"/>
        <v>-31.887286265526104</v>
      </c>
      <c r="AE62">
        <f t="shared" si="2"/>
        <v>0</v>
      </c>
      <c r="AF62">
        <f t="shared" si="26"/>
        <v>0</v>
      </c>
      <c r="AG62">
        <f t="shared" si="26"/>
        <v>-2.8615867901550933E-23</v>
      </c>
      <c r="AH62">
        <f t="shared" si="4"/>
        <v>-7.175108552331826E-19</v>
      </c>
      <c r="AI62">
        <f t="shared" si="23"/>
        <v>-7.1753947110108416E-19</v>
      </c>
      <c r="AJ62">
        <f t="shared" si="6"/>
        <v>-3.826474351863137</v>
      </c>
      <c r="AK62">
        <f t="shared" si="19"/>
        <v>-2.4999632432172469</v>
      </c>
      <c r="AL62">
        <f t="shared" si="24"/>
        <v>-6.3264375950803835</v>
      </c>
      <c r="AN62">
        <f t="shared" si="27"/>
        <v>0</v>
      </c>
      <c r="AO62">
        <f t="shared" si="27"/>
        <v>0</v>
      </c>
      <c r="AP62">
        <f t="shared" si="27"/>
        <v>-5.6029923164454738E-26</v>
      </c>
      <c r="AQ62">
        <f t="shared" si="27"/>
        <v>-1.404887603852775E-21</v>
      </c>
      <c r="AR62">
        <f t="shared" si="27"/>
        <v>-1.4049436337759396E-21</v>
      </c>
      <c r="AS62">
        <f t="shared" si="27"/>
        <v>-7.4922439767772459E-3</v>
      </c>
      <c r="AT62">
        <f t="shared" si="27"/>
        <v>-4.8949327314944625E-3</v>
      </c>
      <c r="AU62">
        <f t="shared" si="25"/>
        <v>-1.2387176708271708E-2</v>
      </c>
      <c r="AW62">
        <v>59</v>
      </c>
      <c r="AX62">
        <f>IF(Z62&gt;0, (R62*SUMPRODUCT(K62:$K$98, X62:$X$98)-K62*$AZ$3)/Z62, 0)</f>
        <v>-1.3929022865578484E+25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</v>
      </c>
      <c r="S63">
        <f t="shared" si="1"/>
        <v>-9.4784807339420444E+25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-31.887286265526104</v>
      </c>
      <c r="AC63">
        <f t="shared" si="22"/>
        <v>-28.470791308505451</v>
      </c>
      <c r="AE63">
        <f t="shared" si="2"/>
        <v>0</v>
      </c>
      <c r="AF63">
        <f t="shared" si="26"/>
        <v>0</v>
      </c>
      <c r="AG63">
        <f t="shared" si="26"/>
        <v>-3.7546617579957635E-24</v>
      </c>
      <c r="AH63">
        <f t="shared" si="4"/>
        <v>-9.8300189858158632E-20</v>
      </c>
      <c r="AI63">
        <f t="shared" si="23"/>
        <v>-9.8303944519916622E-20</v>
      </c>
      <c r="AJ63">
        <f t="shared" si="6"/>
        <v>-3.4164949570206531</v>
      </c>
      <c r="AK63">
        <f t="shared" si="19"/>
        <v>-2.2321100385868275</v>
      </c>
      <c r="AL63">
        <f t="shared" si="24"/>
        <v>-5.6486049956074806</v>
      </c>
      <c r="AN63">
        <f t="shared" si="27"/>
        <v>0</v>
      </c>
      <c r="AO63">
        <f t="shared" si="27"/>
        <v>0</v>
      </c>
      <c r="AP63">
        <f t="shared" si="27"/>
        <v>-6.5639596276237844E-27</v>
      </c>
      <c r="AQ63">
        <f t="shared" si="27"/>
        <v>-1.7184996124954124E-22</v>
      </c>
      <c r="AR63">
        <f t="shared" si="27"/>
        <v>-1.7185652520916885E-22</v>
      </c>
      <c r="AS63">
        <f t="shared" si="27"/>
        <v>-5.9727710274053211E-3</v>
      </c>
      <c r="AT63">
        <f t="shared" si="27"/>
        <v>-3.902210404571478E-3</v>
      </c>
      <c r="AU63">
        <f t="shared" si="25"/>
        <v>-9.8749814319767995E-3</v>
      </c>
      <c r="AW63">
        <v>60</v>
      </c>
      <c r="AX63">
        <f>IF(Z63&gt;0, (R63*SUMPRODUCT(K63:$K$98, X63:$X$98)-K63*$AZ$3)/Z63, 0)</f>
        <v>-9.4784807339420444E+25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</v>
      </c>
      <c r="S64">
        <f t="shared" si="1"/>
        <v>-6.7027892926896474E+26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-28.470791308505451</v>
      </c>
      <c r="AC64">
        <f t="shared" si="22"/>
        <v>-25.42034938259415</v>
      </c>
      <c r="AE64">
        <f t="shared" si="2"/>
        <v>0</v>
      </c>
      <c r="AF64">
        <f t="shared" si="26"/>
        <v>0</v>
      </c>
      <c r="AG64">
        <f t="shared" si="26"/>
        <v>-4.740628914427961E-25</v>
      </c>
      <c r="AH64">
        <f t="shared" si="4"/>
        <v>-1.297220899589204E-20</v>
      </c>
      <c r="AI64">
        <f t="shared" si="23"/>
        <v>-1.2972683058783482E-20</v>
      </c>
      <c r="AJ64">
        <f t="shared" si="6"/>
        <v>-3.0504419259113007</v>
      </c>
      <c r="AK64">
        <f t="shared" si="19"/>
        <v>-1.9929553915953817</v>
      </c>
      <c r="AL64">
        <f t="shared" si="24"/>
        <v>-5.0433973175066829</v>
      </c>
      <c r="AN64">
        <f t="shared" si="27"/>
        <v>0</v>
      </c>
      <c r="AO64">
        <f t="shared" si="27"/>
        <v>0</v>
      </c>
      <c r="AP64">
        <f t="shared" si="27"/>
        <v>-7.3996813850297173E-28</v>
      </c>
      <c r="AQ64">
        <f t="shared" si="27"/>
        <v>-2.0248413272229353E-23</v>
      </c>
      <c r="AR64">
        <f t="shared" si="27"/>
        <v>-2.0249153240367857E-23</v>
      </c>
      <c r="AS64">
        <f t="shared" si="27"/>
        <v>-4.7614564950616452E-3</v>
      </c>
      <c r="AT64">
        <f t="shared" si="27"/>
        <v>-3.1108182434402727E-3</v>
      </c>
      <c r="AU64">
        <f t="shared" si="25"/>
        <v>-7.8722747385019179E-3</v>
      </c>
      <c r="AW64">
        <v>61</v>
      </c>
      <c r="AX64">
        <f>IF(Z64&gt;0, (R64*SUMPRODUCT(K64:$K$98, X64:$X$98)-K64*$AZ$3)/Z64, 0)</f>
        <v>-6.7027892926896474E+26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</v>
      </c>
      <c r="S65">
        <f t="shared" si="1"/>
        <v>-4.9322944422503412E+27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-25.42034938259415</v>
      </c>
      <c r="AC65">
        <f t="shared" si="22"/>
        <v>-22.696740520173346</v>
      </c>
      <c r="AE65">
        <f t="shared" si="2"/>
        <v>0</v>
      </c>
      <c r="AF65">
        <f t="shared" si="26"/>
        <v>0</v>
      </c>
      <c r="AG65">
        <f t="shared" si="26"/>
        <v>-5.7520746140355225E-26</v>
      </c>
      <c r="AH65">
        <f t="shared" si="4"/>
        <v>-1.6472060655520517E-21</v>
      </c>
      <c r="AI65">
        <f t="shared" si="23"/>
        <v>-1.6472635862981921E-21</v>
      </c>
      <c r="AJ65">
        <f t="shared" si="6"/>
        <v>-2.7236088624208037</v>
      </c>
      <c r="AK65">
        <f t="shared" si="19"/>
        <v>-1.7794244567815907</v>
      </c>
      <c r="AL65">
        <f t="shared" si="24"/>
        <v>-4.5030333192023946</v>
      </c>
      <c r="AN65">
        <f t="shared" si="27"/>
        <v>0</v>
      </c>
      <c r="AO65">
        <f t="shared" si="27"/>
        <v>0</v>
      </c>
      <c r="AP65">
        <f t="shared" si="27"/>
        <v>-8.0164769378036715E-29</v>
      </c>
      <c r="AQ65">
        <f t="shared" si="27"/>
        <v>-2.2956568407662173E-24</v>
      </c>
      <c r="AR65">
        <f t="shared" si="27"/>
        <v>-2.2957370055355954E-24</v>
      </c>
      <c r="AS65">
        <f t="shared" si="27"/>
        <v>-3.7958039660886829E-3</v>
      </c>
      <c r="AT65">
        <f t="shared" si="27"/>
        <v>-2.4799252578446046E-3</v>
      </c>
      <c r="AU65">
        <f t="shared" si="25"/>
        <v>-6.2757292239332876E-3</v>
      </c>
      <c r="AW65">
        <v>62</v>
      </c>
      <c r="AX65">
        <f>IF(Z65&gt;0, (R65*SUMPRODUCT(K65:$K$98, X65:$X$98)-K65*$AZ$3)/Z65, 0)</f>
        <v>-4.9322944422503412E+27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</v>
      </c>
      <c r="S66">
        <f t="shared" si="1"/>
        <v>-3.7829815976773163E+28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-22.696740520173346</v>
      </c>
      <c r="AC66">
        <f t="shared" si="22"/>
        <v>-20.264946893011917</v>
      </c>
      <c r="AE66">
        <f t="shared" si="2"/>
        <v>0</v>
      </c>
      <c r="AF66">
        <f t="shared" si="26"/>
        <v>0</v>
      </c>
      <c r="AG66">
        <f t="shared" si="26"/>
        <v>-6.6960895690895757E-27</v>
      </c>
      <c r="AH66">
        <f t="shared" si="4"/>
        <v>-2.0099779643944838E-22</v>
      </c>
      <c r="AI66">
        <f t="shared" si="23"/>
        <v>-2.0100449252901748E-22</v>
      </c>
      <c r="AJ66">
        <f t="shared" si="6"/>
        <v>-2.4317936271614293</v>
      </c>
      <c r="AK66">
        <f t="shared" si="19"/>
        <v>-1.5887718364121344</v>
      </c>
      <c r="AL66">
        <f t="shared" si="24"/>
        <v>-4.0205654635735639</v>
      </c>
      <c r="AN66">
        <f t="shared" si="27"/>
        <v>0</v>
      </c>
      <c r="AO66">
        <f t="shared" si="27"/>
        <v>0</v>
      </c>
      <c r="AP66">
        <f t="shared" si="27"/>
        <v>-8.3322495431681063E-30</v>
      </c>
      <c r="AQ66">
        <f t="shared" si="27"/>
        <v>-2.5011072212824306E-25</v>
      </c>
      <c r="AR66">
        <f t="shared" si="27"/>
        <v>-2.5011905437778628E-25</v>
      </c>
      <c r="AS66">
        <f t="shared" si="27"/>
        <v>-3.0259916821497759E-3</v>
      </c>
      <c r="AT66">
        <f t="shared" si="27"/>
        <v>-1.9769812323378543E-3</v>
      </c>
      <c r="AU66">
        <f t="shared" si="25"/>
        <v>-5.0029729144876302E-3</v>
      </c>
      <c r="AW66">
        <v>63</v>
      </c>
      <c r="AX66">
        <f>IF(Z66&gt;0, (R66*SUMPRODUCT(K66:$K$98, X66:$X$98)-K66*$AZ$3)/Z66, 0)</f>
        <v>-3.7829815976773163E+28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-3.0296302457801648E+29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-20.264946893011917</v>
      </c>
      <c r="AC67">
        <f t="shared" si="22"/>
        <v>-18.093702583046355</v>
      </c>
      <c r="AE67">
        <f t="shared" ref="AE67:AE69" si="30">$Z67*O67</f>
        <v>0</v>
      </c>
      <c r="AF67">
        <f t="shared" si="26"/>
        <v>0</v>
      </c>
      <c r="AG67">
        <f t="shared" si="26"/>
        <v>-7.4653097553110052E-28</v>
      </c>
      <c r="AH67">
        <f t="shared" ref="AH67:AH69" si="31">-X67*R67</f>
        <v>-2.353039079147032E-23</v>
      </c>
      <c r="AI67">
        <f t="shared" si="23"/>
        <v>-2.3531137322445852E-23</v>
      </c>
      <c r="AJ67">
        <f t="shared" ref="AJ67:AJ69" si="32">AB67-AC67</f>
        <v>-2.1712443099655623</v>
      </c>
      <c r="AK67">
        <f t="shared" si="19"/>
        <v>-1.4185462825108344</v>
      </c>
      <c r="AL67">
        <f t="shared" si="24"/>
        <v>-3.5897905924763966</v>
      </c>
      <c r="AN67">
        <f t="shared" si="27"/>
        <v>0</v>
      </c>
      <c r="AO67">
        <f t="shared" si="27"/>
        <v>0</v>
      </c>
      <c r="AP67">
        <f t="shared" si="27"/>
        <v>-8.2941297246933766E-31</v>
      </c>
      <c r="AQ67">
        <f t="shared" si="27"/>
        <v>-2.6142801852038458E-26</v>
      </c>
      <c r="AR67">
        <f t="shared" si="27"/>
        <v>-2.6143631265010925E-26</v>
      </c>
      <c r="AS67">
        <f t="shared" si="27"/>
        <v>-2.4123020425301151E-3</v>
      </c>
      <c r="AT67">
        <f t="shared" si="27"/>
        <v>-1.5760373344530089E-3</v>
      </c>
      <c r="AU67">
        <f t="shared" si="25"/>
        <v>-3.988339376983124E-3</v>
      </c>
      <c r="AW67">
        <v>64</v>
      </c>
      <c r="AX67">
        <f>IF(Z67&gt;0, (R67*SUMPRODUCT(K67:$K$98, X67:$X$98)-K67*$AZ$3)/Z67, 0)</f>
        <v>-3.0296302457801648E+29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50000</v>
      </c>
      <c r="S68">
        <f t="shared" si="29"/>
        <v>-2.5384185151400826E+30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-18.093702583046355</v>
      </c>
      <c r="AC68">
        <f t="shared" si="22"/>
        <v>-16.155091592005672</v>
      </c>
      <c r="AE68">
        <f t="shared" si="30"/>
        <v>0</v>
      </c>
      <c r="AF68">
        <f t="shared" si="26"/>
        <v>0</v>
      </c>
      <c r="AG68">
        <f t="shared" si="26"/>
        <v>-7.9552935694265107E-29</v>
      </c>
      <c r="AH68">
        <f t="shared" si="31"/>
        <v>-2.6380509203260975E-24</v>
      </c>
      <c r="AI68">
        <f t="shared" si="23"/>
        <v>-2.6381304732617916E-24</v>
      </c>
      <c r="AJ68">
        <f t="shared" si="32"/>
        <v>-1.938610991040683</v>
      </c>
      <c r="AK68">
        <f t="shared" ref="AK68:AK69" si="42">G68*SUM(AB68:AB68, AE68:AF68)</f>
        <v>-1.266559180813245</v>
      </c>
      <c r="AL68">
        <f t="shared" si="24"/>
        <v>-3.2051701718539283</v>
      </c>
      <c r="AN68">
        <f t="shared" si="27"/>
        <v>0</v>
      </c>
      <c r="AO68">
        <f t="shared" si="27"/>
        <v>0</v>
      </c>
      <c r="AP68">
        <f t="shared" si="27"/>
        <v>-7.8915294094486625E-32</v>
      </c>
      <c r="AQ68">
        <f t="shared" si="27"/>
        <v>-2.61690611913864E-27</v>
      </c>
      <c r="AR68">
        <f t="shared" si="27"/>
        <v>-2.6169850344327343E-27</v>
      </c>
      <c r="AS68">
        <f t="shared" si="27"/>
        <v>-1.923072419108831E-3</v>
      </c>
      <c r="AT68">
        <f t="shared" si="27"/>
        <v>-1.2564073138177684E-3</v>
      </c>
      <c r="AU68">
        <f t="shared" si="25"/>
        <v>-3.1794797329265994E-3</v>
      </c>
      <c r="AW68">
        <v>65</v>
      </c>
      <c r="AX68">
        <f>IF(Z68&gt;0, (R68*SUMPRODUCT(K68:$K$98, X68:$X$98)-K68*$AZ$3)/Z68, 0)</f>
        <v>-2.5384185151400826E+30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-16.155091592005672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-3.1821174277706043E-25</v>
      </c>
      <c r="AI69">
        <f t="shared" si="23"/>
        <v>-3.1821174277706043E-25</v>
      </c>
      <c r="AJ69">
        <f t="shared" si="32"/>
        <v>-16.155091592005672</v>
      </c>
      <c r="AK69">
        <f t="shared" si="42"/>
        <v>-1.1308564114403972</v>
      </c>
      <c r="AL69">
        <f t="shared" si="24"/>
        <v>-17.28594800344607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-2.8184033605173793E-28</v>
      </c>
      <c r="AR69">
        <f t="shared" si="27"/>
        <v>-2.8184033605173793E-28</v>
      </c>
      <c r="AS69">
        <f t="shared" si="27"/>
        <v>-1.4308574546940688E-2</v>
      </c>
      <c r="AT69">
        <f t="shared" si="27"/>
        <v>-1.0016002182858482E-3</v>
      </c>
      <c r="AU69">
        <f t="shared" si="25"/>
        <v>-1.5310174765226536E-2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27221.870044100218</v>
      </c>
      <c r="AO71" s="8">
        <f t="shared" si="46"/>
        <v>-2722.1870044100219</v>
      </c>
      <c r="AP71" s="8">
        <f t="shared" si="46"/>
        <v>-698.48920569672714</v>
      </c>
      <c r="AQ71" s="8">
        <f t="shared" si="46"/>
        <v>-16285.625965164829</v>
      </c>
      <c r="AR71" s="8">
        <f t="shared" si="46"/>
        <v>7515.5678688286498</v>
      </c>
      <c r="AS71" s="8">
        <f t="shared" si="46"/>
        <v>-201.43907574086526</v>
      </c>
      <c r="AT71" s="8">
        <f t="shared" si="46"/>
        <v>-41.755285276718666</v>
      </c>
      <c r="AU71" s="8">
        <f t="shared" si="46"/>
        <v>7272.3735078110503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4925.0773349721776</v>
      </c>
      <c r="K3">
        <v>1</v>
      </c>
      <c r="L3" s="2">
        <v>0</v>
      </c>
      <c r="O3">
        <f>$C$3</f>
        <v>4925.0773349721776</v>
      </c>
      <c r="P3">
        <f>O3*C5</f>
        <v>492.50773349721777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4925.0773349721776</v>
      </c>
      <c r="AF3">
        <f t="shared" ref="AF3:AG34" si="4">-$Z3*P3</f>
        <v>-492.50773349721777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3807.6126307749601</v>
      </c>
      <c r="AJ3">
        <f t="shared" ref="AJ3:AJ66" si="7">AB3-AC3</f>
        <v>0</v>
      </c>
      <c r="AL3">
        <f t="shared" ref="AL3:AL34" si="8">SUM(AI3:AK3)</f>
        <v>3807.6126307749601</v>
      </c>
      <c r="AN3">
        <f t="shared" ref="AN3:AU34" si="9">AE3*$K3</f>
        <v>4925.0773349721776</v>
      </c>
      <c r="AO3">
        <f t="shared" si="9"/>
        <v>-492.50773349721777</v>
      </c>
      <c r="AP3">
        <f t="shared" si="9"/>
        <v>-624.95697070000006</v>
      </c>
      <c r="AQ3">
        <f t="shared" si="9"/>
        <v>0</v>
      </c>
      <c r="AR3">
        <f t="shared" si="9"/>
        <v>3807.6126307749601</v>
      </c>
      <c r="AS3">
        <f t="shared" si="9"/>
        <v>0</v>
      </c>
      <c r="AT3">
        <f t="shared" si="9"/>
        <v>0</v>
      </c>
      <c r="AU3">
        <f t="shared" si="9"/>
        <v>3807.6126307749601</v>
      </c>
      <c r="AW3">
        <v>0</v>
      </c>
      <c r="AX3">
        <f>IF(Z3&gt;0, (R3*SUMPRODUCT(K3:$K$98, X3:$X$98)-K3*$AZ$3)/Z3, 0)</f>
        <v>0</v>
      </c>
      <c r="AZ3">
        <f>C6*SUMPRODUCT(X4:X98, K4:K98)/1</f>
        <v>2453.6812627875047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166.42442561121325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164.5859527888997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-164.5859527888997</v>
      </c>
      <c r="AK4">
        <f>G4*SUM(AB4, AE4:AF4)</f>
        <v>0</v>
      </c>
      <c r="AL4">
        <f t="shared" si="8"/>
        <v>-269.27525278889971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-97.667039835805568</v>
      </c>
      <c r="AR4">
        <f t="shared" si="9"/>
        <v>-97.667039835805568</v>
      </c>
      <c r="AS4">
        <f t="shared" si="9"/>
        <v>-153.54599569819919</v>
      </c>
      <c r="AT4">
        <f t="shared" si="9"/>
        <v>0</v>
      </c>
      <c r="AU4">
        <f t="shared" si="9"/>
        <v>-251.21303553400475</v>
      </c>
      <c r="AW4">
        <v>1</v>
      </c>
      <c r="AX4">
        <f>IF(Z4&gt;0, (R4*SUMPRODUCT(K4:$K$98, X4:$X$98)-K4*$AZ$3)/Z4, 0)</f>
        <v>166.42442561121325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</v>
      </c>
      <c r="S5">
        <f t="shared" si="1"/>
        <v>263.64731778553204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164.5859527888997</v>
      </c>
      <c r="AC5">
        <f t="shared" si="2"/>
        <v>257.85170232969631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-104.60315245236119</v>
      </c>
      <c r="AI5">
        <f t="shared" si="6"/>
        <v>-116.82837175742964</v>
      </c>
      <c r="AJ5">
        <f t="shared" si="7"/>
        <v>-93.265749540796605</v>
      </c>
      <c r="AK5">
        <f>G5*SUM(AB5, AE5:AF5)</f>
        <v>6.7480240643448886</v>
      </c>
      <c r="AL5">
        <f t="shared" si="8"/>
        <v>-203.34609723388135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-89.446994335816825</v>
      </c>
      <c r="AR5">
        <f t="shared" si="9"/>
        <v>-99.900877381383609</v>
      </c>
      <c r="AS5">
        <f t="shared" si="9"/>
        <v>-79.75229020655614</v>
      </c>
      <c r="AT5">
        <f t="shared" si="9"/>
        <v>5.7702894808672482</v>
      </c>
      <c r="AU5">
        <f t="shared" si="9"/>
        <v>-173.88287810707249</v>
      </c>
      <c r="AW5">
        <v>2</v>
      </c>
      <c r="AX5">
        <f>IF(Z5&gt;0, (R5*SUMPRODUCT(K5:$K$98, X5:$X$98)-K5*$AZ$3)/Z5, 0)</f>
        <v>263.64731778553204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</v>
      </c>
      <c r="S6">
        <f t="shared" si="1"/>
        <v>386.45252694035321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257.85170232969631</v>
      </c>
      <c r="AC6">
        <f t="shared" si="2"/>
        <v>373.77289336824788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-104.76954263391001</v>
      </c>
      <c r="AI6">
        <f t="shared" si="6"/>
        <v>-116.85941355309853</v>
      </c>
      <c r="AJ6">
        <f t="shared" si="7"/>
        <v>-115.92119103855157</v>
      </c>
      <c r="AK6">
        <f>G6*SUM(AB6, AE6:AF6)</f>
        <v>15.084324586287234</v>
      </c>
      <c r="AL6">
        <f t="shared" si="8"/>
        <v>-217.69628000536287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-80.820275971241472</v>
      </c>
      <c r="AR6">
        <f t="shared" si="9"/>
        <v>-90.146523653354095</v>
      </c>
      <c r="AS6">
        <f t="shared" si="9"/>
        <v>-89.422769395753903</v>
      </c>
      <c r="AT6">
        <f t="shared" si="9"/>
        <v>11.636199273708899</v>
      </c>
      <c r="AU6">
        <f t="shared" si="9"/>
        <v>-167.9330937753991</v>
      </c>
      <c r="AW6">
        <v>3</v>
      </c>
      <c r="AX6">
        <f>IF(Z6&gt;0, (R6*SUMPRODUCT(K6:$K$98, X6:$X$98)-K6*$AZ$3)/Z6, 0)</f>
        <v>386.45252694035321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</v>
      </c>
      <c r="S7">
        <f t="shared" si="1"/>
        <v>484.71663093929197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373.77289336824788</v>
      </c>
      <c r="AC7">
        <f t="shared" si="2"/>
        <v>463.61581330551348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-105.00517144358538</v>
      </c>
      <c r="AI7">
        <f t="shared" si="6"/>
        <v>-116.96101800715158</v>
      </c>
      <c r="AJ7">
        <f t="shared" si="7"/>
        <v>-89.842919937265606</v>
      </c>
      <c r="AK7">
        <f>G7*SUM(AB7, AE7:AF7)</f>
        <v>18.35224906438097</v>
      </c>
      <c r="AL7">
        <f t="shared" si="8"/>
        <v>-188.45168888003622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-73.698519150448703</v>
      </c>
      <c r="AR7">
        <f t="shared" si="9"/>
        <v>-82.089802882585658</v>
      </c>
      <c r="AS7">
        <f t="shared" si="9"/>
        <v>-63.056800579446929</v>
      </c>
      <c r="AT7">
        <f t="shared" si="9"/>
        <v>12.880637786985011</v>
      </c>
      <c r="AU7">
        <f t="shared" si="9"/>
        <v>-132.26596567504757</v>
      </c>
      <c r="AW7">
        <v>4</v>
      </c>
      <c r="AX7">
        <f>IF(Z7&gt;0, (R7*SUMPRODUCT(K7:$K$98, X7:$X$98)-K7*$AZ$3)/Z7, 0)</f>
        <v>484.71663093929197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</v>
      </c>
      <c r="S8">
        <f t="shared" si="1"/>
        <v>533.4191784294535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463.61581330551348</v>
      </c>
      <c r="AC8">
        <f t="shared" si="2"/>
        <v>504.53313494184749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-105.56629928538918</v>
      </c>
      <c r="AI8">
        <f t="shared" si="6"/>
        <v>-117.38939159590905</v>
      </c>
      <c r="AJ8">
        <f t="shared" si="7"/>
        <v>-40.917321636334009</v>
      </c>
      <c r="AK8">
        <f>G8*SUM(AB8, AE8:AF8)</f>
        <v>9.8750168234074369</v>
      </c>
      <c r="AL8">
        <f t="shared" si="8"/>
        <v>-148.43169640883562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-69.161159473513493</v>
      </c>
      <c r="AR8">
        <f t="shared" si="9"/>
        <v>-76.906991034278548</v>
      </c>
      <c r="AS8">
        <f t="shared" si="9"/>
        <v>-26.806750128364207</v>
      </c>
      <c r="AT8">
        <f t="shared" si="9"/>
        <v>6.4695610052689991</v>
      </c>
      <c r="AU8">
        <f t="shared" si="9"/>
        <v>-97.244180157373748</v>
      </c>
      <c r="AW8">
        <v>5</v>
      </c>
      <c r="AX8">
        <f>IF(Z8&gt;0, (R8*SUMPRODUCT(K8:$K$98, X8:$X$98)-K8*$AZ$3)/Z8, 0)</f>
        <v>533.4191784294535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100000</v>
      </c>
      <c r="S9">
        <f t="shared" si="1"/>
        <v>556.46800174330485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504.53313494184749</v>
      </c>
      <c r="AC9">
        <f t="shared" si="2"/>
        <v>520.47483103143236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-107.03852183089111</v>
      </c>
      <c r="AI9">
        <f t="shared" si="6"/>
        <v>-118.73000340307692</v>
      </c>
      <c r="AJ9">
        <f t="shared" si="7"/>
        <v>-15.941696089584866</v>
      </c>
      <c r="AK9">
        <f t="shared" ref="AK9:AK72" si="22">G9*SUM(AB9:AB9, AE9:AF9)</f>
        <v>2.9767454961569002</v>
      </c>
      <c r="AL9">
        <f t="shared" si="8"/>
        <v>-131.69495399650489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-66.413180874763512</v>
      </c>
      <c r="AR9">
        <f t="shared" si="9"/>
        <v>-73.667284043100182</v>
      </c>
      <c r="AS9">
        <f t="shared" si="9"/>
        <v>-9.8911936351363163</v>
      </c>
      <c r="AT9">
        <f t="shared" si="9"/>
        <v>1.8469531685680605</v>
      </c>
      <c r="AU9">
        <f t="shared" si="9"/>
        <v>-81.711524509668436</v>
      </c>
      <c r="AW9">
        <v>6</v>
      </c>
      <c r="AX9">
        <f>IF(Z9&gt;0, (R9*SUMPRODUCT(K9:$K$98, X9:$X$98)-K9*$AZ$3)/Z9, 0)</f>
        <v>556.46800174330485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</v>
      </c>
      <c r="S10">
        <f t="shared" si="1"/>
        <v>575.4254992047571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520.47483103143236</v>
      </c>
      <c r="AC10">
        <f t="shared" si="2"/>
        <v>532.19703879694839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-108.96797539946446</v>
      </c>
      <c r="AI10">
        <f t="shared" si="6"/>
        <v>-120.52892115900347</v>
      </c>
      <c r="AJ10">
        <f t="shared" si="7"/>
        <v>-11.722207765516032</v>
      </c>
      <c r="AK10">
        <f t="shared" si="22"/>
        <v>2.133946807228873</v>
      </c>
      <c r="AL10">
        <f t="shared" si="8"/>
        <v>-130.11718211729061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-64.140338403007462</v>
      </c>
      <c r="AR10">
        <f t="shared" si="9"/>
        <v>-70.945300783535373</v>
      </c>
      <c r="AS10">
        <f t="shared" si="9"/>
        <v>-6.8998838434347505</v>
      </c>
      <c r="AT10">
        <f t="shared" si="9"/>
        <v>1.2560761072041531</v>
      </c>
      <c r="AU10">
        <f t="shared" si="9"/>
        <v>-76.589108519765958</v>
      </c>
      <c r="AW10">
        <v>7</v>
      </c>
      <c r="AX10">
        <f>IF(Z10&gt;0, (R10*SUMPRODUCT(K10:$K$98, X10:$X$98)-K10*$AZ$3)/Z10, 0)</f>
        <v>575.4254992047571</v>
      </c>
    </row>
    <row r="11" spans="1:52" x14ac:dyDescent="0.25">
      <c r="A11" t="s">
        <v>33</v>
      </c>
      <c r="C11" s="12">
        <f>AU100</f>
        <v>963.86776778114722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</v>
      </c>
      <c r="S11">
        <f t="shared" si="1"/>
        <v>590.43980342291343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532.19703879694839</v>
      </c>
      <c r="AC11">
        <f t="shared" si="2"/>
        <v>539.96863278455817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-110.75413783908193</v>
      </c>
      <c r="AI11">
        <f t="shared" si="6"/>
        <v>-122.18562987379566</v>
      </c>
      <c r="AJ11">
        <f t="shared" si="7"/>
        <v>-7.7715939876097764</v>
      </c>
      <c r="AK11">
        <f t="shared" si="22"/>
        <v>1.277272893112676</v>
      </c>
      <c r="AL11">
        <f t="shared" si="8"/>
        <v>-128.67995096829279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-61.945745842412094</v>
      </c>
      <c r="AR11">
        <f t="shared" si="9"/>
        <v>-68.339478067665851</v>
      </c>
      <c r="AS11">
        <f t="shared" si="9"/>
        <v>-4.3467196381083193</v>
      </c>
      <c r="AT11">
        <f t="shared" si="9"/>
        <v>0.71438976052631498</v>
      </c>
      <c r="AU11">
        <f t="shared" si="9"/>
        <v>-71.971807945247875</v>
      </c>
      <c r="AW11">
        <v>8</v>
      </c>
      <c r="AX11">
        <f>IF(Z11&gt;0, (R11*SUMPRODUCT(K11:$K$98, X11:$X$98)-K11*$AZ$3)/Z11, 0)</f>
        <v>590.43980342291343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</v>
      </c>
      <c r="S12">
        <f t="shared" si="1"/>
        <v>604.07599149231794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539.96863278455817</v>
      </c>
      <c r="AC12">
        <f t="shared" si="2"/>
        <v>546.2303333722723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-113.30785162484717</v>
      </c>
      <c r="AI12">
        <f t="shared" si="6"/>
        <v>-124.61086525776066</v>
      </c>
      <c r="AJ12">
        <f t="shared" si="7"/>
        <v>-6.261700587714131</v>
      </c>
      <c r="AK12">
        <f t="shared" si="22"/>
        <v>1.2419278554044837</v>
      </c>
      <c r="AL12">
        <f t="shared" si="8"/>
        <v>-129.63063799007034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-60.224327680719995</v>
      </c>
      <c r="AR12">
        <f t="shared" si="9"/>
        <v>-66.231999585594011</v>
      </c>
      <c r="AS12">
        <f t="shared" si="9"/>
        <v>-3.3281604286490367</v>
      </c>
      <c r="AT12">
        <f t="shared" si="9"/>
        <v>0.66009785771361229</v>
      </c>
      <c r="AU12">
        <f t="shared" si="9"/>
        <v>-68.900062156529444</v>
      </c>
      <c r="AW12">
        <v>9</v>
      </c>
      <c r="AX12">
        <f>IF(Z12&gt;0, (R12*SUMPRODUCT(K12:$K$98, X12:$X$98)-K12*$AZ$3)/Z12, 0)</f>
        <v>604.07599149231794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</v>
      </c>
      <c r="S13">
        <f t="shared" si="1"/>
        <v>615.71134478433316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546.2303333722723</v>
      </c>
      <c r="AC13">
        <f t="shared" si="2"/>
        <v>550.47007330321367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-115.94875529737129</v>
      </c>
      <c r="AI13">
        <f t="shared" si="6"/>
        <v>-127.12424519954348</v>
      </c>
      <c r="AJ13">
        <f t="shared" si="7"/>
        <v>-4.2397399309413686</v>
      </c>
      <c r="AK13">
        <f t="shared" si="22"/>
        <v>1.0924606667445447</v>
      </c>
      <c r="AL13">
        <f t="shared" si="8"/>
        <v>-130.27152446374029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-58.581745301643579</v>
      </c>
      <c r="AR13">
        <f t="shared" si="9"/>
        <v>-64.22803017456954</v>
      </c>
      <c r="AS13">
        <f t="shared" si="9"/>
        <v>-2.1420787497254494</v>
      </c>
      <c r="AT13">
        <f t="shared" si="9"/>
        <v>0.55195290684369747</v>
      </c>
      <c r="AU13">
        <f t="shared" si="9"/>
        <v>-65.818156017451287</v>
      </c>
      <c r="AW13">
        <v>10</v>
      </c>
      <c r="AX13">
        <f>IF(Z13&gt;0, (R13*SUMPRODUCT(K13:$K$98, X13:$X$98)-K13*$AZ$3)/Z13, 0)</f>
        <v>615.71134478433316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</v>
      </c>
      <c r="S14">
        <f t="shared" si="1"/>
        <v>706.76267100253017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550.47007330321367</v>
      </c>
      <c r="AC14">
        <f t="shared" si="2"/>
        <v>624.71264313548727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-119.15584485845555</v>
      </c>
      <c r="AI14">
        <f t="shared" si="6"/>
        <v>-130.20468538099871</v>
      </c>
      <c r="AJ14">
        <f t="shared" si="7"/>
        <v>-74.242569832273603</v>
      </c>
      <c r="AK14">
        <f t="shared" si="22"/>
        <v>38.532905131224958</v>
      </c>
      <c r="AL14">
        <f t="shared" si="8"/>
        <v>-165.91435008204735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-53.751865708736609</v>
      </c>
      <c r="AR14">
        <f t="shared" si="9"/>
        <v>-58.736059247127208</v>
      </c>
      <c r="AS14">
        <f t="shared" si="9"/>
        <v>-33.491237028585289</v>
      </c>
      <c r="AT14">
        <f t="shared" si="9"/>
        <v>17.382408260723384</v>
      </c>
      <c r="AU14">
        <f t="shared" si="9"/>
        <v>-74.84488801498911</v>
      </c>
      <c r="AW14">
        <v>11</v>
      </c>
      <c r="AX14">
        <f>IF(Z14&gt;0, (R14*SUMPRODUCT(K14:$K$98, X14:$X$98)-K14*$AZ$3)/Z14, 0)</f>
        <v>706.76267100253017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</v>
      </c>
      <c r="S15">
        <f t="shared" si="1"/>
        <v>789.11792386001184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624.71264313548727</v>
      </c>
      <c r="AC15">
        <f t="shared" si="2"/>
        <v>689.55391593917693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-123.94359482306044</v>
      </c>
      <c r="AI15">
        <f t="shared" si="6"/>
        <v>-134.86645399102528</v>
      </c>
      <c r="AJ15">
        <f t="shared" si="7"/>
        <v>-64.841272803689662</v>
      </c>
      <c r="AK15">
        <f t="shared" si="22"/>
        <v>43.729885019484115</v>
      </c>
      <c r="AL15">
        <f t="shared" si="8"/>
        <v>-155.97784177523084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-49.921112858401571</v>
      </c>
      <c r="AR15">
        <f t="shared" si="9"/>
        <v>-54.320543793407388</v>
      </c>
      <c r="AS15">
        <f t="shared" si="9"/>
        <v>-26.116303163034793</v>
      </c>
      <c r="AT15">
        <f t="shared" si="9"/>
        <v>17.613209689932461</v>
      </c>
      <c r="AU15">
        <f t="shared" si="9"/>
        <v>-62.823637266509735</v>
      </c>
      <c r="AW15">
        <v>12</v>
      </c>
      <c r="AX15">
        <f>IF(Z15&gt;0, (R15*SUMPRODUCT(K15:$K$98, X15:$X$98)-K15*$AZ$3)/Z15, 0)</f>
        <v>789.11792386001184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</v>
      </c>
      <c r="S16">
        <f t="shared" si="1"/>
        <v>863.07460671814351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689.55391593917693</v>
      </c>
      <c r="AC16">
        <f t="shared" si="2"/>
        <v>745.51953389544144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-129.54414852045625</v>
      </c>
      <c r="AI16">
        <f t="shared" si="6"/>
        <v>-140.34158607817639</v>
      </c>
      <c r="AJ16">
        <f t="shared" si="7"/>
        <v>-55.965617956264509</v>
      </c>
      <c r="AK16">
        <f t="shared" si="22"/>
        <v>48.268774115742389</v>
      </c>
      <c r="AL16">
        <f t="shared" si="8"/>
        <v>-148.03842991869851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-46.586485481470291</v>
      </c>
      <c r="AR16">
        <f t="shared" si="9"/>
        <v>-50.469444872263473</v>
      </c>
      <c r="AS16">
        <f t="shared" si="9"/>
        <v>-20.126277243385651</v>
      </c>
      <c r="AT16">
        <f t="shared" si="9"/>
        <v>17.35834902798651</v>
      </c>
      <c r="AU16">
        <f t="shared" si="9"/>
        <v>-53.237373087662611</v>
      </c>
      <c r="AW16">
        <v>13</v>
      </c>
      <c r="AX16">
        <f>IF(Z16&gt;0, (R16*SUMPRODUCT(K16:$K$98, X16:$X$98)-K16*$AZ$3)/Z16, 0)</f>
        <v>863.07460671814351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</v>
      </c>
      <c r="S17">
        <f t="shared" si="1"/>
        <v>929.33892090920824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745.51953389544144</v>
      </c>
      <c r="AC17">
        <f t="shared" si="2"/>
        <v>793.47477235563713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-135.14573848345199</v>
      </c>
      <c r="AI17">
        <f t="shared" si="6"/>
        <v>-145.81830844828448</v>
      </c>
      <c r="AJ17">
        <f t="shared" si="7"/>
        <v>-47.955238460195687</v>
      </c>
      <c r="AK17">
        <f t="shared" si="22"/>
        <v>52.186367372680905</v>
      </c>
      <c r="AL17">
        <f t="shared" si="8"/>
        <v>-141.58717953579927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-43.39367984671847</v>
      </c>
      <c r="AR17">
        <f t="shared" si="9"/>
        <v>-46.820514383956592</v>
      </c>
      <c r="AS17">
        <f t="shared" si="9"/>
        <v>-15.397853369749988</v>
      </c>
      <c r="AT17">
        <f t="shared" si="9"/>
        <v>16.756418245556702</v>
      </c>
      <c r="AU17">
        <f t="shared" si="9"/>
        <v>-45.461949508149878</v>
      </c>
      <c r="AW17">
        <v>14</v>
      </c>
      <c r="AX17">
        <f>IF(Z17&gt;0, (R17*SUMPRODUCT(K17:$K$98, X17:$X$98)-K17*$AZ$3)/Z17, 0)</f>
        <v>929.33892090920824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</v>
      </c>
      <c r="S18">
        <f t="shared" si="1"/>
        <v>988.90281500495894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793.47477235563713</v>
      </c>
      <c r="AC18">
        <f t="shared" si="2"/>
        <v>834.4933460282632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-140.97491585162945</v>
      </c>
      <c r="AI18">
        <f t="shared" si="6"/>
        <v>-151.52313825233216</v>
      </c>
      <c r="AJ18">
        <f t="shared" si="7"/>
        <v>-41.018573672626076</v>
      </c>
      <c r="AK18">
        <f t="shared" si="22"/>
        <v>55.543234064894605</v>
      </c>
      <c r="AL18">
        <f t="shared" si="8"/>
        <v>-136.99847786006364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-40.415499074837214</v>
      </c>
      <c r="AR18">
        <f t="shared" si="9"/>
        <v>-43.439524094475843</v>
      </c>
      <c r="AS18">
        <f t="shared" si="9"/>
        <v>-11.75944043876512</v>
      </c>
      <c r="AT18">
        <f t="shared" si="9"/>
        <v>15.923453554856428</v>
      </c>
      <c r="AU18">
        <f t="shared" si="9"/>
        <v>-39.275510978384538</v>
      </c>
      <c r="AW18">
        <v>15</v>
      </c>
      <c r="AX18">
        <f>IF(Z18&gt;0, (R18*SUMPRODUCT(K18:$K$98, X18:$X$98)-K18*$AZ$3)/Z18, 0)</f>
        <v>988.90281500495894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</v>
      </c>
      <c r="S19">
        <f t="shared" si="1"/>
        <v>1042.5743522136015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834.4933460282632</v>
      </c>
      <c r="AC19">
        <f t="shared" si="2"/>
        <v>869.44593045284114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-147.77992074761153</v>
      </c>
      <c r="AI19">
        <f t="shared" si="6"/>
        <v>-158.20418843421376</v>
      </c>
      <c r="AJ19">
        <f t="shared" si="7"/>
        <v>-34.952584424577935</v>
      </c>
      <c r="AK19">
        <f t="shared" si="22"/>
        <v>58.414534221978428</v>
      </c>
      <c r="AL19">
        <f t="shared" si="8"/>
        <v>-134.74223863681328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-37.827140167442828</v>
      </c>
      <c r="AR19">
        <f t="shared" si="9"/>
        <v>-40.495433890495327</v>
      </c>
      <c r="AS19">
        <f t="shared" si="9"/>
        <v>-8.9467926600187848</v>
      </c>
      <c r="AT19">
        <f t="shared" si="9"/>
        <v>14.952334272830344</v>
      </c>
      <c r="AU19">
        <f t="shared" si="9"/>
        <v>-34.489892277683772</v>
      </c>
      <c r="AW19">
        <v>16</v>
      </c>
      <c r="AX19">
        <f>IF(Z19&gt;0, (R19*SUMPRODUCT(K19:$K$98, X19:$X$98)-K19*$AZ$3)/Z19, 0)</f>
        <v>1042.5743522136015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</v>
      </c>
      <c r="S20">
        <f t="shared" si="1"/>
        <v>1090.8343935854202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869.44593045284114</v>
      </c>
      <c r="AC20">
        <f t="shared" si="2"/>
        <v>898.91172198130459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-154.31635554881905</v>
      </c>
      <c r="AI20">
        <f t="shared" si="6"/>
        <v>-164.61709101411168</v>
      </c>
      <c r="AJ20">
        <f t="shared" si="7"/>
        <v>-29.465791528463456</v>
      </c>
      <c r="AK20">
        <f t="shared" si="22"/>
        <v>60.861215131698884</v>
      </c>
      <c r="AL20">
        <f t="shared" si="8"/>
        <v>-133.22166741087625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-35.268096047482935</v>
      </c>
      <c r="AR20">
        <f t="shared" si="9"/>
        <v>-37.622268594246627</v>
      </c>
      <c r="AS20">
        <f t="shared" si="9"/>
        <v>-6.7342334650470628</v>
      </c>
      <c r="AT20">
        <f t="shared" si="9"/>
        <v>13.90947299913541</v>
      </c>
      <c r="AU20">
        <f t="shared" si="9"/>
        <v>-30.447029060158282</v>
      </c>
      <c r="AW20">
        <v>17</v>
      </c>
      <c r="AX20">
        <f>IF(Z20&gt;0, (R20*SUMPRODUCT(K20:$K$98, X20:$X$98)-K20*$AZ$3)/Z20, 0)</f>
        <v>1090.8343935854202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</v>
      </c>
      <c r="S21">
        <f t="shared" si="1"/>
        <v>1134.5208849098001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898.91172198130459</v>
      </c>
      <c r="AC21">
        <f t="shared" si="2"/>
        <v>923.72660066230947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-161.85166569549173</v>
      </c>
      <c r="AI21">
        <f t="shared" si="6"/>
        <v>-172.02916234791948</v>
      </c>
      <c r="AJ21">
        <f t="shared" si="7"/>
        <v>-24.81487868100487</v>
      </c>
      <c r="AK21">
        <f t="shared" si="22"/>
        <v>62.923820538691331</v>
      </c>
      <c r="AL21">
        <f t="shared" si="8"/>
        <v>-133.92022049023302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-33.027006153393401</v>
      </c>
      <c r="AR21">
        <f t="shared" si="9"/>
        <v>-35.103798153781412</v>
      </c>
      <c r="AS21">
        <f t="shared" si="9"/>
        <v>-5.0636559554177447</v>
      </c>
      <c r="AT21">
        <f t="shared" si="9"/>
        <v>12.840061912222057</v>
      </c>
      <c r="AU21">
        <f t="shared" si="9"/>
        <v>-27.327392196977097</v>
      </c>
      <c r="AW21">
        <v>18</v>
      </c>
      <c r="AX21">
        <f>IF(Z21&gt;0, (R21*SUMPRODUCT(K21:$K$98, X21:$X$98)-K21*$AZ$3)/Z21, 0)</f>
        <v>1134.5208849098001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</v>
      </c>
      <c r="S22">
        <f t="shared" si="1"/>
        <v>1174.0347760878469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923.72660066230947</v>
      </c>
      <c r="AC22">
        <f t="shared" si="2"/>
        <v>944.34510765935204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-169.90166355611106</v>
      </c>
      <c r="AI22">
        <f t="shared" si="6"/>
        <v>-179.95614753407003</v>
      </c>
      <c r="AJ22">
        <f t="shared" si="7"/>
        <v>-20.618506997042573</v>
      </c>
      <c r="AK22">
        <f t="shared" si="22"/>
        <v>64.660862046361672</v>
      </c>
      <c r="AL22">
        <f t="shared" si="8"/>
        <v>-135.91379248475093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-30.955059461097719</v>
      </c>
      <c r="AR22">
        <f t="shared" si="9"/>
        <v>-32.786925864722342</v>
      </c>
      <c r="AS22">
        <f t="shared" si="9"/>
        <v>-3.7565677506255093</v>
      </c>
      <c r="AT22">
        <f t="shared" si="9"/>
        <v>11.780819490269016</v>
      </c>
      <c r="AU22">
        <f t="shared" si="9"/>
        <v>-24.762674125078835</v>
      </c>
      <c r="AW22">
        <v>19</v>
      </c>
      <c r="AX22">
        <f>IF(Z22&gt;0, (R22*SUMPRODUCT(K22:$K$98, X22:$X$98)-K22*$AZ$3)/Z22, 0)</f>
        <v>1174.0347760878469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</v>
      </c>
      <c r="S23">
        <f t="shared" si="1"/>
        <v>1209.8834380345611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944.34510765935204</v>
      </c>
      <c r="AC23">
        <f t="shared" si="2"/>
        <v>961.2878277968573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-178.58420523814692</v>
      </c>
      <c r="AI23">
        <f t="shared" si="6"/>
        <v>-188.51582135067153</v>
      </c>
      <c r="AJ23">
        <f t="shared" si="7"/>
        <v>-16.942720137505262</v>
      </c>
      <c r="AK23">
        <f t="shared" si="22"/>
        <v>66.104157536154645</v>
      </c>
      <c r="AL23">
        <f t="shared" si="8"/>
        <v>-139.35438395202215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-29.050862718041522</v>
      </c>
      <c r="AR23">
        <f t="shared" si="9"/>
        <v>-30.666470413405676</v>
      </c>
      <c r="AS23">
        <f t="shared" si="9"/>
        <v>-2.7561263669902942</v>
      </c>
      <c r="AT23">
        <f t="shared" si="9"/>
        <v>10.753374315011428</v>
      </c>
      <c r="AU23">
        <f t="shared" si="9"/>
        <v>-22.669222465384543</v>
      </c>
      <c r="AW23">
        <v>20</v>
      </c>
      <c r="AX23">
        <f>IF(Z23&gt;0, (R23*SUMPRODUCT(K23:$K$98, X23:$X$98)-K23*$AZ$3)/Z23, 0)</f>
        <v>1209.8834380345611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</v>
      </c>
      <c r="S24">
        <f t="shared" si="1"/>
        <v>1242.5048384763963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961.2878277968573</v>
      </c>
      <c r="AC24">
        <f t="shared" si="2"/>
        <v>975.00283972042564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-187.65168911769828</v>
      </c>
      <c r="AI24">
        <f t="shared" si="6"/>
        <v>-197.46053260795793</v>
      </c>
      <c r="AJ24">
        <f t="shared" si="7"/>
        <v>-13.715011923568341</v>
      </c>
      <c r="AK24">
        <f t="shared" si="22"/>
        <v>67.290147945780021</v>
      </c>
      <c r="AL24">
        <f t="shared" si="8"/>
        <v>-143.88539658574626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-27.255267200628374</v>
      </c>
      <c r="AR24">
        <f t="shared" si="9"/>
        <v>-28.679942094380539</v>
      </c>
      <c r="AS24">
        <f t="shared" si="9"/>
        <v>-1.992022114984543</v>
      </c>
      <c r="AT24">
        <f t="shared" si="9"/>
        <v>9.7734849649113826</v>
      </c>
      <c r="AU24">
        <f t="shared" si="9"/>
        <v>-20.898479244453704</v>
      </c>
      <c r="AW24">
        <v>21</v>
      </c>
      <c r="AX24">
        <f>IF(Z24&gt;0, (R24*SUMPRODUCT(K24:$K$98, X24:$X$98)-K24*$AZ$3)/Z24, 0)</f>
        <v>1242.5048384763963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</v>
      </c>
      <c r="S25">
        <f t="shared" si="1"/>
        <v>1272.3728485729739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975.00283972042564</v>
      </c>
      <c r="AC25">
        <f t="shared" si="2"/>
        <v>985.9313891640918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-198.42427202568132</v>
      </c>
      <c r="AI25">
        <f t="shared" si="6"/>
        <v>-208.11022404703516</v>
      </c>
      <c r="AJ25">
        <f t="shared" si="7"/>
        <v>-10.928549443666157</v>
      </c>
      <c r="AK25">
        <f t="shared" si="22"/>
        <v>68.250198780429798</v>
      </c>
      <c r="AL25">
        <f t="shared" si="8"/>
        <v>-150.78857471027152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-25.732070880981954</v>
      </c>
      <c r="AR25">
        <f t="shared" si="9"/>
        <v>-26.988165215706335</v>
      </c>
      <c r="AS25">
        <f t="shared" si="9"/>
        <v>-1.4172369440485433</v>
      </c>
      <c r="AT25">
        <f t="shared" si="9"/>
        <v>8.8508272437145532</v>
      </c>
      <c r="AU25">
        <f t="shared" si="9"/>
        <v>-19.554574916040323</v>
      </c>
      <c r="AW25">
        <v>22</v>
      </c>
      <c r="AX25">
        <f>IF(Z25&gt;0, (R25*SUMPRODUCT(K25:$K$98, X25:$X$98)-K25*$AZ$3)/Z25, 0)</f>
        <v>1272.3728485729739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</v>
      </c>
      <c r="S26">
        <f t="shared" si="1"/>
        <v>1299.6943693568271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985.9313891640918</v>
      </c>
      <c r="AC26">
        <f t="shared" si="2"/>
        <v>994.29201171551563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-210.75345304037535</v>
      </c>
      <c r="AI26">
        <f t="shared" si="6"/>
        <v>-220.31620135988561</v>
      </c>
      <c r="AJ26">
        <f t="shared" si="7"/>
        <v>-8.3606225514238304</v>
      </c>
      <c r="AK26">
        <f t="shared" si="22"/>
        <v>69.015197241486433</v>
      </c>
      <c r="AL26">
        <f t="shared" si="8"/>
        <v>-159.66162666982302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-24.402629134219641</v>
      </c>
      <c r="AR26">
        <f t="shared" si="9"/>
        <v>-25.509876476450305</v>
      </c>
      <c r="AS26">
        <f t="shared" si="9"/>
        <v>-0.96805612676962072</v>
      </c>
      <c r="AT26">
        <f t="shared" si="9"/>
        <v>7.9911016337481708</v>
      </c>
      <c r="AU26">
        <f t="shared" si="9"/>
        <v>-18.486830969471757</v>
      </c>
      <c r="AW26">
        <v>23</v>
      </c>
      <c r="AX26">
        <f>IF(Z26&gt;0, (R26*SUMPRODUCT(K26:$K$98, X26:$X$98)-K26*$AZ$3)/Z26, 0)</f>
        <v>1299.6943693568271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</v>
      </c>
      <c r="S27">
        <f t="shared" si="1"/>
        <v>1326.4755412217971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994.29201171551563</v>
      </c>
      <c r="AC27">
        <f t="shared" si="2"/>
        <v>1000.3292874316586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-324.39734074870626</v>
      </c>
      <c r="AI27">
        <f t="shared" si="6"/>
        <v>-333.82391191742784</v>
      </c>
      <c r="AJ27">
        <f t="shared" si="7"/>
        <v>-6.0372757161429718</v>
      </c>
      <c r="AK27">
        <f t="shared" si="22"/>
        <v>69.600440820086106</v>
      </c>
      <c r="AL27">
        <f t="shared" si="8"/>
        <v>-270.26074681348473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-33.536766218238469</v>
      </c>
      <c r="AR27">
        <f t="shared" si="9"/>
        <v>-34.511301683897223</v>
      </c>
      <c r="AS27">
        <f t="shared" si="9"/>
        <v>-0.62414415549780533</v>
      </c>
      <c r="AT27">
        <f t="shared" si="9"/>
        <v>7.1954156809125394</v>
      </c>
      <c r="AU27">
        <f t="shared" si="9"/>
        <v>-27.940030158482489</v>
      </c>
      <c r="AW27">
        <v>24</v>
      </c>
      <c r="AX27">
        <f>IF(Z27&gt;0, (R27*SUMPRODUCT(K27:$K$98, X27:$X$98)-K27*$AZ$3)/Z27, 0)</f>
        <v>1326.4755412217971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</v>
      </c>
      <c r="S28">
        <f t="shared" si="1"/>
        <v>1339.3530787059185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1000.3292874316586</v>
      </c>
      <c r="AC28">
        <f t="shared" si="2"/>
        <v>993.97100768695816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-445.67455976953408</v>
      </c>
      <c r="AI28">
        <f t="shared" si="6"/>
        <v>-454.95115590659725</v>
      </c>
      <c r="AJ28">
        <f t="shared" si="7"/>
        <v>6.3582797447004396</v>
      </c>
      <c r="AK28">
        <f t="shared" si="22"/>
        <v>70.023050120216112</v>
      </c>
      <c r="AL28">
        <f t="shared" si="8"/>
        <v>-378.5698260416807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-41.138051689917788</v>
      </c>
      <c r="AR28">
        <f t="shared" si="9"/>
        <v>-41.994329175422763</v>
      </c>
      <c r="AS28">
        <f t="shared" si="9"/>
        <v>0.58690188852535097</v>
      </c>
      <c r="AT28">
        <f t="shared" si="9"/>
        <v>6.4634872962476653</v>
      </c>
      <c r="AU28">
        <f t="shared" si="9"/>
        <v>-34.943939990649753</v>
      </c>
      <c r="AW28">
        <v>25</v>
      </c>
      <c r="AX28">
        <f>IF(Z28&gt;0, (R28*SUMPRODUCT(K28:$K$98, X28:$X$98)-K28*$AZ$3)/Z28, 0)</f>
        <v>1339.3530787059185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</v>
      </c>
      <c r="S29">
        <f t="shared" si="1"/>
        <v>1340.3458391143668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993.97100768695816</v>
      </c>
      <c r="AC29">
        <f t="shared" si="2"/>
        <v>977.09946177698498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-571.58556017697822</v>
      </c>
      <c r="AI29">
        <f t="shared" si="6"/>
        <v>-580.69794215764864</v>
      </c>
      <c r="AJ29">
        <f t="shared" si="7"/>
        <v>16.871545909973179</v>
      </c>
      <c r="AK29">
        <f t="shared" si="22"/>
        <v>69.577970538087072</v>
      </c>
      <c r="AL29">
        <f t="shared" si="8"/>
        <v>-494.24842570958839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-47.107396377997112</v>
      </c>
      <c r="AR29">
        <f t="shared" si="9"/>
        <v>-47.858396087958731</v>
      </c>
      <c r="AS29">
        <f t="shared" si="9"/>
        <v>1.3904735459807609</v>
      </c>
      <c r="AT29">
        <f t="shared" si="9"/>
        <v>5.7342894321882945</v>
      </c>
      <c r="AU29">
        <f t="shared" si="9"/>
        <v>-40.733633109789672</v>
      </c>
      <c r="AW29">
        <v>26</v>
      </c>
      <c r="AX29">
        <f>IF(Z29&gt;0, (R29*SUMPRODUCT(K29:$K$98, X29:$X$98)-K29*$AZ$3)/Z29, 0)</f>
        <v>1340.3458391143668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</v>
      </c>
      <c r="S30">
        <f t="shared" si="1"/>
        <v>1331.7693171852452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977.09946177698498</v>
      </c>
      <c r="AC30">
        <f t="shared" si="2"/>
        <v>951.65858841679528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-711.84980345271231</v>
      </c>
      <c r="AI30">
        <f t="shared" si="6"/>
        <v>-720.78208038814444</v>
      </c>
      <c r="AJ30">
        <f t="shared" si="7"/>
        <v>25.440873360189698</v>
      </c>
      <c r="AK30">
        <f t="shared" si="22"/>
        <v>68.396962324388952</v>
      </c>
      <c r="AL30">
        <f t="shared" si="8"/>
        <v>-626.9442447035658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-52.381532412949277</v>
      </c>
      <c r="AR30">
        <f t="shared" si="9"/>
        <v>-53.038814822167303</v>
      </c>
      <c r="AS30">
        <f t="shared" si="9"/>
        <v>1.8720689758805844</v>
      </c>
      <c r="AT30">
        <f t="shared" si="9"/>
        <v>5.0329966821157504</v>
      </c>
      <c r="AU30">
        <f t="shared" si="9"/>
        <v>-46.133749164170965</v>
      </c>
      <c r="AW30">
        <v>27</v>
      </c>
      <c r="AX30">
        <f>IF(Z30&gt;0, (R30*SUMPRODUCT(K30:$K$98, X30:$X$98)-K30*$AZ$3)/Z30, 0)</f>
        <v>1331.7693171852452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</v>
      </c>
      <c r="S31">
        <f t="shared" si="1"/>
        <v>1314.6073123089982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951.65858841679528</v>
      </c>
      <c r="AC31">
        <f t="shared" si="2"/>
        <v>918.62216584117414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-865.56729020279749</v>
      </c>
      <c r="AI31">
        <f t="shared" si="6"/>
        <v>-874.30204845759999</v>
      </c>
      <c r="AJ31">
        <f t="shared" si="7"/>
        <v>33.036422575621145</v>
      </c>
      <c r="AK31">
        <f t="shared" si="22"/>
        <v>66.61610118917568</v>
      </c>
      <c r="AL31">
        <f t="shared" si="8"/>
        <v>-774.6495246928032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-56.868613956093974</v>
      </c>
      <c r="AR31">
        <f t="shared" si="9"/>
        <v>-57.44249608035468</v>
      </c>
      <c r="AS31">
        <f t="shared" si="9"/>
        <v>2.1705251379164405</v>
      </c>
      <c r="AT31">
        <f t="shared" si="9"/>
        <v>4.3767427266108125</v>
      </c>
      <c r="AU31">
        <f t="shared" si="9"/>
        <v>-50.89522821582743</v>
      </c>
      <c r="AW31">
        <v>28</v>
      </c>
      <c r="AX31">
        <f>IF(Z31&gt;0, (R31*SUMPRODUCT(K31:$K$98, X31:$X$98)-K31*$AZ$3)/Z31, 0)</f>
        <v>1314.6073123089982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</v>
      </c>
      <c r="S32">
        <f t="shared" si="1"/>
        <v>1289.8175275180058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918.62216584117414</v>
      </c>
      <c r="AC32">
        <f t="shared" si="2"/>
        <v>879.02597138269437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-1028.0971185454366</v>
      </c>
      <c r="AI32">
        <f t="shared" si="6"/>
        <v>-1036.6160170778728</v>
      </c>
      <c r="AJ32">
        <f t="shared" si="7"/>
        <v>39.596194458479772</v>
      </c>
      <c r="AK32">
        <f t="shared" si="22"/>
        <v>64.303551608882202</v>
      </c>
      <c r="AL32">
        <f t="shared" si="8"/>
        <v>-932.71627101051081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-60.309805329101664</v>
      </c>
      <c r="AR32">
        <f t="shared" si="9"/>
        <v>-60.809537409701683</v>
      </c>
      <c r="AS32">
        <f t="shared" si="9"/>
        <v>2.322775481505865</v>
      </c>
      <c r="AT32">
        <f t="shared" si="9"/>
        <v>3.7721481847827336</v>
      </c>
      <c r="AU32">
        <f t="shared" si="9"/>
        <v>-54.714613743413082</v>
      </c>
      <c r="AW32">
        <v>29</v>
      </c>
      <c r="AX32">
        <f>IF(Z32&gt;0, (R32*SUMPRODUCT(K32:$K$98, X32:$X$98)-K32*$AZ$3)/Z32, 0)</f>
        <v>1289.8175275180058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</v>
      </c>
      <c r="S33">
        <f t="shared" si="1"/>
        <v>1258.7767410796041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879.02597138269437</v>
      </c>
      <c r="AC33">
        <f t="shared" si="2"/>
        <v>834.13796917646289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-1203.9167743578046</v>
      </c>
      <c r="AI33">
        <f t="shared" si="6"/>
        <v>-1212.1999943081216</v>
      </c>
      <c r="AJ33">
        <f t="shared" si="7"/>
        <v>44.888002206231477</v>
      </c>
      <c r="AK33">
        <f t="shared" si="22"/>
        <v>61.531817996788611</v>
      </c>
      <c r="AL33">
        <f t="shared" si="8"/>
        <v>-1105.7801741051017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-63.05684358181567</v>
      </c>
      <c r="AR33">
        <f t="shared" si="9"/>
        <v>-63.490688940469745</v>
      </c>
      <c r="AS33">
        <f t="shared" si="9"/>
        <v>2.3510725941403905</v>
      </c>
      <c r="AT33">
        <f t="shared" si="9"/>
        <v>3.222815983104752</v>
      </c>
      <c r="AU33">
        <f t="shared" si="9"/>
        <v>-57.91680036322461</v>
      </c>
      <c r="AW33">
        <v>30</v>
      </c>
      <c r="AX33">
        <f>IF(Z33&gt;0, (R33*SUMPRODUCT(K33:$K$98, X33:$X$98)-K33*$AZ$3)/Z33, 0)</f>
        <v>1258.7767410796041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</v>
      </c>
      <c r="S34">
        <f t="shared" si="1"/>
        <v>1222.3027089662326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834.13796917646289</v>
      </c>
      <c r="AC34">
        <f t="shared" si="2"/>
        <v>784.85059266863846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-1392.281977124117</v>
      </c>
      <c r="AI34">
        <f t="shared" si="6"/>
        <v>-1400.3083296277905</v>
      </c>
      <c r="AJ34">
        <f t="shared" si="7"/>
        <v>49.287376507824433</v>
      </c>
      <c r="AK34">
        <f t="shared" si="22"/>
        <v>58.389657842352406</v>
      </c>
      <c r="AL34">
        <f t="shared" si="8"/>
        <v>-1292.6312952776138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-65.109587012749017</v>
      </c>
      <c r="AR34">
        <f t="shared" si="9"/>
        <v>-65.484936622468439</v>
      </c>
      <c r="AS34">
        <f t="shared" si="9"/>
        <v>2.3049071826635004</v>
      </c>
      <c r="AT34">
        <f t="shared" si="9"/>
        <v>2.7305722334954683</v>
      </c>
      <c r="AU34">
        <f t="shared" ref="AU34:AU97" si="23">AL34*$K34</f>
        <v>-60.449457206309475</v>
      </c>
      <c r="AW34">
        <v>31</v>
      </c>
      <c r="AX34">
        <f>IF(Z34&gt;0, (R34*SUMPRODUCT(K34:$K$98, X34:$X$98)-K34*$AZ$3)/Z34, 0)</f>
        <v>1222.3027089662326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</v>
      </c>
      <c r="S35">
        <f t="shared" si="1"/>
        <v>1180.7857961102256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784.85059266863846</v>
      </c>
      <c r="AC35">
        <f t="shared" si="2"/>
        <v>732.03517268623864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-1573.1174462915374</v>
      </c>
      <c r="AI35">
        <f t="shared" ref="AI35:AI66" si="25">SUM(AE35:AH35)</f>
        <v>-1580.8668955893877</v>
      </c>
      <c r="AJ35">
        <f t="shared" si="7"/>
        <v>52.815419982399817</v>
      </c>
      <c r="AK35">
        <f t="shared" si="22"/>
        <v>54.9395414868047</v>
      </c>
      <c r="AL35">
        <f t="shared" ref="AL35:AL98" si="26">SUM(AI35:AK35)</f>
        <v>-1473.1119341201832</v>
      </c>
      <c r="AN35">
        <f t="shared" ref="AN35:AT66" si="27">AE35*$K35</f>
        <v>0</v>
      </c>
      <c r="AO35">
        <f t="shared" si="27"/>
        <v>0</v>
      </c>
      <c r="AP35">
        <f t="shared" si="27"/>
        <v>-0.32357172026206515</v>
      </c>
      <c r="AQ35">
        <f t="shared" si="27"/>
        <v>-65.684192347967439</v>
      </c>
      <c r="AR35">
        <f t="shared" si="27"/>
        <v>-66.007764068229505</v>
      </c>
      <c r="AS35">
        <f t="shared" si="27"/>
        <v>2.2052633217187751</v>
      </c>
      <c r="AT35">
        <f t="shared" si="27"/>
        <v>2.2939542238473423</v>
      </c>
      <c r="AU35">
        <f t="shared" si="23"/>
        <v>-61.508546522663387</v>
      </c>
      <c r="AW35">
        <v>32</v>
      </c>
      <c r="AX35">
        <f>IF(Z35&gt;0, (R35*SUMPRODUCT(K35:$K$98, X35:$X$98)-K35*$AZ$3)/Z35, 0)</f>
        <v>1180.7857961102256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</v>
      </c>
      <c r="S36">
        <f t="shared" si="1"/>
        <v>1135.9730887702683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732.03517268623864</v>
      </c>
      <c r="AC36">
        <f t="shared" si="2"/>
        <v>677.32791518679778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-1750.289750474145</v>
      </c>
      <c r="AI36">
        <f t="shared" si="25"/>
        <v>-1757.7429190602074</v>
      </c>
      <c r="AJ36">
        <f t="shared" si="7"/>
        <v>54.707257499440857</v>
      </c>
      <c r="AK36">
        <f t="shared" si="22"/>
        <v>51.24246208803671</v>
      </c>
      <c r="AL36">
        <f t="shared" si="26"/>
        <v>-1651.7931994727298</v>
      </c>
      <c r="AN36">
        <f t="shared" si="27"/>
        <v>0</v>
      </c>
      <c r="AO36">
        <f t="shared" si="27"/>
        <v>0</v>
      </c>
      <c r="AP36">
        <f t="shared" si="27"/>
        <v>-0.27785782946174092</v>
      </c>
      <c r="AQ36">
        <f t="shared" si="27"/>
        <v>-65.251671873533354</v>
      </c>
      <c r="AR36">
        <f t="shared" si="27"/>
        <v>-65.529529702995106</v>
      </c>
      <c r="AS36">
        <f t="shared" si="27"/>
        <v>2.0395137516444843</v>
      </c>
      <c r="AT36">
        <f t="shared" si="27"/>
        <v>1.9103444565419894</v>
      </c>
      <c r="AU36">
        <f t="shared" si="23"/>
        <v>-61.579671494808622</v>
      </c>
      <c r="AW36">
        <v>33</v>
      </c>
      <c r="AX36">
        <f>IF(Z36&gt;0, (R36*SUMPRODUCT(K36:$K$98, X36:$X$98)-K36*$AZ$3)/Z36, 0)</f>
        <v>1135.9730887702683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</v>
      </c>
      <c r="S37">
        <f t="shared" si="1"/>
        <v>1089.0926343512317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677.32791518679778</v>
      </c>
      <c r="AC37">
        <f t="shared" si="2"/>
        <v>621.87707799944837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-1928.6192287978163</v>
      </c>
      <c r="AI37">
        <f t="shared" si="25"/>
        <v>-1935.7567882944184</v>
      </c>
      <c r="AJ37">
        <f t="shared" si="7"/>
        <v>55.450837187349407</v>
      </c>
      <c r="AK37">
        <f t="shared" si="22"/>
        <v>47.412954063075851</v>
      </c>
      <c r="AL37">
        <f t="shared" si="26"/>
        <v>-1832.8929970439931</v>
      </c>
      <c r="AN37">
        <f t="shared" si="27"/>
        <v>0</v>
      </c>
      <c r="AO37">
        <f t="shared" si="27"/>
        <v>0</v>
      </c>
      <c r="AP37">
        <f t="shared" si="27"/>
        <v>-0.23758193369123418</v>
      </c>
      <c r="AQ37">
        <f t="shared" si="27"/>
        <v>-64.196324521008947</v>
      </c>
      <c r="AR37">
        <f t="shared" si="27"/>
        <v>-64.433906454700178</v>
      </c>
      <c r="AS37">
        <f t="shared" si="27"/>
        <v>1.8457453321460653</v>
      </c>
      <c r="AT37">
        <f t="shared" si="27"/>
        <v>1.5781950838632817</v>
      </c>
      <c r="AU37">
        <f t="shared" si="23"/>
        <v>-61.009966038690834</v>
      </c>
      <c r="AW37">
        <v>34</v>
      </c>
      <c r="AX37">
        <f>IF(Z37&gt;0, (R37*SUMPRODUCT(K37:$K$98, X37:$X$98)-K37*$AZ$3)/Z37, 0)</f>
        <v>1089.0926343512317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</v>
      </c>
      <c r="S38">
        <f t="shared" si="1"/>
        <v>1041.2038857881025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621.87707799944837</v>
      </c>
      <c r="AC38">
        <f t="shared" si="2"/>
        <v>566.43149873396078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-2127.8783583697841</v>
      </c>
      <c r="AI38">
        <f t="shared" si="25"/>
        <v>-2134.6785574766241</v>
      </c>
      <c r="AJ38">
        <f t="shared" si="7"/>
        <v>55.445579265487595</v>
      </c>
      <c r="AK38">
        <f t="shared" si="22"/>
        <v>43.531395459961388</v>
      </c>
      <c r="AL38">
        <f t="shared" si="26"/>
        <v>-2035.701582751175</v>
      </c>
      <c r="AN38">
        <f t="shared" si="27"/>
        <v>0</v>
      </c>
      <c r="AO38">
        <f t="shared" si="27"/>
        <v>0</v>
      </c>
      <c r="AP38">
        <f t="shared" si="27"/>
        <v>-0.20210044859690338</v>
      </c>
      <c r="AQ38">
        <f t="shared" si="27"/>
        <v>-63.240085184214458</v>
      </c>
      <c r="AR38">
        <f t="shared" si="27"/>
        <v>-63.442185632811366</v>
      </c>
      <c r="AS38">
        <f t="shared" si="27"/>
        <v>1.6478306393998341</v>
      </c>
      <c r="AT38">
        <f t="shared" si="27"/>
        <v>1.2937436701902294</v>
      </c>
      <c r="AU38">
        <f t="shared" si="23"/>
        <v>-60.5006113232213</v>
      </c>
      <c r="AW38">
        <v>35</v>
      </c>
      <c r="AX38">
        <f>IF(Z38&gt;0, (R38*SUMPRODUCT(K38:$K$98, X38:$X$98)-K38*$AZ$3)/Z38, 0)</f>
        <v>1041.2038857881025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</v>
      </c>
      <c r="S39">
        <f t="shared" si="1"/>
        <v>991.3784789725546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566.43149873396078</v>
      </c>
      <c r="AC39">
        <f t="shared" si="2"/>
        <v>511.0045789564619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-2312.723997141773</v>
      </c>
      <c r="AI39">
        <f t="shared" si="25"/>
        <v>-2319.1671037579017</v>
      </c>
      <c r="AJ39">
        <f t="shared" si="7"/>
        <v>55.426919777498881</v>
      </c>
      <c r="AK39">
        <f t="shared" si="22"/>
        <v>39.650204911377259</v>
      </c>
      <c r="AL39">
        <f t="shared" si="26"/>
        <v>-2224.0899790690255</v>
      </c>
      <c r="AN39">
        <f t="shared" si="27"/>
        <v>0</v>
      </c>
      <c r="AO39">
        <f t="shared" si="27"/>
        <v>0</v>
      </c>
      <c r="AP39">
        <f t="shared" si="27"/>
        <v>-0.17097119366585184</v>
      </c>
      <c r="AQ39">
        <f t="shared" si="27"/>
        <v>-61.369337179859052</v>
      </c>
      <c r="AR39">
        <f t="shared" si="27"/>
        <v>-61.540308373524901</v>
      </c>
      <c r="AS39">
        <f t="shared" si="27"/>
        <v>1.4707822173636613</v>
      </c>
      <c r="AT39">
        <f t="shared" si="27"/>
        <v>1.0521388619930723</v>
      </c>
      <c r="AU39">
        <f t="shared" si="23"/>
        <v>-59.017387294168167</v>
      </c>
      <c r="AW39">
        <v>36</v>
      </c>
      <c r="AX39">
        <f>IF(Z39&gt;0, (R39*SUMPRODUCT(K39:$K$98, X39:$X$98)-K39*$AZ$3)/Z39, 0)</f>
        <v>991.3784789725546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</v>
      </c>
      <c r="S40">
        <f t="shared" si="1"/>
        <v>940.13363954549391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511.0045789564619</v>
      </c>
      <c r="AC40">
        <f t="shared" si="2"/>
        <v>456.61128231831322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-2460.6410759363489</v>
      </c>
      <c r="AI40">
        <f t="shared" si="25"/>
        <v>-2466.7121713518245</v>
      </c>
      <c r="AJ40">
        <f t="shared" si="7"/>
        <v>54.393296638148684</v>
      </c>
      <c r="AK40">
        <f t="shared" si="22"/>
        <v>35.770320526952339</v>
      </c>
      <c r="AL40">
        <f t="shared" si="26"/>
        <v>-2376.5485541867238</v>
      </c>
      <c r="AN40">
        <f t="shared" si="27"/>
        <v>0</v>
      </c>
      <c r="AO40">
        <f t="shared" si="27"/>
        <v>0</v>
      </c>
      <c r="AP40">
        <f t="shared" si="27"/>
        <v>-0.14383900221428356</v>
      </c>
      <c r="AQ40">
        <f t="shared" si="27"/>
        <v>-58.298566065683616</v>
      </c>
      <c r="AR40">
        <f t="shared" si="27"/>
        <v>-58.442405067897909</v>
      </c>
      <c r="AS40">
        <f t="shared" si="27"/>
        <v>1.2887093646450474</v>
      </c>
      <c r="AT40">
        <f t="shared" si="27"/>
        <v>0.84748580962287134</v>
      </c>
      <c r="AU40">
        <f t="shared" si="23"/>
        <v>-56.306209893629998</v>
      </c>
      <c r="AW40">
        <v>37</v>
      </c>
      <c r="AX40">
        <f>IF(Z40&gt;0, (R40*SUMPRODUCT(K40:$K$98, X40:$X$98)-K40*$AZ$3)/Z40, 0)</f>
        <v>940.13363954549391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</v>
      </c>
      <c r="S41">
        <f t="shared" si="1"/>
        <v>889.38962751753149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456.61128231831322</v>
      </c>
      <c r="AC41">
        <f t="shared" si="2"/>
        <v>404.54132387915661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-2597.8000180447475</v>
      </c>
      <c r="AI41">
        <f t="shared" si="25"/>
        <v>-2603.4856775038124</v>
      </c>
      <c r="AJ41">
        <f t="shared" si="7"/>
        <v>52.069958439156608</v>
      </c>
      <c r="AK41">
        <f t="shared" si="22"/>
        <v>31.962789762281929</v>
      </c>
      <c r="AL41">
        <f t="shared" si="26"/>
        <v>-2519.4529293023738</v>
      </c>
      <c r="AN41">
        <f t="shared" si="27"/>
        <v>0</v>
      </c>
      <c r="AO41">
        <f t="shared" si="27"/>
        <v>0</v>
      </c>
      <c r="AP41">
        <f t="shared" si="27"/>
        <v>-0.12027418558681985</v>
      </c>
      <c r="AQ41">
        <f t="shared" si="27"/>
        <v>-54.953745249303587</v>
      </c>
      <c r="AR41">
        <f t="shared" si="27"/>
        <v>-55.074019434890403</v>
      </c>
      <c r="AS41">
        <f t="shared" si="27"/>
        <v>1.1014855690704475</v>
      </c>
      <c r="AT41">
        <f t="shared" si="27"/>
        <v>0.67613942330153387</v>
      </c>
      <c r="AU41">
        <f t="shared" si="23"/>
        <v>-53.29639444251842</v>
      </c>
      <c r="AW41">
        <v>38</v>
      </c>
      <c r="AX41">
        <f>IF(Z41&gt;0, (R41*SUMPRODUCT(K41:$K$98, X41:$X$98)-K41*$AZ$3)/Z41, 0)</f>
        <v>889.38962751753149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</v>
      </c>
      <c r="S42">
        <f t="shared" si="1"/>
        <v>839.21002376620311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404.54132387915661</v>
      </c>
      <c r="AC42">
        <f t="shared" si="2"/>
        <v>355.14883543925214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-2711.000437330028</v>
      </c>
      <c r="AI42">
        <f t="shared" si="25"/>
        <v>-2716.2903651398365</v>
      </c>
      <c r="AJ42">
        <f t="shared" si="7"/>
        <v>49.392488439904469</v>
      </c>
      <c r="AK42">
        <f t="shared" si="22"/>
        <v>28.317892671540964</v>
      </c>
      <c r="AL42">
        <f t="shared" si="26"/>
        <v>-2638.5799840283912</v>
      </c>
      <c r="AN42">
        <f t="shared" si="27"/>
        <v>0</v>
      </c>
      <c r="AO42">
        <f t="shared" si="27"/>
        <v>0</v>
      </c>
      <c r="AP42">
        <f t="shared" si="27"/>
        <v>-9.9913299999775801E-2</v>
      </c>
      <c r="AQ42">
        <f t="shared" si="27"/>
        <v>-51.203912365733878</v>
      </c>
      <c r="AR42">
        <f t="shared" si="27"/>
        <v>-51.303825665733662</v>
      </c>
      <c r="AS42">
        <f t="shared" si="27"/>
        <v>0.93289865054142351</v>
      </c>
      <c r="AT42">
        <f t="shared" si="27"/>
        <v>0.53485306559518075</v>
      </c>
      <c r="AU42">
        <f t="shared" si="23"/>
        <v>-49.836073949597058</v>
      </c>
      <c r="AW42">
        <v>39</v>
      </c>
      <c r="AX42">
        <f>IF(Z42&gt;0, (R42*SUMPRODUCT(K42:$K$98, X42:$X$98)-K42*$AZ$3)/Z42, 0)</f>
        <v>839.21002376620311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</v>
      </c>
      <c r="S43">
        <f t="shared" si="1"/>
        <v>790.33862319298282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355.14883543925214</v>
      </c>
      <c r="AC43">
        <f t="shared" si="2"/>
        <v>308.91033093905327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-2810.4083438492939</v>
      </c>
      <c r="AI43">
        <f t="shared" si="25"/>
        <v>-2815.2940713380231</v>
      </c>
      <c r="AJ43">
        <f t="shared" si="7"/>
        <v>46.238504500198871</v>
      </c>
      <c r="AK43">
        <f t="shared" si="22"/>
        <v>24.860418480747651</v>
      </c>
      <c r="AL43">
        <f t="shared" si="26"/>
        <v>-2744.1951483570765</v>
      </c>
      <c r="AN43">
        <f t="shared" si="27"/>
        <v>0</v>
      </c>
      <c r="AO43">
        <f t="shared" si="27"/>
        <v>0</v>
      </c>
      <c r="AP43">
        <f t="shared" si="27"/>
        <v>-8.2391948746958599E-2</v>
      </c>
      <c r="AQ43">
        <f t="shared" si="27"/>
        <v>-47.394174308460066</v>
      </c>
      <c r="AR43">
        <f t="shared" si="27"/>
        <v>-47.476566257207026</v>
      </c>
      <c r="AS43">
        <f t="shared" si="27"/>
        <v>0.77975705802361317</v>
      </c>
      <c r="AT43">
        <f t="shared" si="27"/>
        <v>0.41924121433685807</v>
      </c>
      <c r="AU43">
        <f t="shared" si="23"/>
        <v>-46.277567984846556</v>
      </c>
      <c r="AW43">
        <v>40</v>
      </c>
      <c r="AX43">
        <f>IF(Z43&gt;0, (R43*SUMPRODUCT(K43:$K$98, X43:$X$98)-K43*$AZ$3)/Z43, 0)</f>
        <v>790.33862319298282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</v>
      </c>
      <c r="S44">
        <f t="shared" si="1"/>
        <v>743.0335597761881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308.91033093905327</v>
      </c>
      <c r="AC44">
        <f t="shared" si="2"/>
        <v>265.9495565105351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-2902.5600067454598</v>
      </c>
      <c r="AI44">
        <f t="shared" si="25"/>
        <v>-2907.0340569584582</v>
      </c>
      <c r="AJ44">
        <f t="shared" si="7"/>
        <v>42.960774428518164</v>
      </c>
      <c r="AK44">
        <f t="shared" si="22"/>
        <v>21.623723165733729</v>
      </c>
      <c r="AL44">
        <f t="shared" si="26"/>
        <v>-2842.4495593642064</v>
      </c>
      <c r="AN44">
        <f t="shared" si="27"/>
        <v>0</v>
      </c>
      <c r="AO44">
        <f t="shared" si="27"/>
        <v>0</v>
      </c>
      <c r="AP44">
        <f t="shared" si="27"/>
        <v>-6.7365628596451343E-2</v>
      </c>
      <c r="AQ44">
        <f t="shared" si="27"/>
        <v>-43.703751653310619</v>
      </c>
      <c r="AR44">
        <f t="shared" si="27"/>
        <v>-43.771117281907074</v>
      </c>
      <c r="AS44">
        <f t="shared" si="27"/>
        <v>0.64685898382617213</v>
      </c>
      <c r="AT44">
        <f t="shared" si="27"/>
        <v>0.32558769667429027</v>
      </c>
      <c r="AU44">
        <f t="shared" si="23"/>
        <v>-42.798670601406613</v>
      </c>
      <c r="AW44">
        <v>41</v>
      </c>
      <c r="AX44">
        <f>IF(Z44&gt;0, (R44*SUMPRODUCT(K44:$K$98, X44:$X$98)-K44*$AZ$3)/Z44, 0)</f>
        <v>743.0335597761881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</v>
      </c>
      <c r="S45">
        <f t="shared" si="1"/>
        <v>696.52769513943679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265.9495565105351</v>
      </c>
      <c r="AC45">
        <f t="shared" si="2"/>
        <v>226.20419760717266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-2958.4973080359632</v>
      </c>
      <c r="AI45">
        <f t="shared" si="25"/>
        <v>-2962.5568055833273</v>
      </c>
      <c r="AJ45">
        <f t="shared" si="7"/>
        <v>39.745358903362444</v>
      </c>
      <c r="AK45">
        <f t="shared" si="22"/>
        <v>18.61646895573746</v>
      </c>
      <c r="AL45">
        <f t="shared" si="26"/>
        <v>-2904.1949777242271</v>
      </c>
      <c r="AN45">
        <f t="shared" si="27"/>
        <v>0</v>
      </c>
      <c r="AO45">
        <f t="shared" si="27"/>
        <v>0</v>
      </c>
      <c r="AP45">
        <f t="shared" si="27"/>
        <v>-5.4574752310679785E-2</v>
      </c>
      <c r="AQ45">
        <f t="shared" si="27"/>
        <v>-39.773212303753439</v>
      </c>
      <c r="AR45">
        <f t="shared" si="27"/>
        <v>-39.827787056064125</v>
      </c>
      <c r="AS45">
        <f t="shared" si="27"/>
        <v>0.53432551500334013</v>
      </c>
      <c r="AT45">
        <f t="shared" si="27"/>
        <v>0.25027461411290913</v>
      </c>
      <c r="AU45">
        <f t="shared" si="23"/>
        <v>-39.043186926947868</v>
      </c>
      <c r="AW45">
        <v>42</v>
      </c>
      <c r="AX45">
        <f>IF(Z45&gt;0, (R45*SUMPRODUCT(K45:$K$98, X45:$X$98)-K45*$AZ$3)/Z45, 0)</f>
        <v>696.52769513943679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</v>
      </c>
      <c r="S46">
        <f t="shared" si="1"/>
        <v>651.07401855691728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226.20419760717266</v>
      </c>
      <c r="AC46">
        <f t="shared" si="2"/>
        <v>189.96526454444432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-2974.0058299400512</v>
      </c>
      <c r="AI46">
        <f t="shared" si="25"/>
        <v>-2977.6529817831993</v>
      </c>
      <c r="AJ46">
        <f t="shared" si="7"/>
        <v>36.238933062728336</v>
      </c>
      <c r="AK46">
        <f t="shared" si="22"/>
        <v>15.834293832502087</v>
      </c>
      <c r="AL46">
        <f t="shared" si="26"/>
        <v>-2925.5797548879686</v>
      </c>
      <c r="AN46">
        <f t="shared" si="27"/>
        <v>0</v>
      </c>
      <c r="AO46">
        <f t="shared" si="27"/>
        <v>0</v>
      </c>
      <c r="AP46">
        <f t="shared" si="27"/>
        <v>-4.3777939035231431E-2</v>
      </c>
      <c r="AQ46">
        <f t="shared" si="27"/>
        <v>-35.697950486526977</v>
      </c>
      <c r="AR46">
        <f t="shared" si="27"/>
        <v>-35.741728425562208</v>
      </c>
      <c r="AS46">
        <f t="shared" si="27"/>
        <v>0.43498759320990249</v>
      </c>
      <c r="AT46">
        <f t="shared" si="27"/>
        <v>0.19006413219881721</v>
      </c>
      <c r="AU46">
        <f t="shared" si="23"/>
        <v>-35.116676700153484</v>
      </c>
      <c r="AW46">
        <v>43</v>
      </c>
      <c r="AX46">
        <f>IF(Z46&gt;0, (R46*SUMPRODUCT(K46:$K$98, X46:$X$98)-K46*$AZ$3)/Z46, 0)</f>
        <v>651.07401855691728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</v>
      </c>
      <c r="S47">
        <f t="shared" si="1"/>
        <v>607.33098935748262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189.96526454444432</v>
      </c>
      <c r="AC47">
        <f t="shared" si="2"/>
        <v>157.42292052311862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-2964.9934058231438</v>
      </c>
      <c r="AI47">
        <f t="shared" si="25"/>
        <v>-2968.2334619721323</v>
      </c>
      <c r="AJ47">
        <f t="shared" si="7"/>
        <v>32.542344021325704</v>
      </c>
      <c r="AK47">
        <f t="shared" si="22"/>
        <v>13.297568518111104</v>
      </c>
      <c r="AL47">
        <f t="shared" si="26"/>
        <v>-2922.3935494326956</v>
      </c>
      <c r="AN47">
        <f t="shared" si="27"/>
        <v>0</v>
      </c>
      <c r="AO47">
        <f t="shared" si="27"/>
        <v>0</v>
      </c>
      <c r="AP47">
        <f t="shared" si="27"/>
        <v>-3.4724498404447343E-2</v>
      </c>
      <c r="AQ47">
        <f t="shared" si="27"/>
        <v>-31.776581656414987</v>
      </c>
      <c r="AR47">
        <f t="shared" si="27"/>
        <v>-31.811306154819434</v>
      </c>
      <c r="AS47">
        <f t="shared" si="27"/>
        <v>0.34876450317019203</v>
      </c>
      <c r="AT47">
        <f t="shared" si="27"/>
        <v>0.14251339345903932</v>
      </c>
      <c r="AU47">
        <f t="shared" si="23"/>
        <v>-31.320028258190202</v>
      </c>
      <c r="AW47">
        <v>44</v>
      </c>
      <c r="AX47">
        <f>IF(Z47&gt;0, (R47*SUMPRODUCT(K47:$K$98, X47:$X$98)-K47*$AZ$3)/Z47, 0)</f>
        <v>607.33098935748262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</v>
      </c>
      <c r="S48">
        <f t="shared" si="1"/>
        <v>565.08346374903306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157.42292052311862</v>
      </c>
      <c r="AC48">
        <f t="shared" si="2"/>
        <v>128.46384463920455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-2927.6393336393121</v>
      </c>
      <c r="AI48">
        <f t="shared" si="25"/>
        <v>-2930.4810343101058</v>
      </c>
      <c r="AJ48">
        <f t="shared" si="7"/>
        <v>28.959075883914068</v>
      </c>
      <c r="AK48">
        <f t="shared" si="22"/>
        <v>11.019604436618305</v>
      </c>
      <c r="AL48">
        <f t="shared" si="26"/>
        <v>-2890.5023539895733</v>
      </c>
      <c r="AN48">
        <f t="shared" si="27"/>
        <v>0</v>
      </c>
      <c r="AO48">
        <f t="shared" si="27"/>
        <v>0</v>
      </c>
      <c r="AP48">
        <f t="shared" si="27"/>
        <v>-2.7192162802844998E-2</v>
      </c>
      <c r="AQ48">
        <f t="shared" si="27"/>
        <v>-28.014507722974773</v>
      </c>
      <c r="AR48">
        <f t="shared" si="27"/>
        <v>-28.041699885777621</v>
      </c>
      <c r="AS48">
        <f t="shared" si="27"/>
        <v>0.2771086744457823</v>
      </c>
      <c r="AT48">
        <f t="shared" si="27"/>
        <v>0.10544631985457667</v>
      </c>
      <c r="AU48">
        <f t="shared" si="23"/>
        <v>-27.659144891477261</v>
      </c>
      <c r="AW48">
        <v>45</v>
      </c>
      <c r="AX48">
        <f>IF(Z48&gt;0, (R48*SUMPRODUCT(K48:$K$98, X48:$X$98)-K48*$AZ$3)/Z48, 0)</f>
        <v>565.08346374903306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</v>
      </c>
      <c r="S49">
        <f t="shared" si="1"/>
        <v>524.15855265971629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128.46384463920455</v>
      </c>
      <c r="AC49">
        <f t="shared" si="2"/>
        <v>102.96496707024843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-2862.4103032742878</v>
      </c>
      <c r="AI49">
        <f t="shared" si="25"/>
        <v>-2864.8657856504642</v>
      </c>
      <c r="AJ49">
        <f t="shared" si="7"/>
        <v>25.498877568956118</v>
      </c>
      <c r="AK49">
        <f t="shared" si="22"/>
        <v>8.9924691247443196</v>
      </c>
      <c r="AL49">
        <f t="shared" si="26"/>
        <v>-2830.3744389567637</v>
      </c>
      <c r="AN49">
        <f t="shared" si="27"/>
        <v>0</v>
      </c>
      <c r="AO49">
        <f t="shared" si="27"/>
        <v>0</v>
      </c>
      <c r="AP49">
        <f t="shared" si="27"/>
        <v>-2.0978972839207514E-2</v>
      </c>
      <c r="AQ49">
        <f t="shared" si="27"/>
        <v>-24.455654249315234</v>
      </c>
      <c r="AR49">
        <f t="shared" si="27"/>
        <v>-24.47663322215444</v>
      </c>
      <c r="AS49">
        <f t="shared" si="27"/>
        <v>0.2178554670721696</v>
      </c>
      <c r="AT49">
        <f t="shared" si="27"/>
        <v>7.6829207717296344E-2</v>
      </c>
      <c r="AU49">
        <f t="shared" si="23"/>
        <v>-24.181948547364975</v>
      </c>
      <c r="AW49">
        <v>46</v>
      </c>
      <c r="AX49">
        <f>IF(Z49&gt;0, (R49*SUMPRODUCT(K49:$K$98, X49:$X$98)-K49*$AZ$3)/Z49, 0)</f>
        <v>524.15855265971629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</v>
      </c>
      <c r="S50">
        <f t="shared" si="1"/>
        <v>484.139152621569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102.96496707024843</v>
      </c>
      <c r="AC50">
        <f t="shared" si="2"/>
        <v>80.755411172735563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-2767.2137606634074</v>
      </c>
      <c r="AI50">
        <f t="shared" si="25"/>
        <v>-2769.298786495739</v>
      </c>
      <c r="AJ50">
        <f t="shared" si="7"/>
        <v>22.209555897512871</v>
      </c>
      <c r="AK50">
        <f t="shared" si="22"/>
        <v>7.2075476949173911</v>
      </c>
      <c r="AL50">
        <f t="shared" si="26"/>
        <v>-2739.8816829033085</v>
      </c>
      <c r="AN50">
        <f t="shared" si="27"/>
        <v>0</v>
      </c>
      <c r="AO50">
        <f t="shared" si="27"/>
        <v>0</v>
      </c>
      <c r="AP50">
        <f t="shared" si="27"/>
        <v>-1.5905261604576112E-2</v>
      </c>
      <c r="AQ50">
        <f t="shared" si="27"/>
        <v>-21.109215097787107</v>
      </c>
      <c r="AR50">
        <f t="shared" si="27"/>
        <v>-21.12512035939168</v>
      </c>
      <c r="AS50">
        <f t="shared" si="27"/>
        <v>0.16942178422621376</v>
      </c>
      <c r="AT50">
        <f t="shared" si="27"/>
        <v>5.4981540198432551E-2</v>
      </c>
      <c r="AU50">
        <f t="shared" si="23"/>
        <v>-20.900717034967034</v>
      </c>
      <c r="AW50">
        <v>47</v>
      </c>
      <c r="AX50">
        <f>IF(Z50&gt;0, (R50*SUMPRODUCT(K50:$K$98, X50:$X$98)-K50*$AZ$3)/Z50, 0)</f>
        <v>484.139152621569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</v>
      </c>
      <c r="S51">
        <f t="shared" si="1"/>
        <v>444.30364667844611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80.755411172735563</v>
      </c>
      <c r="AC51">
        <f t="shared" si="2"/>
        <v>61.651641031914778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-2637.3895080561824</v>
      </c>
      <c r="AI51">
        <f t="shared" si="25"/>
        <v>-2639.1240099416837</v>
      </c>
      <c r="AJ51">
        <f t="shared" si="7"/>
        <v>19.103770140820785</v>
      </c>
      <c r="AK51">
        <f t="shared" si="22"/>
        <v>5.6528787820914896</v>
      </c>
      <c r="AL51">
        <f t="shared" si="26"/>
        <v>-2614.3673610187711</v>
      </c>
      <c r="AN51">
        <f t="shared" si="27"/>
        <v>0</v>
      </c>
      <c r="AO51">
        <f t="shared" si="27"/>
        <v>0</v>
      </c>
      <c r="AP51">
        <f t="shared" si="27"/>
        <v>-1.1813705226923436E-2</v>
      </c>
      <c r="AQ51">
        <f t="shared" si="27"/>
        <v>-17.963279531257857</v>
      </c>
      <c r="AR51">
        <f t="shared" si="27"/>
        <v>-17.975093236484778</v>
      </c>
      <c r="AS51">
        <f t="shared" si="27"/>
        <v>0.13011592034177108</v>
      </c>
      <c r="AT51">
        <f t="shared" si="27"/>
        <v>3.8501799377319269E-2</v>
      </c>
      <c r="AU51">
        <f t="shared" si="23"/>
        <v>-17.806475516765687</v>
      </c>
      <c r="AW51">
        <v>48</v>
      </c>
      <c r="AX51">
        <f>IF(Z51&gt;0, (R51*SUMPRODUCT(K51:$K$98, X51:$X$98)-K51*$AZ$3)/Z51, 0)</f>
        <v>444.30364667844611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</v>
      </c>
      <c r="S52">
        <f t="shared" si="1"/>
        <v>403.96347481983599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61.651641031914778</v>
      </c>
      <c r="AC52">
        <f t="shared" si="2"/>
        <v>45.478937355091219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-2479.0743822257796</v>
      </c>
      <c r="AI52">
        <f t="shared" si="25"/>
        <v>-2480.481654794648</v>
      </c>
      <c r="AJ52">
        <f t="shared" si="7"/>
        <v>16.172703676823559</v>
      </c>
      <c r="AK52">
        <f t="shared" si="22"/>
        <v>4.3156148722340353</v>
      </c>
      <c r="AL52">
        <f t="shared" si="26"/>
        <v>-2459.9933362455904</v>
      </c>
      <c r="AN52">
        <f t="shared" si="27"/>
        <v>0</v>
      </c>
      <c r="AO52">
        <f t="shared" si="27"/>
        <v>0</v>
      </c>
      <c r="AP52">
        <f t="shared" si="27"/>
        <v>-8.557985643309474E-3</v>
      </c>
      <c r="AQ52">
        <f t="shared" si="27"/>
        <v>-15.075887529625637</v>
      </c>
      <c r="AR52">
        <f t="shared" si="27"/>
        <v>-15.084445515268948</v>
      </c>
      <c r="AS52">
        <f t="shared" si="27"/>
        <v>9.8350361501799211E-2</v>
      </c>
      <c r="AT52">
        <f t="shared" si="27"/>
        <v>2.6244361565531515E-2</v>
      </c>
      <c r="AU52">
        <f t="shared" si="23"/>
        <v>-14.959850792201618</v>
      </c>
      <c r="AW52">
        <v>49</v>
      </c>
      <c r="AX52">
        <f>IF(Z52&gt;0, (R52*SUMPRODUCT(K52:$K$98, X52:$X$98)-K52*$AZ$3)/Z52, 0)</f>
        <v>403.96347481983599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</v>
      </c>
      <c r="S53">
        <f t="shared" si="1"/>
        <v>360.8892389921117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45.478937355091219</v>
      </c>
      <c r="AC53">
        <f t="shared" si="2"/>
        <v>32.001778266924802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-2278.1195276299491</v>
      </c>
      <c r="AI53">
        <f t="shared" si="25"/>
        <v>-2279.2279625321748</v>
      </c>
      <c r="AJ53">
        <f t="shared" si="7"/>
        <v>13.477159088166417</v>
      </c>
      <c r="AK53">
        <f t="shared" si="22"/>
        <v>3.1835256148563857</v>
      </c>
      <c r="AL53">
        <f t="shared" si="26"/>
        <v>-2262.5672778291519</v>
      </c>
      <c r="AN53">
        <f t="shared" si="27"/>
        <v>0</v>
      </c>
      <c r="AO53">
        <f t="shared" si="27"/>
        <v>0</v>
      </c>
      <c r="AP53">
        <f t="shared" si="27"/>
        <v>-6.0184616972935243E-3</v>
      </c>
      <c r="AQ53">
        <f t="shared" si="27"/>
        <v>-12.369490613625945</v>
      </c>
      <c r="AR53">
        <f t="shared" si="27"/>
        <v>-12.375509075323238</v>
      </c>
      <c r="AS53">
        <f t="shared" si="27"/>
        <v>7.3176842047814286E-2</v>
      </c>
      <c r="AT53">
        <f t="shared" si="27"/>
        <v>1.7285568089647825E-2</v>
      </c>
      <c r="AU53">
        <f t="shared" si="23"/>
        <v>-12.285046665185774</v>
      </c>
      <c r="AW53">
        <v>50</v>
      </c>
      <c r="AX53">
        <f>IF(Z53&gt;0, (R53*SUMPRODUCT(K53:$K$98, X53:$X$98)-K53*$AZ$3)/Z53, 0)</f>
        <v>360.8892389921117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</v>
      </c>
      <c r="S54">
        <f t="shared" si="1"/>
        <v>312.31181556617059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32.001778266924802</v>
      </c>
      <c r="AC54">
        <f t="shared" si="2"/>
        <v>21.059723761744571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-2035.6321496876922</v>
      </c>
      <c r="AI54">
        <f t="shared" si="25"/>
        <v>-2036.4750462221848</v>
      </c>
      <c r="AJ54">
        <f t="shared" si="7"/>
        <v>10.942054505180231</v>
      </c>
      <c r="AK54">
        <f t="shared" si="22"/>
        <v>2.2401244786847365</v>
      </c>
      <c r="AL54">
        <f t="shared" si="26"/>
        <v>-2023.2928672383198</v>
      </c>
      <c r="AN54">
        <f t="shared" si="27"/>
        <v>0</v>
      </c>
      <c r="AO54">
        <f t="shared" si="27"/>
        <v>0</v>
      </c>
      <c r="AP54">
        <f t="shared" si="27"/>
        <v>-4.0863122935113575E-3</v>
      </c>
      <c r="AQ54">
        <f t="shared" si="27"/>
        <v>-9.8686236541990606</v>
      </c>
      <c r="AR54">
        <f t="shared" si="27"/>
        <v>-9.8727099664925735</v>
      </c>
      <c r="AS54">
        <f t="shared" si="27"/>
        <v>5.3046429794265063E-2</v>
      </c>
      <c r="AT54">
        <f t="shared" si="27"/>
        <v>1.0859990309197166E-2</v>
      </c>
      <c r="AU54">
        <f t="shared" si="23"/>
        <v>-9.808803546389111</v>
      </c>
      <c r="AW54">
        <v>51</v>
      </c>
      <c r="AX54">
        <f>IF(Z54&gt;0, (R54*SUMPRODUCT(K54:$K$98, X54:$X$98)-K54*$AZ$3)/Z54, 0)</f>
        <v>312.31181556617059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</v>
      </c>
      <c r="S55">
        <f t="shared" si="1"/>
        <v>253.58093362494765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21.059723761744571</v>
      </c>
      <c r="AC55">
        <f t="shared" si="2"/>
        <v>12.465596632943457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-1759.9148817683249</v>
      </c>
      <c r="AI55">
        <f t="shared" si="25"/>
        <v>-1760.5293599772515</v>
      </c>
      <c r="AJ55">
        <f t="shared" si="7"/>
        <v>8.5941271288011141</v>
      </c>
      <c r="AK55">
        <f t="shared" si="22"/>
        <v>1.4741806633221202</v>
      </c>
      <c r="AL55">
        <f t="shared" si="26"/>
        <v>-1750.4610521851282</v>
      </c>
      <c r="AN55">
        <f t="shared" si="27"/>
        <v>0</v>
      </c>
      <c r="AO55">
        <f t="shared" si="27"/>
        <v>0</v>
      </c>
      <c r="AP55">
        <f t="shared" si="27"/>
        <v>-2.6597802048394228E-3</v>
      </c>
      <c r="AQ55">
        <f t="shared" si="27"/>
        <v>-7.6178238654006396</v>
      </c>
      <c r="AR55">
        <f t="shared" si="27"/>
        <v>-7.6204836456054785</v>
      </c>
      <c r="AS55">
        <f t="shared" si="27"/>
        <v>3.7199837004779912E-2</v>
      </c>
      <c r="AT55">
        <f t="shared" si="27"/>
        <v>6.3810180567844725E-3</v>
      </c>
      <c r="AU55">
        <f t="shared" si="23"/>
        <v>-7.5769027905439144</v>
      </c>
      <c r="AW55">
        <v>52</v>
      </c>
      <c r="AX55">
        <f>IF(Z55&gt;0, (R55*SUMPRODUCT(K55:$K$98, X55:$X$98)-K55*$AZ$3)/Z55, 0)</f>
        <v>253.58093362494765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</v>
      </c>
      <c r="S56">
        <f t="shared" si="1"/>
        <v>175.48693186187256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12.465596632943457</v>
      </c>
      <c r="AC56">
        <f t="shared" si="2"/>
        <v>5.9857160937909937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-1455.7489888740131</v>
      </c>
      <c r="AI56">
        <f t="shared" si="25"/>
        <v>-1456.1753536772412</v>
      </c>
      <c r="AJ56">
        <f t="shared" si="7"/>
        <v>6.4798805391524636</v>
      </c>
      <c r="AK56">
        <f t="shared" si="22"/>
        <v>0.87259176430604213</v>
      </c>
      <c r="AL56">
        <f t="shared" si="26"/>
        <v>-1448.8228813737828</v>
      </c>
      <c r="AN56">
        <f t="shared" si="27"/>
        <v>0</v>
      </c>
      <c r="AO56">
        <f t="shared" si="27"/>
        <v>0</v>
      </c>
      <c r="AP56">
        <f t="shared" si="27"/>
        <v>-1.647792746279952E-3</v>
      </c>
      <c r="AQ56">
        <f t="shared" si="27"/>
        <v>-5.6261037639820159</v>
      </c>
      <c r="AR56">
        <f t="shared" si="27"/>
        <v>-5.6277515567282963</v>
      </c>
      <c r="AS56">
        <f t="shared" si="27"/>
        <v>2.5043108784624818E-2</v>
      </c>
      <c r="AT56">
        <f t="shared" si="27"/>
        <v>3.3723477379016772E-3</v>
      </c>
      <c r="AU56">
        <f t="shared" si="23"/>
        <v>-5.59933610020577</v>
      </c>
      <c r="AW56">
        <v>53</v>
      </c>
      <c r="AX56">
        <f>IF(Z56&gt;0, (R56*SUMPRODUCT(K56:$K$98, X56:$X$98)-K56*$AZ$3)/Z56, 0)</f>
        <v>175.48693186187256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</v>
      </c>
      <c r="S57">
        <f t="shared" si="1"/>
        <v>61.596269886665688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5.9857160937909937</v>
      </c>
      <c r="AC57">
        <f t="shared" si="2"/>
        <v>1.3756331568162761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-1143.5032973146394</v>
      </c>
      <c r="AI57">
        <f t="shared" si="25"/>
        <v>-1143.7824605576709</v>
      </c>
      <c r="AJ57">
        <f t="shared" si="7"/>
        <v>4.6100829369747176</v>
      </c>
      <c r="AK57">
        <f t="shared" si="22"/>
        <v>0.41900012656536961</v>
      </c>
      <c r="AL57">
        <f t="shared" si="26"/>
        <v>-1138.7533774941307</v>
      </c>
      <c r="AN57">
        <f t="shared" si="27"/>
        <v>0</v>
      </c>
      <c r="AO57">
        <f t="shared" si="27"/>
        <v>0</v>
      </c>
      <c r="AP57">
        <f t="shared" si="27"/>
        <v>-9.6329976158847233E-4</v>
      </c>
      <c r="AQ57">
        <f t="shared" si="27"/>
        <v>-3.9458506131290236</v>
      </c>
      <c r="AR57">
        <f t="shared" si="27"/>
        <v>-3.9468139128906121</v>
      </c>
      <c r="AS57">
        <f t="shared" si="27"/>
        <v>1.5907867188626128E-2</v>
      </c>
      <c r="AT57">
        <f t="shared" si="27"/>
        <v>1.4458304669445891E-3</v>
      </c>
      <c r="AU57">
        <f t="shared" si="23"/>
        <v>-3.9294602152350415</v>
      </c>
      <c r="AW57">
        <v>54</v>
      </c>
      <c r="AX57">
        <f>IF(Z57&gt;0, (R57*SUMPRODUCT(K57:$K$98, X57:$X$98)-K57*$AZ$3)/Z57, 0)</f>
        <v>61.596269886665688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</v>
      </c>
      <c r="S58">
        <f t="shared" si="1"/>
        <v>-121.66445105106659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1.3756331568162761</v>
      </c>
      <c r="AC58">
        <f t="shared" si="2"/>
        <v>-1.6630560036276592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-844.05264700732982</v>
      </c>
      <c r="AI58">
        <f t="shared" si="25"/>
        <v>-844.22351203705512</v>
      </c>
      <c r="AJ58">
        <f t="shared" si="7"/>
        <v>3.0386891604439352</v>
      </c>
      <c r="AK58">
        <f t="shared" si="22"/>
        <v>9.629432097713933E-2</v>
      </c>
      <c r="AL58">
        <f t="shared" si="26"/>
        <v>-841.08852855563407</v>
      </c>
      <c r="AN58">
        <f t="shared" si="27"/>
        <v>0</v>
      </c>
      <c r="AO58">
        <f t="shared" si="27"/>
        <v>0</v>
      </c>
      <c r="AP58">
        <f t="shared" si="27"/>
        <v>-5.2642727388635716E-4</v>
      </c>
      <c r="AQ58">
        <f t="shared" si="27"/>
        <v>-2.6004872658561968</v>
      </c>
      <c r="AR58">
        <f t="shared" si="27"/>
        <v>-2.6010136931300836</v>
      </c>
      <c r="AS58">
        <f t="shared" si="27"/>
        <v>9.3620611162671813E-3</v>
      </c>
      <c r="AT58">
        <f t="shared" si="27"/>
        <v>2.9667836048282125E-4</v>
      </c>
      <c r="AU58">
        <f t="shared" si="23"/>
        <v>-2.5913549536533336</v>
      </c>
      <c r="AW58">
        <v>55</v>
      </c>
      <c r="AX58">
        <f>IF(Z58&gt;0, (R58*SUMPRODUCT(K58:$K$98, X58:$X$98)-K58*$AZ$3)/Z58, 0)</f>
        <v>-121.66445105106659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</v>
      </c>
      <c r="S59">
        <f t="shared" si="1"/>
        <v>-447.06705247622699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-1.6630560036276592</v>
      </c>
      <c r="AC59">
        <f t="shared" si="2"/>
        <v>-3.4535776867293122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-580.75445630887214</v>
      </c>
      <c r="AI59">
        <f t="shared" si="25"/>
        <v>-580.8510183812615</v>
      </c>
      <c r="AJ59">
        <f t="shared" si="7"/>
        <v>1.790521683101653</v>
      </c>
      <c r="AK59">
        <f t="shared" si="22"/>
        <v>-0.11641392025393615</v>
      </c>
      <c r="AL59">
        <f t="shared" si="26"/>
        <v>-579.17691061841379</v>
      </c>
      <c r="AN59">
        <f t="shared" si="27"/>
        <v>0</v>
      </c>
      <c r="AO59">
        <f t="shared" si="27"/>
        <v>0</v>
      </c>
      <c r="AP59">
        <f t="shared" si="27"/>
        <v>-2.6562793770667614E-4</v>
      </c>
      <c r="AQ59">
        <f t="shared" si="27"/>
        <v>-1.5975693636858297</v>
      </c>
      <c r="AR59">
        <f t="shared" si="27"/>
        <v>-1.5978349916235361</v>
      </c>
      <c r="AS59">
        <f t="shared" si="27"/>
        <v>4.9254595550052077E-3</v>
      </c>
      <c r="AT59">
        <f t="shared" si="27"/>
        <v>-3.2023742647846557E-4</v>
      </c>
      <c r="AU59">
        <f t="shared" si="23"/>
        <v>-1.5932297694950095</v>
      </c>
      <c r="AW59">
        <v>56</v>
      </c>
      <c r="AX59">
        <f>IF(Z59&gt;0, (R59*SUMPRODUCT(K59:$K$98, X59:$X$98)-K59*$AZ$3)/Z59, 0)</f>
        <v>-447.06705247622699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</v>
      </c>
      <c r="S60">
        <f t="shared" si="1"/>
        <v>-1093.5100717487221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-3.4535776867293122</v>
      </c>
      <c r="AC60">
        <f t="shared" si="2"/>
        <v>-4.3279634943843011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-368.98527296919553</v>
      </c>
      <c r="AI60">
        <f t="shared" si="25"/>
        <v>-369.03474626173988</v>
      </c>
      <c r="AJ60">
        <f t="shared" si="7"/>
        <v>0.87438580765498886</v>
      </c>
      <c r="AK60">
        <f t="shared" si="22"/>
        <v>-0.24175043807105187</v>
      </c>
      <c r="AL60">
        <f t="shared" si="26"/>
        <v>-368.40211089215592</v>
      </c>
      <c r="AN60">
        <f t="shared" si="27"/>
        <v>0</v>
      </c>
      <c r="AO60">
        <f t="shared" si="27"/>
        <v>0</v>
      </c>
      <c r="AP60">
        <f t="shared" si="27"/>
        <v>-1.2151222251704241E-4</v>
      </c>
      <c r="AQ60">
        <f t="shared" si="27"/>
        <v>-0.90627120793229876</v>
      </c>
      <c r="AR60">
        <f t="shared" si="27"/>
        <v>-0.90639272015481587</v>
      </c>
      <c r="AS60">
        <f t="shared" si="27"/>
        <v>2.147594335475012E-3</v>
      </c>
      <c r="AT60">
        <f t="shared" si="27"/>
        <v>-5.9376749582931254E-4</v>
      </c>
      <c r="AU60">
        <f t="shared" si="23"/>
        <v>-0.90483889331517009</v>
      </c>
      <c r="AW60">
        <v>57</v>
      </c>
      <c r="AX60">
        <f>IF(Z60&gt;0, (R60*SUMPRODUCT(K60:$K$98, X60:$X$98)-K60*$AZ$3)/Z60, 0)</f>
        <v>-1093.5100717487221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</v>
      </c>
      <c r="S61">
        <f t="shared" si="1"/>
        <v>-2559.1374411395477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-4.3279634943843011</v>
      </c>
      <c r="AC61">
        <f t="shared" si="2"/>
        <v>-4.5885350987176343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-212.52841182161185</v>
      </c>
      <c r="AI61">
        <f t="shared" si="25"/>
        <v>-212.55082432975306</v>
      </c>
      <c r="AJ61">
        <f t="shared" si="7"/>
        <v>0.26057160433333326</v>
      </c>
      <c r="AK61">
        <f t="shared" si="22"/>
        <v>-0.30295744460690111</v>
      </c>
      <c r="AL61">
        <f t="shared" si="26"/>
        <v>-212.59321017002662</v>
      </c>
      <c r="AN61">
        <f t="shared" si="27"/>
        <v>0</v>
      </c>
      <c r="AO61">
        <f t="shared" si="27"/>
        <v>0</v>
      </c>
      <c r="AP61">
        <f t="shared" si="27"/>
        <v>-4.9149781058583465E-5</v>
      </c>
      <c r="AQ61">
        <f t="shared" si="27"/>
        <v>-0.46606675361613231</v>
      </c>
      <c r="AR61">
        <f t="shared" si="27"/>
        <v>-0.46611590339719089</v>
      </c>
      <c r="AS61">
        <f t="shared" si="27"/>
        <v>5.7142365425531501E-4</v>
      </c>
      <c r="AT61">
        <f t="shared" si="27"/>
        <v>-6.6437419581478877E-4</v>
      </c>
      <c r="AU61">
        <f t="shared" si="23"/>
        <v>-0.46620885393875039</v>
      </c>
      <c r="AW61">
        <v>58</v>
      </c>
      <c r="AX61">
        <f>IF(Z61&gt;0, (R61*SUMPRODUCT(K61:$K$98, X61:$X$98)-K61*$AZ$3)/Z61, 0)</f>
        <v>-2559.1374411395477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</v>
      </c>
      <c r="S62">
        <f t="shared" si="1"/>
        <v>-6468.3471301991276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-4.5885350987176343</v>
      </c>
      <c r="AC62">
        <f t="shared" si="2"/>
        <v>-4.4780843491204037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-108.27632810954586</v>
      </c>
      <c r="AI62">
        <f t="shared" si="25"/>
        <v>-108.28498195159194</v>
      </c>
      <c r="AJ62">
        <f t="shared" si="7"/>
        <v>-0.11045074959723067</v>
      </c>
      <c r="AK62">
        <f t="shared" si="22"/>
        <v>-0.32119745691023444</v>
      </c>
      <c r="AL62">
        <f t="shared" si="26"/>
        <v>-108.71663015809942</v>
      </c>
      <c r="AN62">
        <f t="shared" si="27"/>
        <v>0</v>
      </c>
      <c r="AO62">
        <f t="shared" si="27"/>
        <v>0</v>
      </c>
      <c r="AP62">
        <f t="shared" si="27"/>
        <v>-1.6944239000114945E-5</v>
      </c>
      <c r="AQ62">
        <f t="shared" si="27"/>
        <v>-0.21200525405620632</v>
      </c>
      <c r="AR62">
        <f t="shared" si="27"/>
        <v>-0.21202219829520644</v>
      </c>
      <c r="AS62">
        <f t="shared" si="27"/>
        <v>-2.1626277541817474E-4</v>
      </c>
      <c r="AT62">
        <f t="shared" si="27"/>
        <v>-6.289052246541614E-4</v>
      </c>
      <c r="AU62">
        <f t="shared" si="23"/>
        <v>-0.2128673662952788</v>
      </c>
      <c r="AW62">
        <v>59</v>
      </c>
      <c r="AX62">
        <f>IF(Z62&gt;0, (R62*SUMPRODUCT(K62:$K$98, X62:$X$98)-K62*$AZ$3)/Z62, 0)</f>
        <v>-6468.3471301991276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</v>
      </c>
      <c r="S63">
        <f t="shared" si="1"/>
        <v>-19216.866282303243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-4.4780843491204037</v>
      </c>
      <c r="AC63">
        <f t="shared" si="2"/>
        <v>-4.1753418324503935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-46.810943518496266</v>
      </c>
      <c r="AI63">
        <f t="shared" si="25"/>
        <v>-46.81365945418208</v>
      </c>
      <c r="AJ63">
        <f t="shared" si="7"/>
        <v>-0.30274251667001018</v>
      </c>
      <c r="AK63">
        <f t="shared" si="22"/>
        <v>-0.31346590443842831</v>
      </c>
      <c r="AL63">
        <f t="shared" si="26"/>
        <v>-47.429867875290519</v>
      </c>
      <c r="AN63">
        <f t="shared" si="27"/>
        <v>0</v>
      </c>
      <c r="AO63">
        <f t="shared" si="27"/>
        <v>0</v>
      </c>
      <c r="AP63">
        <f t="shared" si="27"/>
        <v>-4.7480421252177751E-6</v>
      </c>
      <c r="AQ63">
        <f t="shared" si="27"/>
        <v>-8.1835638784784906E-2</v>
      </c>
      <c r="AR63">
        <f t="shared" si="27"/>
        <v>-8.1840386826910125E-2</v>
      </c>
      <c r="AS63">
        <f t="shared" si="27"/>
        <v>-5.2925930085588547E-4</v>
      </c>
      <c r="AT63">
        <f t="shared" si="27"/>
        <v>-5.4800609854900823E-4</v>
      </c>
      <c r="AU63">
        <f t="shared" si="23"/>
        <v>-8.2917652226315017E-2</v>
      </c>
      <c r="AW63">
        <v>60</v>
      </c>
      <c r="AX63">
        <f>IF(Z63&gt;0, (R63*SUMPRODUCT(K63:$K$98, X63:$X$98)-K63*$AZ$3)/Z63, 0)</f>
        <v>-19216.866282303243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</v>
      </c>
      <c r="S64">
        <f t="shared" si="1"/>
        <v>-73338.325975010928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-4.1753418324503935</v>
      </c>
      <c r="AC64">
        <f t="shared" si="2"/>
        <v>-3.7975812473724853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-16.33204328615221</v>
      </c>
      <c r="AI64">
        <f t="shared" si="25"/>
        <v>-16.332690557070396</v>
      </c>
      <c r="AJ64">
        <f t="shared" si="7"/>
        <v>-0.37776058507790822</v>
      </c>
      <c r="AK64">
        <f t="shared" si="22"/>
        <v>-0.29227392827152759</v>
      </c>
      <c r="AL64">
        <f t="shared" si="26"/>
        <v>-17.002725070419832</v>
      </c>
      <c r="AN64">
        <f t="shared" si="27"/>
        <v>0</v>
      </c>
      <c r="AO64">
        <f t="shared" si="27"/>
        <v>0</v>
      </c>
      <c r="AP64">
        <f t="shared" si="27"/>
        <v>-1.0103297791995008E-6</v>
      </c>
      <c r="AQ64">
        <f t="shared" si="27"/>
        <v>-2.5492802509015401E-2</v>
      </c>
      <c r="AR64">
        <f t="shared" si="27"/>
        <v>-2.5493812838794597E-2</v>
      </c>
      <c r="AS64">
        <f t="shared" si="27"/>
        <v>-5.8964918365398658E-4</v>
      </c>
      <c r="AT64">
        <f t="shared" si="27"/>
        <v>-4.562124531152645E-4</v>
      </c>
      <c r="AU64">
        <f t="shared" si="23"/>
        <v>-2.6539674475563848E-2</v>
      </c>
      <c r="AW64">
        <v>61</v>
      </c>
      <c r="AX64">
        <f>IF(Z64&gt;0, (R64*SUMPRODUCT(K64:$K$98, X64:$X$98)-K64*$AZ$3)/Z64, 0)</f>
        <v>-73338.325975010928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</v>
      </c>
      <c r="S65">
        <f t="shared" si="1"/>
        <v>-278955.36407443945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-3.7975812473724853</v>
      </c>
      <c r="AC65">
        <f t="shared" si="2"/>
        <v>-3.4127202785755246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-3.9029927145710226</v>
      </c>
      <c r="AI65">
        <f t="shared" si="25"/>
        <v>-3.9031456386907064</v>
      </c>
      <c r="AJ65">
        <f t="shared" si="7"/>
        <v>-0.38486096879696063</v>
      </c>
      <c r="AK65">
        <f t="shared" si="22"/>
        <v>-0.26583068731607401</v>
      </c>
      <c r="AL65">
        <f t="shared" si="26"/>
        <v>-4.5538372948037402</v>
      </c>
      <c r="AN65">
        <f t="shared" si="27"/>
        <v>0</v>
      </c>
      <c r="AO65">
        <f t="shared" si="27"/>
        <v>0</v>
      </c>
      <c r="AP65">
        <f t="shared" si="27"/>
        <v>-2.1312530885618808E-7</v>
      </c>
      <c r="AQ65">
        <f t="shared" si="27"/>
        <v>-5.4394723963469655E-3</v>
      </c>
      <c r="AR65">
        <f t="shared" si="27"/>
        <v>-5.4396855216558215E-3</v>
      </c>
      <c r="AS65">
        <f t="shared" si="27"/>
        <v>-5.3636805633456273E-4</v>
      </c>
      <c r="AT65">
        <f t="shared" si="27"/>
        <v>-3.7047947344596912E-4</v>
      </c>
      <c r="AU65">
        <f t="shared" si="23"/>
        <v>-6.3465330514363523E-3</v>
      </c>
      <c r="AW65">
        <v>62</v>
      </c>
      <c r="AX65">
        <f>IF(Z65&gt;0, (R65*SUMPRODUCT(K65:$K$98, X65:$X$98)-K65*$AZ$3)/Z65, 0)</f>
        <v>-278955.36407443945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</v>
      </c>
      <c r="S66">
        <f t="shared" si="1"/>
        <v>-1065891.679344546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-3.4127202785755246</v>
      </c>
      <c r="AC66">
        <f t="shared" si="2"/>
        <v>-3.0517724551629635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-0.92484734029263993</v>
      </c>
      <c r="AI66">
        <f t="shared" si="25"/>
        <v>-0.9248831292535904</v>
      </c>
      <c r="AJ66">
        <f t="shared" si="7"/>
        <v>-0.36094782341256115</v>
      </c>
      <c r="AK66">
        <f t="shared" si="22"/>
        <v>-0.23889041950028675</v>
      </c>
      <c r="AL66">
        <f t="shared" si="26"/>
        <v>-1.5247213721664383</v>
      </c>
      <c r="AN66">
        <f t="shared" si="27"/>
        <v>0</v>
      </c>
      <c r="AO66">
        <f t="shared" si="27"/>
        <v>0</v>
      </c>
      <c r="AP66">
        <f t="shared" si="27"/>
        <v>-4.453383582366044E-8</v>
      </c>
      <c r="AQ66">
        <f t="shared" si="27"/>
        <v>-1.1508297117509034E-3</v>
      </c>
      <c r="AR66">
        <f t="shared" si="27"/>
        <v>-1.150874245586727E-3</v>
      </c>
      <c r="AS66">
        <f t="shared" si="27"/>
        <v>-4.4914383323366245E-4</v>
      </c>
      <c r="AT66">
        <f t="shared" si="27"/>
        <v>-2.9726224062727647E-4</v>
      </c>
      <c r="AU66">
        <f t="shared" si="23"/>
        <v>-1.8972803194476659E-3</v>
      </c>
      <c r="AW66">
        <v>63</v>
      </c>
      <c r="AX66">
        <f>IF(Z66&gt;0, (R66*SUMPRODUCT(K66:$K$98, X66:$X$98)-K66*$AZ$3)/Z66, 0)</f>
        <v>-1065891.679344546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-4111141.6110578761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-3.0517724551629635</v>
      </c>
      <c r="AC67">
        <f t="shared" ref="AC67:AC98" si="30">S67*Z67</f>
        <v>-2.7257917707596193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-0.21714601954791229</v>
      </c>
      <c r="AI67">
        <f t="shared" ref="AI67:AI98" si="34">SUM(AE67:AH67)</f>
        <v>-0.21715430736680982</v>
      </c>
      <c r="AJ67">
        <f t="shared" ref="AJ67:AJ98" si="35">AB67-AC67</f>
        <v>-0.32598068440334416</v>
      </c>
      <c r="AK67">
        <f t="shared" si="22"/>
        <v>-0.21362407186140747</v>
      </c>
      <c r="AL67">
        <f t="shared" si="26"/>
        <v>-0.75675906363156153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-2.4125418962687867E-4</v>
      </c>
      <c r="AR67">
        <f t="shared" si="36"/>
        <v>-2.4126339758305518E-4</v>
      </c>
      <c r="AS67">
        <f t="shared" si="36"/>
        <v>-3.6217198921480387E-4</v>
      </c>
      <c r="AT67">
        <f t="shared" si="36"/>
        <v>-2.3734122526867867E-4</v>
      </c>
      <c r="AU67">
        <f t="shared" si="23"/>
        <v>-8.4077661206653786E-4</v>
      </c>
      <c r="AW67">
        <v>64</v>
      </c>
      <c r="AX67">
        <f>IF(Z67&gt;0, (R67*SUMPRODUCT(K67:$K$98, X67:$X$98)-K67*$AZ$3)/Z67, 0)</f>
        <v>-4111141.6110578761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100000</v>
      </c>
      <c r="S68">
        <f t="shared" si="29"/>
        <v>-16040376.327668659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-2.7257917707596193</v>
      </c>
      <c r="AC68">
        <f t="shared" si="30"/>
        <v>-2.4339513159179105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-5.0465621601513619E-2</v>
      </c>
      <c r="AI68">
        <f t="shared" si="34"/>
        <v>-5.0467518339521969E-2</v>
      </c>
      <c r="AJ68">
        <f t="shared" si="35"/>
        <v>-0.29184045484170884</v>
      </c>
      <c r="AK68">
        <f t="shared" si="22"/>
        <v>-0.19080542395317338</v>
      </c>
      <c r="AL68">
        <f t="shared" si="26"/>
        <v>-0.5331133971344042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-5.0061123899310978E-5</v>
      </c>
      <c r="AR68">
        <f t="shared" si="36"/>
        <v>-5.0063005434372412E-5</v>
      </c>
      <c r="AS68">
        <f t="shared" si="36"/>
        <v>-2.895012625431302E-4</v>
      </c>
      <c r="AT68">
        <f t="shared" si="36"/>
        <v>-1.8927605894968069E-4</v>
      </c>
      <c r="AU68">
        <f t="shared" si="23"/>
        <v>-5.2884032692718328E-4</v>
      </c>
      <c r="AW68">
        <v>65</v>
      </c>
      <c r="AX68">
        <f>IF(Z68&gt;0, (R68*SUMPRODUCT(K68:$K$98, X68:$X$98)-K68*$AZ$3)/Z68, 0)</f>
        <v>-16040376.327668659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100000</v>
      </c>
      <c r="S69">
        <f t="shared" si="29"/>
        <v>-63326834.678767651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-2.4339513159179105</v>
      </c>
      <c r="AC69">
        <f t="shared" si="30"/>
        <v>-2.1732141368352602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-1.159042215149696E-2</v>
      </c>
      <c r="AI69">
        <f t="shared" si="34"/>
        <v>-1.1590851119356293E-2</v>
      </c>
      <c r="AJ69">
        <f t="shared" si="35"/>
        <v>-0.26073717908265026</v>
      </c>
      <c r="AK69">
        <f t="shared" si="22"/>
        <v>-0.17037659211425374</v>
      </c>
      <c r="AL69">
        <f t="shared" si="26"/>
        <v>-0.44270462231626029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-1.0265644019454144E-5</v>
      </c>
      <c r="AR69">
        <f t="shared" si="36"/>
        <v>-1.0266023956550664E-5</v>
      </c>
      <c r="AS69">
        <f t="shared" si="36"/>
        <v>-2.309350796815845E-4</v>
      </c>
      <c r="AT69">
        <f t="shared" si="36"/>
        <v>-1.5090265229612639E-4</v>
      </c>
      <c r="AU69">
        <f t="shared" si="23"/>
        <v>-3.9210375593426151E-4</v>
      </c>
      <c r="AW69">
        <v>66</v>
      </c>
      <c r="AX69">
        <f>IF(Z69&gt;0, (R69*SUMPRODUCT(K69:$K$98, X69:$X$98)-K69*$AZ$3)/Z69, 0)</f>
        <v>-63326834.678767651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100000</v>
      </c>
      <c r="S70">
        <f t="shared" si="29"/>
        <v>-253270918.85568836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-2.1732141368352602</v>
      </c>
      <c r="AC70">
        <f t="shared" si="30"/>
        <v>-1.9403786522948603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-2.6312977510852802E-3</v>
      </c>
      <c r="AI70">
        <f t="shared" si="34"/>
        <v>-2.6313935170471335E-3</v>
      </c>
      <c r="AJ70">
        <f t="shared" si="35"/>
        <v>-0.23283548454039993</v>
      </c>
      <c r="AK70">
        <f t="shared" si="22"/>
        <v>-0.15212498957846823</v>
      </c>
      <c r="AL70">
        <f t="shared" si="26"/>
        <v>-0.3875918676359153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-2.080841102245096E-6</v>
      </c>
      <c r="AR70">
        <f t="shared" si="36"/>
        <v>-2.0809168343622757E-6</v>
      </c>
      <c r="AS70">
        <f t="shared" si="36"/>
        <v>-1.8412726043374875E-4</v>
      </c>
      <c r="AT70">
        <f t="shared" si="36"/>
        <v>-1.2030106849858523E-4</v>
      </c>
      <c r="AU70">
        <f t="shared" si="23"/>
        <v>-3.0650924576669628E-4</v>
      </c>
      <c r="AW70">
        <v>67</v>
      </c>
      <c r="AX70">
        <f>IF(Z70&gt;0, (R70*SUMPRODUCT(K70:$K$98, X70:$X$98)-K70*$AZ$3)/Z70, 0)</f>
        <v>-253270918.85568836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100000</v>
      </c>
      <c r="S71">
        <f t="shared" si="29"/>
        <v>-1026977552.2084522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-1.9403786522948603</v>
      </c>
      <c r="AC71">
        <f t="shared" si="30"/>
        <v>-1.7324827418998738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-5.8976918217188887E-4</v>
      </c>
      <c r="AI71">
        <f t="shared" si="34"/>
        <v>-5.8979026932635221E-4</v>
      </c>
      <c r="AJ71">
        <f t="shared" si="35"/>
        <v>-0.20789591039498645</v>
      </c>
      <c r="AK71">
        <f t="shared" si="22"/>
        <v>-0.13582650566064022</v>
      </c>
      <c r="AL71">
        <f t="shared" si="26"/>
        <v>-0.34431220632495302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-4.1642133843956442E-7</v>
      </c>
      <c r="AR71">
        <f t="shared" si="36"/>
        <v>-4.1643622755440955E-7</v>
      </c>
      <c r="AS71">
        <f t="shared" si="36"/>
        <v>-1.4679012718836913E-4</v>
      </c>
      <c r="AT71">
        <f t="shared" si="36"/>
        <v>-9.590371452519893E-5</v>
      </c>
      <c r="AU71">
        <f t="shared" si="23"/>
        <v>-2.4311027794112245E-4</v>
      </c>
      <c r="AW71">
        <v>68</v>
      </c>
      <c r="AX71">
        <f>IF(Z71&gt;0, (R71*SUMPRODUCT(K71:$K$98, X71:$X$98)-K71*$AZ$3)/Z71, 0)</f>
        <v>-1026977552.2084522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100000</v>
      </c>
      <c r="S72">
        <f t="shared" si="29"/>
        <v>-4224761630.6336303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-1.7324827418998738</v>
      </c>
      <c r="AC72">
        <f t="shared" si="30"/>
        <v>-1.5468599518604191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-1.3039612775767563E-4</v>
      </c>
      <c r="AI72">
        <f t="shared" si="34"/>
        <v>-1.3040070452462456E-4</v>
      </c>
      <c r="AJ72">
        <f t="shared" si="35"/>
        <v>-0.1856227900394547</v>
      </c>
      <c r="AK72">
        <f t="shared" si="22"/>
        <v>-0.12127379193299118</v>
      </c>
      <c r="AL72">
        <f t="shared" si="26"/>
        <v>-0.30702698267697048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-8.2204874880371311E-8</v>
      </c>
      <c r="AR72">
        <f t="shared" si="36"/>
        <v>-8.2207760185026162E-8</v>
      </c>
      <c r="AS72">
        <f t="shared" si="36"/>
        <v>-1.1702109941865659E-4</v>
      </c>
      <c r="AT72">
        <f t="shared" si="36"/>
        <v>-7.6453933591083111E-5</v>
      </c>
      <c r="AU72">
        <f t="shared" si="23"/>
        <v>-1.9355724076992471E-4</v>
      </c>
      <c r="AW72">
        <v>69</v>
      </c>
      <c r="AX72">
        <f>IF(Z72&gt;0, (R72*SUMPRODUCT(K72:$K$98, X72:$X$98)-K72*$AZ$3)/Z72, 0)</f>
        <v>-4224761630.6336303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100000</v>
      </c>
      <c r="S73">
        <f t="shared" si="29"/>
        <v>-17655041822.122036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-1.5468599518604191</v>
      </c>
      <c r="AC73">
        <f t="shared" si="30"/>
        <v>-1.3811250282967285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-2.8425157891150031E-5</v>
      </c>
      <c r="AI73">
        <f t="shared" si="34"/>
        <v>-2.8426135745693093E-5</v>
      </c>
      <c r="AJ73">
        <f t="shared" si="35"/>
        <v>-0.16573492356369068</v>
      </c>
      <c r="AK73">
        <f t="shared" ref="AK73:AK98" si="49">G73*SUM(AB73:AB73, AE73:AF73)</f>
        <v>-0.10828019663022935</v>
      </c>
      <c r="AL73">
        <f t="shared" si="26"/>
        <v>-0.27404354632966571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-1.5999917411543197E-8</v>
      </c>
      <c r="AR73">
        <f t="shared" si="36"/>
        <v>-1.6000467825088462E-8</v>
      </c>
      <c r="AS73">
        <f t="shared" si="36"/>
        <v>-9.3288667010468131E-5</v>
      </c>
      <c r="AT73">
        <f t="shared" si="36"/>
        <v>-6.0948621992658171E-5</v>
      </c>
      <c r="AU73">
        <f t="shared" si="23"/>
        <v>-1.5425328947095139E-4</v>
      </c>
      <c r="AW73">
        <v>70</v>
      </c>
      <c r="AX73">
        <f>IF(Z73&gt;0, (R73*SUMPRODUCT(K73:$K$98, X73:$X$98)-K73*$AZ$3)/Z73, 0)</f>
        <v>-17655041822.122036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100000</v>
      </c>
      <c r="S74">
        <f t="shared" si="29"/>
        <v>-75001207089.02684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-1.3811250282967285</v>
      </c>
      <c r="AC74">
        <f t="shared" si="30"/>
        <v>-1.2331473605747127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-6.1004379624114551E-6</v>
      </c>
      <c r="AI74">
        <f t="shared" si="34"/>
        <v>-6.1006434836637849E-6</v>
      </c>
      <c r="AJ74">
        <f t="shared" si="35"/>
        <v>-0.1479776677220157</v>
      </c>
      <c r="AK74">
        <f t="shared" si="49"/>
        <v>-9.6678751980770999E-2</v>
      </c>
      <c r="AL74">
        <f t="shared" si="26"/>
        <v>-0.24466252034627037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-3.0658990264199085E-9</v>
      </c>
      <c r="AR74">
        <f t="shared" si="36"/>
        <v>-3.0660023153003642E-9</v>
      </c>
      <c r="AS74">
        <f t="shared" si="36"/>
        <v>-7.4369183031816082E-5</v>
      </c>
      <c r="AT74">
        <f t="shared" si="36"/>
        <v>-4.8587870805290534E-5</v>
      </c>
      <c r="AU74">
        <f t="shared" si="23"/>
        <v>-1.2296011983942192E-4</v>
      </c>
      <c r="AW74">
        <v>71</v>
      </c>
      <c r="AX74">
        <f>IF(Z74&gt;0, (R74*SUMPRODUCT(K74:$K$98, X74:$X$98)-K74*$AZ$3)/Z74, 0)</f>
        <v>-75001207089.02684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100000</v>
      </c>
      <c r="S75">
        <f t="shared" si="29"/>
        <v>-324304271517.68542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-1.2331473605747127</v>
      </c>
      <c r="AC75">
        <f t="shared" si="30"/>
        <v>-1.1010244317460283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-1.2882247940015723E-6</v>
      </c>
      <c r="AI75">
        <f t="shared" si="34"/>
        <v>-1.2882672319421285E-6</v>
      </c>
      <c r="AJ75">
        <f t="shared" si="35"/>
        <v>-0.13212292882868448</v>
      </c>
      <c r="AK75">
        <f t="shared" si="49"/>
        <v>-8.63203152402299E-2</v>
      </c>
      <c r="AL75">
        <f t="shared" si="26"/>
        <v>-0.21844453233614633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-5.7805673222549116E-10</v>
      </c>
      <c r="AR75">
        <f t="shared" si="36"/>
        <v>-5.7807577512650852E-10</v>
      </c>
      <c r="AS75">
        <f t="shared" si="36"/>
        <v>-5.9286662425996808E-5</v>
      </c>
      <c r="AT75">
        <f t="shared" si="36"/>
        <v>-3.8733953565235186E-5</v>
      </c>
      <c r="AU75">
        <f t="shared" si="23"/>
        <v>-9.8021194067007123E-5</v>
      </c>
      <c r="AW75">
        <v>72</v>
      </c>
      <c r="AX75">
        <f>IF(Z75&gt;0, (R75*SUMPRODUCT(K75:$K$98, X75:$X$98)-K75*$AZ$3)/Z75, 0)</f>
        <v>-324304271517.68542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100000</v>
      </c>
      <c r="S76">
        <f t="shared" si="29"/>
        <v>-1429300123525.5159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-1.1010244317460283</v>
      </c>
      <c r="AC76">
        <f t="shared" si="30"/>
        <v>-0.98305752884677833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-2.6732954539522217E-7</v>
      </c>
      <c r="AI76">
        <f t="shared" si="34"/>
        <v>-2.6733814276319854E-7</v>
      </c>
      <c r="AJ76">
        <f t="shared" si="35"/>
        <v>-0.11796690289924994</v>
      </c>
      <c r="AK76">
        <f t="shared" si="49"/>
        <v>-7.7071710222221992E-2</v>
      </c>
      <c r="AL76">
        <f t="shared" si="26"/>
        <v>-0.19503888045961471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-1.0710450713568469E-10</v>
      </c>
      <c r="AR76">
        <f t="shared" si="36"/>
        <v>-1.0710795163658493E-10</v>
      </c>
      <c r="AS76">
        <f t="shared" si="36"/>
        <v>-4.7262965171574901E-5</v>
      </c>
      <c r="AT76">
        <f t="shared" si="36"/>
        <v>-3.0878470710192326E-5</v>
      </c>
      <c r="AU76">
        <f t="shared" si="23"/>
        <v>-7.8141542989718871E-5</v>
      </c>
      <c r="AW76">
        <v>73</v>
      </c>
      <c r="AX76">
        <f>IF(Z76&gt;0, (R76*SUMPRODUCT(K76:$K$98, X76:$X$98)-K76*$AZ$3)/Z76, 0)</f>
        <v>-1429300123525.5159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100000</v>
      </c>
      <c r="S77">
        <f t="shared" si="29"/>
        <v>-6425385601364.9658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-0.98305752884677833</v>
      </c>
      <c r="AC77">
        <f t="shared" si="30"/>
        <v>-0.87772993656343046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-5.4430807881123682E-8</v>
      </c>
      <c r="AI77">
        <f t="shared" si="34"/>
        <v>-5.4432515424435123E-8</v>
      </c>
      <c r="AJ77">
        <f t="shared" si="35"/>
        <v>-0.10532759228334787</v>
      </c>
      <c r="AK77">
        <f t="shared" si="49"/>
        <v>-6.8814027019274485E-2</v>
      </c>
      <c r="AL77">
        <f t="shared" si="26"/>
        <v>-0.17414167373513778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-1.9470968081489124E-11</v>
      </c>
      <c r="AR77">
        <f t="shared" si="36"/>
        <v>-1.947157890323896E-11</v>
      </c>
      <c r="AS77">
        <f t="shared" si="36"/>
        <v>-3.7677746616000238E-5</v>
      </c>
      <c r="AT77">
        <f t="shared" si="36"/>
        <v>-2.4616127810876855E-5</v>
      </c>
      <c r="AU77">
        <f t="shared" si="23"/>
        <v>-6.2293893898455996E-5</v>
      </c>
      <c r="AW77">
        <v>74</v>
      </c>
      <c r="AX77">
        <f>IF(Z77&gt;0, (R77*SUMPRODUCT(K77:$K$98, X77:$X$98)-K77*$AZ$3)/Z77, 0)</f>
        <v>-6425385601364.9658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100000</v>
      </c>
      <c r="S78">
        <f t="shared" si="29"/>
        <v>-29502146572729.289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-0.87772993656343046</v>
      </c>
      <c r="AC78">
        <f t="shared" si="30"/>
        <v>-0.78368744337714047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-1.0867368713495704E-8</v>
      </c>
      <c r="AI78">
        <f t="shared" si="34"/>
        <v>-1.0867700760284844E-8</v>
      </c>
      <c r="AJ78">
        <f t="shared" si="35"/>
        <v>-9.4042493186289988E-2</v>
      </c>
      <c r="AK78">
        <f t="shared" si="49"/>
        <v>-6.1441095559440141E-2</v>
      </c>
      <c r="AL78">
        <f t="shared" si="26"/>
        <v>-0.15548359961343089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-3.4709562861830379E-12</v>
      </c>
      <c r="AR78">
        <f t="shared" si="36"/>
        <v>-3.4710623394439937E-12</v>
      </c>
      <c r="AS78">
        <f t="shared" si="36"/>
        <v>-3.0036468946518348E-5</v>
      </c>
      <c r="AT78">
        <f t="shared" si="36"/>
        <v>-1.9623826381925751E-5</v>
      </c>
      <c r="AU78">
        <f t="shared" si="23"/>
        <v>-4.9660298799506434E-5</v>
      </c>
      <c r="AW78">
        <v>75</v>
      </c>
      <c r="AX78">
        <f>IF(Z78&gt;0, (R78*SUMPRODUCT(K78:$K$98, X78:$X$98)-K78*$AZ$3)/Z78, 0)</f>
        <v>-29502146572729.289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100000</v>
      </c>
      <c r="S79">
        <f t="shared" si="29"/>
        <v>-138435938992886.17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-0.78368744337714047</v>
      </c>
      <c r="AC79">
        <f t="shared" si="30"/>
        <v>-0.69972093158975346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-2.1243631141622995E-9</v>
      </c>
      <c r="AI79">
        <f t="shared" si="34"/>
        <v>-2.1244262950942779E-9</v>
      </c>
      <c r="AJ79">
        <f t="shared" si="35"/>
        <v>-8.396651178738701E-2</v>
      </c>
      <c r="AK79">
        <f t="shared" si="49"/>
        <v>-5.4858121036399837E-2</v>
      </c>
      <c r="AL79">
        <f t="shared" si="26"/>
        <v>-0.13882463494821315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-6.0580865160514372E-13</v>
      </c>
      <c r="AR79">
        <f t="shared" si="36"/>
        <v>-6.0582666903114483E-13</v>
      </c>
      <c r="AS79">
        <f t="shared" si="36"/>
        <v>-2.39448891513836E-5</v>
      </c>
      <c r="AT79">
        <f t="shared" si="36"/>
        <v>-1.5643994246133451E-5</v>
      </c>
      <c r="AU79">
        <f t="shared" si="23"/>
        <v>-3.9588884003343726E-5</v>
      </c>
      <c r="AW79">
        <v>76</v>
      </c>
      <c r="AX79">
        <f>IF(Z79&gt;0, (R79*SUMPRODUCT(K79:$K$98, X79:$X$98)-K79*$AZ$3)/Z79, 0)</f>
        <v>-138435938992886.17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100000</v>
      </c>
      <c r="S80">
        <f t="shared" si="29"/>
        <v>-663949355545573.25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-0.69972093158975346</v>
      </c>
      <c r="AC80">
        <f t="shared" si="30"/>
        <v>-0.62475083177709301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-4.0629682369903624E-10</v>
      </c>
      <c r="AI80">
        <f t="shared" si="34"/>
        <v>-4.0630858571873245E-10</v>
      </c>
      <c r="AJ80">
        <f t="shared" si="35"/>
        <v>-7.4970099812660451E-2</v>
      </c>
      <c r="AK80">
        <f t="shared" si="49"/>
        <v>-4.8980465211282749E-2</v>
      </c>
      <c r="AL80">
        <f t="shared" si="26"/>
        <v>-0.12395056543025179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-1.0345038795546158E-13</v>
      </c>
      <c r="AR80">
        <f t="shared" si="36"/>
        <v>-1.0345338277459315E-13</v>
      </c>
      <c r="AS80">
        <f t="shared" si="36"/>
        <v>-1.9088719030755737E-5</v>
      </c>
      <c r="AT80">
        <f t="shared" si="36"/>
        <v>-1.2471296433514819E-5</v>
      </c>
      <c r="AU80">
        <f t="shared" si="23"/>
        <v>-3.1560015567723938E-5</v>
      </c>
      <c r="AW80">
        <v>77</v>
      </c>
      <c r="AX80">
        <f>IF(Z80&gt;0, (R80*SUMPRODUCT(K80:$K$98, X80:$X$98)-K80*$AZ$3)/Z80, 0)</f>
        <v>-663949355545573.25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100000</v>
      </c>
      <c r="S81">
        <f t="shared" si="29"/>
        <v>-3258057047048593.5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-0.62475083177709301</v>
      </c>
      <c r="AC81">
        <f t="shared" si="30"/>
        <v>-0.55781324265820886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-7.6034156226946258E-11</v>
      </c>
      <c r="AI81">
        <f t="shared" si="34"/>
        <v>-7.6036296356917136E-11</v>
      </c>
      <c r="AJ81">
        <f t="shared" si="35"/>
        <v>-6.6937589118884144E-2</v>
      </c>
      <c r="AK81">
        <f t="shared" si="49"/>
        <v>-4.3732558224396513E-2</v>
      </c>
      <c r="AL81">
        <f t="shared" si="26"/>
        <v>-0.11067014741931697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-1.7285398833568212E-14</v>
      </c>
      <c r="AR81">
        <f t="shared" si="36"/>
        <v>-1.7285885364910675E-14</v>
      </c>
      <c r="AS81">
        <f t="shared" si="36"/>
        <v>-1.5217409941709537E-5</v>
      </c>
      <c r="AT81">
        <f t="shared" si="36"/>
        <v>-9.9420411619302814E-6</v>
      </c>
      <c r="AU81">
        <f t="shared" si="23"/>
        <v>-2.5159451120925708E-5</v>
      </c>
      <c r="AW81">
        <v>78</v>
      </c>
      <c r="AX81">
        <f>IF(Z81&gt;0, (R81*SUMPRODUCT(K81:$K$98, X81:$X$98)-K81*$AZ$3)/Z81, 0)</f>
        <v>-3258057047048593.5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100000</v>
      </c>
      <c r="S82">
        <f t="shared" si="29"/>
        <v>-1.6373177077002662E+16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-0.55781324265820886</v>
      </c>
      <c r="AC82">
        <f t="shared" si="30"/>
        <v>-0.49804753808770158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-1.3907979056845952E-11</v>
      </c>
      <c r="AI82">
        <f t="shared" si="34"/>
        <v>-1.3908359288135018E-11</v>
      </c>
      <c r="AJ82">
        <f t="shared" si="35"/>
        <v>-5.9765704570507283E-2</v>
      </c>
      <c r="AK82">
        <f t="shared" si="49"/>
        <v>-3.9046926986074627E-2</v>
      </c>
      <c r="AL82">
        <f t="shared" si="26"/>
        <v>-9.8812631570490278E-2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-2.8230377083159759E-15</v>
      </c>
      <c r="AR82">
        <f t="shared" si="36"/>
        <v>-2.8231148875569374E-15</v>
      </c>
      <c r="AS82">
        <f t="shared" si="36"/>
        <v>-1.21312260377301E-5</v>
      </c>
      <c r="AT82">
        <f t="shared" si="36"/>
        <v>-7.9257343446523351E-6</v>
      </c>
      <c r="AU82">
        <f t="shared" si="23"/>
        <v>-2.0056960385205551E-5</v>
      </c>
      <c r="AW82">
        <v>79</v>
      </c>
      <c r="AX82">
        <f>IF(Z82&gt;0, (R82*SUMPRODUCT(K82:$K$98, X82:$X$98)-K82*$AZ$3)/Z82, 0)</f>
        <v>-1.6373177077002662E+16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100000</v>
      </c>
      <c r="S83">
        <f t="shared" si="29"/>
        <v>-8.4338491246887104E+16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-0.49804753808770158</v>
      </c>
      <c r="AC83">
        <f t="shared" si="30"/>
        <v>-0.44468530186402166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-2.484169232981239E-12</v>
      </c>
      <c r="AI83">
        <f t="shared" si="34"/>
        <v>-2.4842351408032916E-12</v>
      </c>
      <c r="AJ83">
        <f t="shared" si="35"/>
        <v>-5.3362236223679915E-2</v>
      </c>
      <c r="AK83">
        <f t="shared" si="49"/>
        <v>-3.4863327666139116E-2</v>
      </c>
      <c r="AL83">
        <f t="shared" si="26"/>
        <v>-8.8225563892303266E-2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-4.5021069443820684E-16</v>
      </c>
      <c r="AR83">
        <f t="shared" si="36"/>
        <v>-4.5022263903760909E-16</v>
      </c>
      <c r="AS83">
        <f t="shared" si="36"/>
        <v>-9.6709391244682602E-6</v>
      </c>
      <c r="AT83">
        <f t="shared" si="36"/>
        <v>-6.3183468946528805E-6</v>
      </c>
      <c r="AU83">
        <f t="shared" si="23"/>
        <v>-1.5989286019571362E-5</v>
      </c>
      <c r="AW83">
        <v>80</v>
      </c>
      <c r="AX83">
        <f>IF(Z83&gt;0, (R83*SUMPRODUCT(K83:$K$98, X83:$X$98)-K83*$AZ$3)/Z83, 0)</f>
        <v>-8.4338491246887104E+16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100000</v>
      </c>
      <c r="S84">
        <f t="shared" si="29"/>
        <v>-4.4561167646805587E+17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-0.44468530186402166</v>
      </c>
      <c r="AC84">
        <f t="shared" si="30"/>
        <v>-0.39704044809287692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-4.3288985093898939E-13</v>
      </c>
      <c r="AI84">
        <f t="shared" si="34"/>
        <v>-4.3290098845145427E-13</v>
      </c>
      <c r="AJ84">
        <f t="shared" si="35"/>
        <v>-4.7644853771144746E-2</v>
      </c>
      <c r="AK84">
        <f t="shared" si="49"/>
        <v>-3.1127971130481519E-2</v>
      </c>
      <c r="AL84">
        <f t="shared" si="26"/>
        <v>-7.8772824902059169E-2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-7.0047720948244399E-17</v>
      </c>
      <c r="AR84">
        <f t="shared" si="36"/>
        <v>-7.004952315581176E-17</v>
      </c>
      <c r="AS84">
        <f t="shared" si="36"/>
        <v>-7.7096134601950403E-6</v>
      </c>
      <c r="AT84">
        <f t="shared" si="36"/>
        <v>-5.0369474606608049E-6</v>
      </c>
      <c r="AU84">
        <f t="shared" si="23"/>
        <v>-1.2746560920925896E-5</v>
      </c>
      <c r="AW84">
        <v>81</v>
      </c>
      <c r="AX84">
        <f>IF(Z84&gt;0, (R84*SUMPRODUCT(K84:$K$98, X84:$X$98)-K84*$AZ$3)/Z84, 0)</f>
        <v>-4.4561167646805587E+17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100000</v>
      </c>
      <c r="S85">
        <f t="shared" si="29"/>
        <v>-2.4169851366931692E+18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-0.39704044809287692</v>
      </c>
      <c r="AC85">
        <f t="shared" si="30"/>
        <v>-0.35450040008292588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-7.3542049483511389E-14</v>
      </c>
      <c r="AI85">
        <f t="shared" si="34"/>
        <v>-7.3543882864666188E-14</v>
      </c>
      <c r="AJ85">
        <f t="shared" si="35"/>
        <v>-4.2540048009951037E-2</v>
      </c>
      <c r="AK85">
        <f t="shared" si="49"/>
        <v>-2.7792831366501385E-2</v>
      </c>
      <c r="AL85">
        <f t="shared" si="26"/>
        <v>-7.0332879376525964E-2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-1.062513145460691E-17</v>
      </c>
      <c r="AR85">
        <f t="shared" si="36"/>
        <v>-1.0625396335935522E-17</v>
      </c>
      <c r="AS85">
        <f t="shared" si="36"/>
        <v>-6.1460566487524767E-6</v>
      </c>
      <c r="AT85">
        <f t="shared" si="36"/>
        <v>-4.0154236771849572E-6</v>
      </c>
      <c r="AU85">
        <f t="shared" si="23"/>
        <v>-1.0161480325948059E-5</v>
      </c>
      <c r="AW85">
        <v>82</v>
      </c>
      <c r="AX85">
        <f>IF(Z85&gt;0, (R85*SUMPRODUCT(K85:$K$98, X85:$X$98)-K85*$AZ$3)/Z85, 0)</f>
        <v>-2.4169851366931692E+18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100000</v>
      </c>
      <c r="S86">
        <f t="shared" si="29"/>
        <v>-1.347004183044932E+19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-0.35450040008292588</v>
      </c>
      <c r="AC86">
        <f t="shared" si="30"/>
        <v>-0.31651821435975525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-1.2170584897210274E-14</v>
      </c>
      <c r="AI86">
        <f t="shared" si="34"/>
        <v>-1.2170878621441372E-14</v>
      </c>
      <c r="AJ86">
        <f t="shared" si="35"/>
        <v>-3.7982185723170636E-2</v>
      </c>
      <c r="AK86">
        <f t="shared" si="49"/>
        <v>-2.4815028005804814E-2</v>
      </c>
      <c r="AL86">
        <f t="shared" si="26"/>
        <v>-6.2797213728987625E-2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-1.5699723748970133E-18</v>
      </c>
      <c r="AR86">
        <f t="shared" si="36"/>
        <v>-1.5700102645245501E-18</v>
      </c>
      <c r="AS86">
        <f t="shared" si="36"/>
        <v>-4.8995987314672253E-6</v>
      </c>
      <c r="AT86">
        <f t="shared" si="36"/>
        <v>-3.2010711712252539E-6</v>
      </c>
      <c r="AU86">
        <f t="shared" si="23"/>
        <v>-8.1006699026940491E-6</v>
      </c>
      <c r="AW86">
        <v>83</v>
      </c>
      <c r="AX86">
        <f>IF(Z86&gt;0, (R86*SUMPRODUCT(K86:$K$98, X86:$X$98)-K86*$AZ$3)/Z86, 0)</f>
        <v>-1.347004183044932E+19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8"/>
        <v>100000</v>
      </c>
      <c r="S87">
        <f t="shared" si="29"/>
        <v>-7.7194582336224166E+19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-0.31651821435975525</v>
      </c>
      <c r="AC87">
        <f t="shared" si="30"/>
        <v>-0.28260554853549569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-1.960200855452816E-15</v>
      </c>
      <c r="AI87">
        <f t="shared" si="34"/>
        <v>-1.9602466173346706E-15</v>
      </c>
      <c r="AJ87">
        <f t="shared" si="35"/>
        <v>-3.3912665824259558E-2</v>
      </c>
      <c r="AK87">
        <f t="shared" si="49"/>
        <v>-2.2156275005182868E-2</v>
      </c>
      <c r="AL87">
        <f t="shared" si="26"/>
        <v>-5.6068940829444386E-2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-2.2576837766029177E-19</v>
      </c>
      <c r="AR87">
        <f t="shared" si="36"/>
        <v>-2.2577364833742481E-19</v>
      </c>
      <c r="AS87">
        <f t="shared" si="36"/>
        <v>-3.9059301111824253E-6</v>
      </c>
      <c r="AT87">
        <f t="shared" si="36"/>
        <v>-2.5518743393058461E-6</v>
      </c>
      <c r="AU87">
        <f t="shared" si="23"/>
        <v>-6.4578044504884967E-6</v>
      </c>
      <c r="AW87">
        <v>84</v>
      </c>
      <c r="AX87">
        <f>IF(Z87&gt;0, (R87*SUMPRODUCT(K87:$K$98, X87:$X$98)-K87*$AZ$3)/Z87, 0)</f>
        <v>-7.7194582336224166E+19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100000</v>
      </c>
      <c r="S88">
        <f t="shared" si="29"/>
        <v>-4.5521829988301813E+20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-0.28260554853549569</v>
      </c>
      <c r="AC88">
        <f t="shared" si="30"/>
        <v>-0.25232638262097828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-3.0700435054567058E-16</v>
      </c>
      <c r="AI88">
        <f t="shared" si="34"/>
        <v>-3.0701127926488853E-16</v>
      </c>
      <c r="AJ88">
        <f t="shared" si="35"/>
        <v>-3.0279165914517403E-2</v>
      </c>
      <c r="AK88">
        <f t="shared" si="49"/>
        <v>-1.9782388397484699E-2</v>
      </c>
      <c r="AL88">
        <f t="shared" si="26"/>
        <v>-5.0061554312002404E-2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-3.1571051381827555E-20</v>
      </c>
      <c r="AR88">
        <f t="shared" si="36"/>
        <v>-3.1571763902513502E-20</v>
      </c>
      <c r="AS88">
        <f t="shared" si="36"/>
        <v>-3.1137835707767996E-6</v>
      </c>
      <c r="AT88">
        <f t="shared" si="36"/>
        <v>-2.0343385995741754E-6</v>
      </c>
      <c r="AU88">
        <f t="shared" si="23"/>
        <v>-5.1481221703510058E-6</v>
      </c>
      <c r="AW88">
        <v>85</v>
      </c>
      <c r="AX88">
        <f>IF(Z88&gt;0, (R88*SUMPRODUCT(K88:$K$98, X88:$X$98)-K88*$AZ$3)/Z88, 0)</f>
        <v>-4.5521829988301813E+20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100000</v>
      </c>
      <c r="S89">
        <f t="shared" si="29"/>
        <v>-2.7779609843896382E+21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-0.25232638262097828</v>
      </c>
      <c r="AC89">
        <f t="shared" si="30"/>
        <v>-0.22529141305444492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-4.6765500223328929E-17</v>
      </c>
      <c r="AI89">
        <f t="shared" si="34"/>
        <v>-4.6766513967826786E-17</v>
      </c>
      <c r="AJ89">
        <f t="shared" si="35"/>
        <v>-2.7034969566533368E-2</v>
      </c>
      <c r="AK89">
        <f t="shared" si="49"/>
        <v>-1.766284678346848E-2</v>
      </c>
      <c r="AL89">
        <f t="shared" si="26"/>
        <v>-4.469781635000189E-2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-4.2939014888765396E-21</v>
      </c>
      <c r="AR89">
        <f t="shared" si="36"/>
        <v>-4.2939945685824744E-21</v>
      </c>
      <c r="AS89">
        <f t="shared" si="36"/>
        <v>-2.4822891986422165E-6</v>
      </c>
      <c r="AT89">
        <f t="shared" si="36"/>
        <v>-1.6217622764462494E-6</v>
      </c>
      <c r="AU89">
        <f t="shared" si="23"/>
        <v>-4.1040514750884697E-6</v>
      </c>
      <c r="AW89">
        <v>86</v>
      </c>
      <c r="AX89">
        <f>IF(Z89&gt;0, (R89*SUMPRODUCT(K89:$K$98, X89:$X$98)-K89*$AZ$3)/Z89, 0)</f>
        <v>-2.7779609843896382E+21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100000</v>
      </c>
      <c r="S90">
        <f t="shared" si="29"/>
        <v>-1.7560968254573114E+22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-0.22529141305444492</v>
      </c>
      <c r="AC90">
        <f t="shared" si="30"/>
        <v>-0.20115304737004008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-6.8834010901725117E-18</v>
      </c>
      <c r="AI90">
        <f t="shared" si="34"/>
        <v>-6.8835442720891168E-18</v>
      </c>
      <c r="AJ90">
        <f t="shared" si="35"/>
        <v>-2.4138365684404833E-2</v>
      </c>
      <c r="AK90">
        <f t="shared" si="49"/>
        <v>-1.5770398913811146E-2</v>
      </c>
      <c r="AL90">
        <f t="shared" si="26"/>
        <v>-3.990876459821599E-2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-5.6430194359697004E-22</v>
      </c>
      <c r="AR90">
        <f t="shared" si="36"/>
        <v>-5.6431368166551639E-22</v>
      </c>
      <c r="AS90">
        <f t="shared" si="36"/>
        <v>-1.9788657514686068E-6</v>
      </c>
      <c r="AT90">
        <f t="shared" si="36"/>
        <v>-1.2928589576261554E-6</v>
      </c>
      <c r="AU90">
        <f t="shared" si="23"/>
        <v>-3.2717247090947632E-6</v>
      </c>
      <c r="AW90">
        <v>87</v>
      </c>
      <c r="AX90">
        <f>IF(Z90&gt;0, (R90*SUMPRODUCT(K90:$K$98, X90:$X$98)-K90*$AZ$3)/Z90, 0)</f>
        <v>-1.7560968254573114E+22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100000</v>
      </c>
      <c r="S91">
        <f t="shared" si="29"/>
        <v>-1.1511667892749755E+23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-0.20115304737004008</v>
      </c>
      <c r="AC91">
        <f t="shared" si="30"/>
        <v>-0.17960093515182149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-9.7798434746448504E-19</v>
      </c>
      <c r="AI91">
        <f t="shared" si="34"/>
        <v>-9.7800384951849079E-19</v>
      </c>
      <c r="AJ91">
        <f t="shared" si="35"/>
        <v>-2.1552112218218594E-2</v>
      </c>
      <c r="AK91">
        <f t="shared" si="49"/>
        <v>-1.4080713315902807E-2</v>
      </c>
      <c r="AL91">
        <f t="shared" si="26"/>
        <v>-3.56328255341214E-2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-7.1585053051642809E-23</v>
      </c>
      <c r="AR91">
        <f t="shared" si="36"/>
        <v>-7.1586480534172801E-23</v>
      </c>
      <c r="AS91">
        <f t="shared" si="36"/>
        <v>-1.577539661566172E-6</v>
      </c>
      <c r="AT91">
        <f t="shared" si="36"/>
        <v>-1.030659245556565E-6</v>
      </c>
      <c r="AU91">
        <f t="shared" si="23"/>
        <v>-2.608198907122737E-6</v>
      </c>
      <c r="AW91">
        <v>88</v>
      </c>
      <c r="AX91">
        <f>IF(Z91&gt;0, (R91*SUMPRODUCT(K91:$K$98, X91:$X$98)-K91*$AZ$3)/Z91, 0)</f>
        <v>-1.1511667892749755E+23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100000</v>
      </c>
      <c r="S92">
        <f t="shared" si="29"/>
        <v>-7.833508738549703E+23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-0.17960093515182149</v>
      </c>
      <c r="AC92">
        <f t="shared" si="30"/>
        <v>-0.16035797781412631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-1.3398549489933947E-19</v>
      </c>
      <c r="AI92">
        <f t="shared" si="34"/>
        <v>-1.3398805374594267E-19</v>
      </c>
      <c r="AJ92">
        <f t="shared" si="35"/>
        <v>-1.9242957337695182E-2</v>
      </c>
      <c r="AK92">
        <f t="shared" si="49"/>
        <v>-1.2572065460627505E-2</v>
      </c>
      <c r="AL92">
        <f t="shared" si="26"/>
        <v>-3.1815022798322684E-2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-8.7564930882971518E-24</v>
      </c>
      <c r="AR92">
        <f t="shared" si="36"/>
        <v>-8.7566603192545899E-24</v>
      </c>
      <c r="AS92">
        <f t="shared" si="36"/>
        <v>-1.2576049597944613E-6</v>
      </c>
      <c r="AT92">
        <f t="shared" si="36"/>
        <v>-8.2163524039904721E-7</v>
      </c>
      <c r="AU92">
        <f t="shared" si="23"/>
        <v>-2.0792402001935081E-6</v>
      </c>
      <c r="AW92">
        <v>89</v>
      </c>
      <c r="AX92">
        <f>IF(Z92&gt;0, (R92*SUMPRODUCT(K92:$K$98, X92:$X$98)-K92*$AZ$3)/Z92, 0)</f>
        <v>-7.833508738549703E+23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100000</v>
      </c>
      <c r="S93">
        <f t="shared" si="29"/>
        <v>-5.5395331773918833E+24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-0.16035797781412631</v>
      </c>
      <c r="AC93">
        <f t="shared" si="30"/>
        <v>-0.1431767659054699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-1.7681429148409762E-20</v>
      </c>
      <c r="AI93">
        <f t="shared" si="34"/>
        <v>-1.7681752227903376E-20</v>
      </c>
      <c r="AJ93">
        <f t="shared" si="35"/>
        <v>-1.7181211908656402E-2</v>
      </c>
      <c r="AK93">
        <f t="shared" si="49"/>
        <v>-1.1225058446988843E-2</v>
      </c>
      <c r="AL93">
        <f t="shared" si="26"/>
        <v>-2.8406270355645247E-2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-1.0317435603595989E-24</v>
      </c>
      <c r="AR93">
        <f t="shared" si="36"/>
        <v>-1.0317624126358613E-24</v>
      </c>
      <c r="AS93">
        <f t="shared" si="36"/>
        <v>-1.0025549743259411E-6</v>
      </c>
      <c r="AT93">
        <f t="shared" si="36"/>
        <v>-6.5500258322628117E-7</v>
      </c>
      <c r="AU93">
        <f t="shared" si="23"/>
        <v>-1.6575575575522224E-6</v>
      </c>
      <c r="AW93">
        <v>90</v>
      </c>
      <c r="AX93">
        <f>IF(Z93&gt;0, (R93*SUMPRODUCT(K93:$K$98, X93:$X$98)-K93*$AZ$3)/Z93, 0)</f>
        <v>-5.5395331773918833E+24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100000</v>
      </c>
      <c r="S94">
        <f t="shared" si="29"/>
        <v>-4.07630428324975E+25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-0.1431767659054699</v>
      </c>
      <c r="AC94">
        <f t="shared" si="30"/>
        <v>-0.12783639812988384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-2.2451810135122348E-21</v>
      </c>
      <c r="AI94">
        <f t="shared" si="34"/>
        <v>-2.2452202145842253E-21</v>
      </c>
      <c r="AJ94">
        <f t="shared" si="35"/>
        <v>-1.5340367775586061E-2</v>
      </c>
      <c r="AK94">
        <f t="shared" si="49"/>
        <v>-1.0022373613382894E-2</v>
      </c>
      <c r="AL94">
        <f t="shared" si="26"/>
        <v>-2.5362741388968955E-2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-1.1697356876375288E-25</v>
      </c>
      <c r="AR94">
        <f t="shared" si="36"/>
        <v>-1.1697561113328231E-25</v>
      </c>
      <c r="AS94">
        <f t="shared" si="36"/>
        <v>-7.9923068744096E-7</v>
      </c>
      <c r="AT94">
        <f t="shared" si="36"/>
        <v>-5.2216404912809392E-7</v>
      </c>
      <c r="AU94">
        <f t="shared" si="23"/>
        <v>-1.321394736569054E-6</v>
      </c>
      <c r="AW94">
        <v>91</v>
      </c>
      <c r="AX94">
        <f>IF(Z94&gt;0, (R94*SUMPRODUCT(K94:$K$98, X94:$X$98)-K94*$AZ$3)/Z94, 0)</f>
        <v>-4.07630428324975E+25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100000</v>
      </c>
      <c r="S95">
        <f t="shared" si="29"/>
        <v>-3.1264524595233696E+26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-0.12783639812988384</v>
      </c>
      <c r="AC95">
        <f t="shared" si="30"/>
        <v>-0.11413964118739628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-2.739647732977499E-22</v>
      </c>
      <c r="AI95">
        <f t="shared" si="34"/>
        <v>-2.7396933676235815E-22</v>
      </c>
      <c r="AJ95">
        <f t="shared" si="35"/>
        <v>-1.3696756942487565E-2</v>
      </c>
      <c r="AK95">
        <f t="shared" si="49"/>
        <v>-8.9485478690918691E-3</v>
      </c>
      <c r="AL95">
        <f t="shared" si="26"/>
        <v>-2.2645304811579434E-2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-1.2744214742328424E-26</v>
      </c>
      <c r="AR95">
        <f t="shared" si="36"/>
        <v>-1.2744427024266121E-26</v>
      </c>
      <c r="AS95">
        <f t="shared" si="36"/>
        <v>-6.3714181077882694E-7</v>
      </c>
      <c r="AT95">
        <f t="shared" si="36"/>
        <v>-4.1626598304216667E-7</v>
      </c>
      <c r="AU95">
        <f t="shared" si="23"/>
        <v>-1.0534077938209936E-6</v>
      </c>
      <c r="AW95">
        <v>92</v>
      </c>
      <c r="AX95">
        <f>IF(Z95&gt;0, (R95*SUMPRODUCT(K95:$K$98, X95:$X$98)-K95*$AZ$3)/Z95, 0)</f>
        <v>-3.1264524595233696E+26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100000</v>
      </c>
      <c r="S96">
        <f t="shared" si="29"/>
        <v>-2.5038437774007228E+27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-0.11413964118739628</v>
      </c>
      <c r="AC96">
        <f t="shared" si="30"/>
        <v>-0.1019103939173181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-3.2072481852977271E-23</v>
      </c>
      <c r="AI96">
        <f t="shared" si="34"/>
        <v>-3.2072990622707823E-23</v>
      </c>
      <c r="AJ96">
        <f t="shared" si="35"/>
        <v>-1.2229247270078181E-2</v>
      </c>
      <c r="AK96">
        <f t="shared" si="49"/>
        <v>-7.9897748831177402E-3</v>
      </c>
      <c r="AL96">
        <f t="shared" si="26"/>
        <v>-2.0219022153195921E-2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-1.3320879566198213E-27</v>
      </c>
      <c r="AR96">
        <f t="shared" si="36"/>
        <v>-1.3321090876951733E-27</v>
      </c>
      <c r="AS96">
        <f t="shared" si="36"/>
        <v>-5.0792555068465152E-7</v>
      </c>
      <c r="AT96">
        <f t="shared" si="36"/>
        <v>-3.3184469311397211E-7</v>
      </c>
      <c r="AU96">
        <f t="shared" si="23"/>
        <v>-8.3977024379862357E-7</v>
      </c>
      <c r="AW96">
        <v>93</v>
      </c>
      <c r="AX96">
        <f>IF(Z96&gt;0, (R96*SUMPRODUCT(K96:$K$98, X96:$X$98)-K96*$AZ$3)/Z96, 0)</f>
        <v>-2.5038437774007228E+27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100000</v>
      </c>
      <c r="S97">
        <f t="shared" si="29"/>
        <v>-2.0978808923712687E+28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-0.1019103939173181</v>
      </c>
      <c r="AC97">
        <f t="shared" si="30"/>
        <v>-9.0991423140462574E-2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-3.5957260981852922E-24</v>
      </c>
      <c r="AI97">
        <f t="shared" si="34"/>
        <v>-3.5957803144562628E-24</v>
      </c>
      <c r="AJ97">
        <f t="shared" si="35"/>
        <v>-1.0918970776855524E-2</v>
      </c>
      <c r="AK97">
        <f t="shared" si="49"/>
        <v>-7.1337275742122674E-3</v>
      </c>
      <c r="AL97">
        <f t="shared" si="26"/>
        <v>-1.8052698351067792E-2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-1.3334259826620238E-28</v>
      </c>
      <c r="AR97">
        <f t="shared" si="36"/>
        <v>-1.3334460880266766E-28</v>
      </c>
      <c r="AS97">
        <f t="shared" si="36"/>
        <v>-4.0491513925753486E-7</v>
      </c>
      <c r="AT97">
        <f t="shared" si="36"/>
        <v>-2.6454455764825578E-7</v>
      </c>
      <c r="AU97">
        <f t="shared" si="23"/>
        <v>-6.6945969690579059E-7</v>
      </c>
      <c r="AW97">
        <v>94</v>
      </c>
      <c r="AX97">
        <f>IF(Z97&gt;0, (R97*SUMPRODUCT(K97:$K$98, X97:$X$98)-K97*$AZ$3)/Z97, 0)</f>
        <v>-2.0978808923712687E+28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-9.0991423140462574E-2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-4.3373016776759668E-25</v>
      </c>
      <c r="AI98">
        <f t="shared" si="34"/>
        <v>-4.3373016776759668E-25</v>
      </c>
      <c r="AJ98">
        <f t="shared" si="35"/>
        <v>-9.0991423140462574E-2</v>
      </c>
      <c r="AK98">
        <f t="shared" si="49"/>
        <v>-6.3693996198323811E-3</v>
      </c>
      <c r="AL98">
        <f t="shared" si="26"/>
        <v>-9.7360822760294952E-2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-1.4360974752020655E-29</v>
      </c>
      <c r="AR98">
        <f t="shared" si="36"/>
        <v>-1.4360974752020655E-29</v>
      </c>
      <c r="AS98">
        <f t="shared" si="36"/>
        <v>-3.0127614528090347E-6</v>
      </c>
      <c r="AT98">
        <f t="shared" si="36"/>
        <v>-2.1089330169663244E-7</v>
      </c>
      <c r="AU98">
        <f t="shared" si="36"/>
        <v>-3.2236547545056669E-6</v>
      </c>
      <c r="AW98">
        <v>95</v>
      </c>
    </row>
    <row r="100" spans="5:50" x14ac:dyDescent="0.25">
      <c r="AN100" s="8">
        <f t="shared" ref="AN100:AU100" si="50">SUM(AN3:AN98)</f>
        <v>4925.0773349721776</v>
      </c>
      <c r="AO100" s="8">
        <f t="shared" si="50"/>
        <v>-492.50773349721777</v>
      </c>
      <c r="AP100" s="8">
        <f t="shared" si="50"/>
        <v>-734.11482168148552</v>
      </c>
      <c r="AQ100" s="8">
        <f t="shared" si="50"/>
        <v>-2453.6812627875038</v>
      </c>
      <c r="AR100" s="8">
        <f t="shared" si="50"/>
        <v>1244.77351700597</v>
      </c>
      <c r="AS100" s="8">
        <f t="shared" si="50"/>
        <v>-548.95682158950626</v>
      </c>
      <c r="AT100" s="8">
        <f t="shared" si="50"/>
        <v>268.05107236468137</v>
      </c>
      <c r="AU100" s="8">
        <f t="shared" si="50"/>
        <v>963.86776778114722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10160.650602074817</v>
      </c>
      <c r="K3">
        <v>1</v>
      </c>
      <c r="L3" s="2">
        <v>0</v>
      </c>
      <c r="O3">
        <f>$C$3</f>
        <v>10160.650602074817</v>
      </c>
      <c r="P3">
        <f>O3*C5</f>
        <v>1016.0650602074817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10160.650602074817</v>
      </c>
      <c r="AF3">
        <f t="shared" ref="AF3:AG34" si="4">-$Z3*P3</f>
        <v>-1016.0650602074817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8519.6285711673336</v>
      </c>
      <c r="AJ3">
        <f t="shared" ref="AJ3:AJ66" si="7">AB3-AC3</f>
        <v>0</v>
      </c>
      <c r="AL3">
        <f t="shared" ref="AL3:AL34" si="8">SUM(AI3:AK3)</f>
        <v>8519.6285711673336</v>
      </c>
      <c r="AN3">
        <f t="shared" ref="AN3:AU34" si="9">AE3*$K3</f>
        <v>10160.650602074817</v>
      </c>
      <c r="AO3">
        <f t="shared" si="9"/>
        <v>-1016.0650602074817</v>
      </c>
      <c r="AP3">
        <f t="shared" si="9"/>
        <v>-624.95697070000006</v>
      </c>
      <c r="AQ3">
        <f t="shared" si="9"/>
        <v>0</v>
      </c>
      <c r="AR3">
        <f t="shared" si="9"/>
        <v>8519.6285711673336</v>
      </c>
      <c r="AS3">
        <f t="shared" si="9"/>
        <v>0</v>
      </c>
      <c r="AT3">
        <f t="shared" si="9"/>
        <v>0</v>
      </c>
      <c r="AU3">
        <f t="shared" si="9"/>
        <v>8519.6285711673336</v>
      </c>
      <c r="AW3">
        <v>0</v>
      </c>
      <c r="AX3">
        <f>IF(Z3&gt;0, (R3*SUMPRODUCT(K3:$K$98, X3:$X$98)-K3*$AZ$3)/Z3, 0)</f>
        <v>0</v>
      </c>
      <c r="AZ3">
        <f>C6*SUMPRODUCT(X4:X89, K4:K89)/1</f>
        <v>5187.0717116139085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351.90428296466348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347.93400136676973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-347.93400136676973</v>
      </c>
      <c r="AK4">
        <f>G4*SUM(AB4, AE4:AF4)</f>
        <v>0</v>
      </c>
      <c r="AL4">
        <f t="shared" si="8"/>
        <v>-476.16170136676976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-119.6265509842336</v>
      </c>
      <c r="AR4">
        <f t="shared" si="9"/>
        <v>-119.6265509842336</v>
      </c>
      <c r="AS4">
        <f t="shared" si="9"/>
        <v>-324.5955792207946</v>
      </c>
      <c r="AT4">
        <f t="shared" si="9"/>
        <v>0</v>
      </c>
      <c r="AU4">
        <f t="shared" si="9"/>
        <v>-444.22213020502824</v>
      </c>
      <c r="AW4">
        <v>1</v>
      </c>
      <c r="AX4">
        <f>IF(Z4&gt;0, (R4*SUMPRODUCT(K4:$K$98, X4:$X$98)-K4*$AZ$3)/Z4, 0)</f>
        <v>351.90428296466348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</v>
      </c>
      <c r="S5">
        <f t="shared" si="1"/>
        <v>646.47598555167008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347.93400136676973</v>
      </c>
      <c r="AC5">
        <f t="shared" si="2"/>
        <v>631.93855178719878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-131.77441955776629</v>
      </c>
      <c r="AI5">
        <f t="shared" si="6"/>
        <v>-143.99332957744656</v>
      </c>
      <c r="AJ5">
        <f t="shared" si="7"/>
        <v>-284.00455042042904</v>
      </c>
      <c r="AK5">
        <f>G5*SUM(AB5, AE5:AF5)</f>
        <v>14.265294056037559</v>
      </c>
      <c r="AL5">
        <f t="shared" si="8"/>
        <v>-413.73258594183807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-112.68136268796562</v>
      </c>
      <c r="AR5">
        <f t="shared" si="9"/>
        <v>-123.12985061301119</v>
      </c>
      <c r="AS5">
        <f t="shared" si="9"/>
        <v>-242.85456811993905</v>
      </c>
      <c r="AT5">
        <f t="shared" si="9"/>
        <v>12.198367321771384</v>
      </c>
      <c r="AU5">
        <f t="shared" si="9"/>
        <v>-353.78605141117885</v>
      </c>
      <c r="AW5">
        <v>2</v>
      </c>
      <c r="AX5">
        <f>IF(Z5&gt;0, (R5*SUMPRODUCT(K5:$K$98, X5:$X$98)-K5*$AZ$3)/Z5, 0)</f>
        <v>646.47598555167008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</v>
      </c>
      <c r="S6">
        <f t="shared" si="1"/>
        <v>986.58653917792185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631.93855178719878</v>
      </c>
      <c r="AC6">
        <f t="shared" si="2"/>
        <v>953.40465599991785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-137.0691910674893</v>
      </c>
      <c r="AI6">
        <f t="shared" si="6"/>
        <v>-149.14877833808933</v>
      </c>
      <c r="AJ6">
        <f t="shared" si="7"/>
        <v>-321.46610421271907</v>
      </c>
      <c r="AK6">
        <f>G6*SUM(AB6, AE6:AF6)</f>
        <v>36.968405279551128</v>
      </c>
      <c r="AL6">
        <f t="shared" si="8"/>
        <v>-433.64647727125725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-105.73654872140087</v>
      </c>
      <c r="AR6">
        <f t="shared" si="9"/>
        <v>-115.05486349385274</v>
      </c>
      <c r="AS6">
        <f t="shared" si="9"/>
        <v>-247.98217692574661</v>
      </c>
      <c r="AT6">
        <f t="shared" si="9"/>
        <v>28.517798606319232</v>
      </c>
      <c r="AU6">
        <f t="shared" si="9"/>
        <v>-334.51924181328013</v>
      </c>
      <c r="AW6">
        <v>3</v>
      </c>
      <c r="AX6">
        <f>IF(Z6&gt;0, (R6*SUMPRODUCT(K6:$K$98, X6:$X$98)-K6*$AZ$3)/Z6, 0)</f>
        <v>986.58653917792185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100000</v>
      </c>
      <c r="S7">
        <f t="shared" si="1"/>
        <v>1265.0334566253077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953.40465599991785</v>
      </c>
      <c r="AC7">
        <f t="shared" si="2"/>
        <v>1208.449374648575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-143.26284202563667</v>
      </c>
      <c r="AI7">
        <f t="shared" si="6"/>
        <v>-155.20372556827752</v>
      </c>
      <c r="AJ7">
        <f t="shared" si="7"/>
        <v>-255.04471864865718</v>
      </c>
      <c r="AK7">
        <f>G7*SUM(AB7, AE7:AF7)</f>
        <v>46.812168609595965</v>
      </c>
      <c r="AL7">
        <f t="shared" si="8"/>
        <v>-363.4362756073387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-100.54989827093017</v>
      </c>
      <c r="AR7">
        <f t="shared" si="9"/>
        <v>-108.93068011569287</v>
      </c>
      <c r="AS7">
        <f t="shared" si="9"/>
        <v>-179.00468922759052</v>
      </c>
      <c r="AT7">
        <f t="shared" si="9"/>
        <v>32.855405665442554</v>
      </c>
      <c r="AU7">
        <f t="shared" si="9"/>
        <v>-255.07996367784079</v>
      </c>
      <c r="AW7">
        <v>4</v>
      </c>
      <c r="AX7">
        <f>IF(Z7&gt;0, (R7*SUMPRODUCT(K7:$K$98, X7:$X$98)-K7*$AZ$3)/Z7, 0)</f>
        <v>1265.0334566253077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100000</v>
      </c>
      <c r="S8">
        <f t="shared" si="1"/>
        <v>1429.9548963632969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1208.449374648575</v>
      </c>
      <c r="AC8">
        <f t="shared" si="2"/>
        <v>1350.1968743585699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-149.45763898965649</v>
      </c>
      <c r="AI8">
        <f t="shared" si="6"/>
        <v>-161.2604314919972</v>
      </c>
      <c r="AJ8">
        <f t="shared" si="7"/>
        <v>-141.74749970999483</v>
      </c>
      <c r="AK8">
        <f t="shared" ref="AK8:AK71" si="22">G8*SUM(AB8:AB8, AE8:AF8)</f>
        <v>25.739971680014648</v>
      </c>
      <c r="AL8">
        <f t="shared" si="8"/>
        <v>-277.26795952197739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-97.916320593508573</v>
      </c>
      <c r="AR8">
        <f t="shared" si="9"/>
        <v>-105.64885285061075</v>
      </c>
      <c r="AS8">
        <f t="shared" si="9"/>
        <v>-92.865066775828481</v>
      </c>
      <c r="AT8">
        <f t="shared" si="9"/>
        <v>16.863395783085885</v>
      </c>
      <c r="AU8">
        <f t="shared" si="9"/>
        <v>-181.65052384335337</v>
      </c>
      <c r="AW8">
        <v>5</v>
      </c>
      <c r="AX8">
        <f>IF(Z8&gt;0, (R8*SUMPRODUCT(K8:$K$98, X8:$X$98)-K8*$AZ$3)/Z8, 0)</f>
        <v>1429.9548963632969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</v>
      </c>
      <c r="S9">
        <f t="shared" si="1"/>
        <v>1534.6696019537894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1350.1968743585699</v>
      </c>
      <c r="AC9">
        <f t="shared" si="2"/>
        <v>1432.1876270119856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-155.90412480915879</v>
      </c>
      <c r="AI9">
        <f t="shared" si="6"/>
        <v>-167.56940137087494</v>
      </c>
      <c r="AJ9">
        <f t="shared" si="7"/>
        <v>-81.990752653415711</v>
      </c>
      <c r="AK9">
        <f t="shared" si="22"/>
        <v>7.9661615587155623</v>
      </c>
      <c r="AL9">
        <f t="shared" si="8"/>
        <v>-241.5939924655751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-96.732360116395</v>
      </c>
      <c r="AR9">
        <f t="shared" si="9"/>
        <v>-103.97020410933969</v>
      </c>
      <c r="AS9">
        <f t="shared" si="9"/>
        <v>-50.872028059507457</v>
      </c>
      <c r="AT9">
        <f t="shared" si="9"/>
        <v>4.9426890378065691</v>
      </c>
      <c r="AU9">
        <f t="shared" si="9"/>
        <v>-149.89954313104059</v>
      </c>
      <c r="AW9">
        <v>6</v>
      </c>
      <c r="AX9">
        <f>IF(Z9&gt;0, (R9*SUMPRODUCT(K9:$K$98, X9:$X$98)-K9*$AZ$3)/Z9, 0)</f>
        <v>1534.6696019537894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</v>
      </c>
      <c r="S10">
        <f t="shared" si="1"/>
        <v>1627.133665774013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1432.1876270119856</v>
      </c>
      <c r="AC10">
        <f t="shared" si="2"/>
        <v>1500.6331448207429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-163.42977805194357</v>
      </c>
      <c r="AI10">
        <f t="shared" si="6"/>
        <v>-174.95797312578608</v>
      </c>
      <c r="AJ10">
        <f t="shared" si="7"/>
        <v>-68.445517808757359</v>
      </c>
      <c r="AK10">
        <f t="shared" si="22"/>
        <v>5.8719692707491413</v>
      </c>
      <c r="AL10">
        <f t="shared" si="8"/>
        <v>-237.53152166379431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-96.197449121657982</v>
      </c>
      <c r="AR10">
        <f t="shared" si="9"/>
        <v>-102.98313391117071</v>
      </c>
      <c r="AS10">
        <f t="shared" si="9"/>
        <v>-40.288154921930818</v>
      </c>
      <c r="AT10">
        <f t="shared" si="9"/>
        <v>3.4563374673818328</v>
      </c>
      <c r="AU10">
        <f t="shared" si="9"/>
        <v>-139.81495136571971</v>
      </c>
      <c r="AW10">
        <v>7</v>
      </c>
      <c r="AX10">
        <f>IF(Z10&gt;0, (R10*SUMPRODUCT(K10:$K$98, X10:$X$98)-K10*$AZ$3)/Z10, 0)</f>
        <v>1627.133665774013</v>
      </c>
    </row>
    <row r="11" spans="1:52" x14ac:dyDescent="0.25">
      <c r="A11" t="s">
        <v>33</v>
      </c>
      <c r="C11" s="12">
        <f>AU91</f>
        <v>2512.1419742747248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</v>
      </c>
      <c r="S11">
        <f t="shared" si="1"/>
        <v>1707.9030099009171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1500.6331448207429</v>
      </c>
      <c r="AC11">
        <f t="shared" si="2"/>
        <v>1556.4572136883876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-170.65841969289264</v>
      </c>
      <c r="AI11">
        <f t="shared" si="6"/>
        <v>-182.05000051353511</v>
      </c>
      <c r="AJ11">
        <f t="shared" si="7"/>
        <v>-55.824068867644655</v>
      </c>
      <c r="AK11">
        <f t="shared" si="22"/>
        <v>3.6015195475697825</v>
      </c>
      <c r="AL11">
        <f t="shared" si="8"/>
        <v>-234.27254983360999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-95.45072805788412</v>
      </c>
      <c r="AR11">
        <f t="shared" si="9"/>
        <v>-101.82213759640709</v>
      </c>
      <c r="AS11">
        <f t="shared" si="9"/>
        <v>-31.222883852779852</v>
      </c>
      <c r="AT11">
        <f t="shared" si="9"/>
        <v>2.0143609881590505</v>
      </c>
      <c r="AU11">
        <f t="shared" si="9"/>
        <v>-131.03066046102788</v>
      </c>
      <c r="AW11">
        <v>8</v>
      </c>
      <c r="AX11">
        <f>IF(Z11&gt;0, (R11*SUMPRODUCT(K11:$K$98, X11:$X$98)-K11*$AZ$3)/Z11, 0)</f>
        <v>1707.9030099009171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</v>
      </c>
      <c r="S12">
        <f t="shared" si="1"/>
        <v>1782.7134914879173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1556.4572136883876</v>
      </c>
      <c r="AC12">
        <f t="shared" si="2"/>
        <v>1605.1967361185384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-178.99171733301324</v>
      </c>
      <c r="AI12">
        <f t="shared" si="6"/>
        <v>-190.24700838078266</v>
      </c>
      <c r="AJ12">
        <f t="shared" si="7"/>
        <v>-48.739522430150828</v>
      </c>
      <c r="AK12">
        <f t="shared" si="22"/>
        <v>3.5798515914832914</v>
      </c>
      <c r="AL12">
        <f t="shared" si="8"/>
        <v>-235.40667921945018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-95.136000570275911</v>
      </c>
      <c r="AR12">
        <f t="shared" si="9"/>
        <v>-101.11830741382121</v>
      </c>
      <c r="AS12">
        <f t="shared" si="9"/>
        <v>-25.905574307010561</v>
      </c>
      <c r="AT12">
        <f t="shared" si="9"/>
        <v>1.9027291772122814</v>
      </c>
      <c r="AU12">
        <f t="shared" si="9"/>
        <v>-125.12115254361949</v>
      </c>
      <c r="AW12">
        <v>9</v>
      </c>
      <c r="AX12">
        <f>IF(Z12&gt;0, (R12*SUMPRODUCT(K12:$K$98, X12:$X$98)-K12*$AZ$3)/Z12, 0)</f>
        <v>1782.7134914879173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</v>
      </c>
      <c r="S13">
        <f t="shared" si="1"/>
        <v>1850.7737680640814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1605.1967361185384</v>
      </c>
      <c r="AC13">
        <f t="shared" si="2"/>
        <v>1646.3374991993587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-187.89420798955189</v>
      </c>
      <c r="AI13">
        <f t="shared" si="6"/>
        <v>-199.01345935084493</v>
      </c>
      <c r="AJ13">
        <f t="shared" si="7"/>
        <v>-41.140763080820307</v>
      </c>
      <c r="AK13">
        <f t="shared" si="22"/>
        <v>3.2103934722370768</v>
      </c>
      <c r="AL13">
        <f t="shared" si="8"/>
        <v>-236.94382895942815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-94.93133934787069</v>
      </c>
      <c r="AR13">
        <f t="shared" si="9"/>
        <v>-100.54921035926385</v>
      </c>
      <c r="AS13">
        <f t="shared" si="9"/>
        <v>-20.785886818144366</v>
      </c>
      <c r="AT13">
        <f t="shared" si="9"/>
        <v>1.6220135544043688</v>
      </c>
      <c r="AU13">
        <f t="shared" si="9"/>
        <v>-119.71308362300385</v>
      </c>
      <c r="AW13">
        <v>10</v>
      </c>
      <c r="AX13">
        <f>IF(Z13&gt;0, (R13*SUMPRODUCT(K13:$K$98, X13:$X$98)-K13*$AZ$3)/Z13, 0)</f>
        <v>1850.7737680640814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</v>
      </c>
      <c r="S14">
        <f t="shared" si="1"/>
        <v>2085.1932186958211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1646.3374991993587</v>
      </c>
      <c r="AC14">
        <f t="shared" si="2"/>
        <v>1832.1961948468766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-197.49622870280777</v>
      </c>
      <c r="AI14">
        <f t="shared" si="6"/>
        <v>-208.47960052190004</v>
      </c>
      <c r="AJ14">
        <f t="shared" si="7"/>
        <v>-185.85869564751783</v>
      </c>
      <c r="AK14">
        <f t="shared" si="22"/>
        <v>115.24362494395513</v>
      </c>
      <c r="AL14">
        <f t="shared" si="8"/>
        <v>-279.09467122546272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-89.091649476579875</v>
      </c>
      <c r="AR14">
        <f t="shared" si="9"/>
        <v>-94.046309717966068</v>
      </c>
      <c r="AS14">
        <f t="shared" si="9"/>
        <v>-83.841893455698141</v>
      </c>
      <c r="AT14">
        <f t="shared" si="9"/>
        <v>51.987041501270554</v>
      </c>
      <c r="AU14">
        <f t="shared" si="9"/>
        <v>-125.90116167239364</v>
      </c>
      <c r="AW14">
        <v>11</v>
      </c>
      <c r="AX14">
        <f>IF(Z14&gt;0, (R14*SUMPRODUCT(K14:$K$98, X14:$X$98)-K14*$AZ$3)/Z14, 0)</f>
        <v>2085.1932186958211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</v>
      </c>
      <c r="S15">
        <f t="shared" si="1"/>
        <v>2297.5247678378619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1832.1961948468766</v>
      </c>
      <c r="AC15">
        <f t="shared" si="2"/>
        <v>1993.8099337590359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-207.52395689773309</v>
      </c>
      <c r="AI15">
        <f t="shared" si="6"/>
        <v>-218.37155450402221</v>
      </c>
      <c r="AJ15">
        <f t="shared" si="7"/>
        <v>-161.61373891215931</v>
      </c>
      <c r="AK15">
        <f t="shared" si="22"/>
        <v>128.25373363928136</v>
      </c>
      <c r="AL15">
        <f t="shared" si="8"/>
        <v>-251.73155977690018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-83.585012100893891</v>
      </c>
      <c r="AR15">
        <f t="shared" si="9"/>
        <v>-87.954129723463709</v>
      </c>
      <c r="AS15">
        <f t="shared" si="9"/>
        <v>-65.093623524634637</v>
      </c>
      <c r="AT15">
        <f t="shared" si="9"/>
        <v>51.657119681401262</v>
      </c>
      <c r="AU15">
        <f t="shared" si="9"/>
        <v>-101.39063356669709</v>
      </c>
      <c r="AW15">
        <v>12</v>
      </c>
      <c r="AX15">
        <f>IF(Z15&gt;0, (R15*SUMPRODUCT(K15:$K$98, X15:$X$98)-K15*$AZ$3)/Z15, 0)</f>
        <v>2297.5247678378619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</v>
      </c>
      <c r="S16">
        <f t="shared" si="1"/>
        <v>2490.3500611769546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1993.8099337590359</v>
      </c>
      <c r="AC16">
        <f t="shared" si="2"/>
        <v>2134.0690184338036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-219.43735368933531</v>
      </c>
      <c r="AI16">
        <f t="shared" si="6"/>
        <v>-230.14904565035036</v>
      </c>
      <c r="AJ16">
        <f t="shared" si="7"/>
        <v>-140.25908467476779</v>
      </c>
      <c r="AK16">
        <f t="shared" si="22"/>
        <v>139.56669536313251</v>
      </c>
      <c r="AL16">
        <f t="shared" si="8"/>
        <v>-230.84143496198561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-78.913754179535189</v>
      </c>
      <c r="AR16">
        <f t="shared" si="9"/>
        <v>-82.765877858784265</v>
      </c>
      <c r="AS16">
        <f t="shared" si="9"/>
        <v>-50.439775832974604</v>
      </c>
      <c r="AT16">
        <f t="shared" si="9"/>
        <v>50.190779757255072</v>
      </c>
      <c r="AU16">
        <f t="shared" si="9"/>
        <v>-83.014873934503797</v>
      </c>
      <c r="AW16">
        <v>13</v>
      </c>
      <c r="AX16">
        <f>IF(Z16&gt;0, (R16*SUMPRODUCT(K16:$K$98, X16:$X$98)-K16*$AZ$3)/Z16, 0)</f>
        <v>2490.3500611769546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</v>
      </c>
      <c r="S17">
        <f t="shared" si="1"/>
        <v>2665.3924659431204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2134.0690184338036</v>
      </c>
      <c r="AC17">
        <f t="shared" si="2"/>
        <v>2255.0160649468235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-233.07219194476343</v>
      </c>
      <c r="AI17">
        <f t="shared" si="6"/>
        <v>-243.64763296217524</v>
      </c>
      <c r="AJ17">
        <f t="shared" si="7"/>
        <v>-120.94704651301981</v>
      </c>
      <c r="AK17">
        <f t="shared" si="22"/>
        <v>149.38483129036626</v>
      </c>
      <c r="AL17">
        <f t="shared" si="8"/>
        <v>-215.20984818482879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-74.836692535905428</v>
      </c>
      <c r="AR17">
        <f t="shared" si="9"/>
        <v>-78.232340130103253</v>
      </c>
      <c r="AS17">
        <f t="shared" si="9"/>
        <v>-38.834649717310803</v>
      </c>
      <c r="AT17">
        <f t="shared" si="9"/>
        <v>47.965682201395801</v>
      </c>
      <c r="AU17">
        <f t="shared" si="9"/>
        <v>-69.10130764601827</v>
      </c>
      <c r="AW17">
        <v>14</v>
      </c>
      <c r="AX17">
        <f>IF(Z17&gt;0, (R17*SUMPRODUCT(K17:$K$98, X17:$X$98)-K17*$AZ$3)/Z17, 0)</f>
        <v>2665.3924659431204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</v>
      </c>
      <c r="S18">
        <f t="shared" si="1"/>
        <v>2828.1320097041116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2255.0160649468235</v>
      </c>
      <c r="AC18">
        <f t="shared" si="2"/>
        <v>2358.6265158864126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-358.75093944424538</v>
      </c>
      <c r="AI18">
        <f t="shared" si="6"/>
        <v>-369.17578218405254</v>
      </c>
      <c r="AJ18">
        <f t="shared" si="7"/>
        <v>-103.6104509395891</v>
      </c>
      <c r="AK18">
        <f t="shared" si="22"/>
        <v>157.85112454627765</v>
      </c>
      <c r="AL18">
        <f t="shared" si="8"/>
        <v>-314.93510857736396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-102.84878110135288</v>
      </c>
      <c r="AR18">
        <f t="shared" si="9"/>
        <v>-105.83743493072937</v>
      </c>
      <c r="AS18">
        <f t="shared" si="9"/>
        <v>-29.703639536125529</v>
      </c>
      <c r="AT18">
        <f t="shared" si="9"/>
        <v>45.253667572863883</v>
      </c>
      <c r="AU18">
        <f t="shared" si="9"/>
        <v>-90.287406893991005</v>
      </c>
      <c r="AW18">
        <v>15</v>
      </c>
      <c r="AX18">
        <f>IF(Z18&gt;0, (R18*SUMPRODUCT(K18:$K$98, X18:$X$98)-K18*$AZ$3)/Z18, 0)</f>
        <v>2828.1320097041116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</v>
      </c>
      <c r="S19">
        <f t="shared" si="1"/>
        <v>2942.6710462233214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2358.6265158864126</v>
      </c>
      <c r="AC19">
        <f t="shared" si="2"/>
        <v>2415.1055414596085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-492.87138616705357</v>
      </c>
      <c r="AI19">
        <f t="shared" si="6"/>
        <v>-503.13037155619179</v>
      </c>
      <c r="AJ19">
        <f t="shared" si="7"/>
        <v>-56.479025573195941</v>
      </c>
      <c r="AK19">
        <f t="shared" si="22"/>
        <v>165.1038561120489</v>
      </c>
      <c r="AL19">
        <f t="shared" si="8"/>
        <v>-394.50554101733883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-126.16000140441479</v>
      </c>
      <c r="AR19">
        <f t="shared" si="9"/>
        <v>-128.78598791413452</v>
      </c>
      <c r="AS19">
        <f t="shared" si="9"/>
        <v>-14.456903252280306</v>
      </c>
      <c r="AT19">
        <f t="shared" si="9"/>
        <v>42.261537803922032</v>
      </c>
      <c r="AU19">
        <f t="shared" si="9"/>
        <v>-100.9813533624928</v>
      </c>
      <c r="AW19">
        <v>16</v>
      </c>
      <c r="AX19">
        <f>IF(Z19&gt;0, (R19*SUMPRODUCT(K19:$K$98, X19:$X$98)-K19*$AZ$3)/Z19, 0)</f>
        <v>2942.6710462233214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</v>
      </c>
      <c r="S20">
        <f t="shared" si="1"/>
        <v>3015.6676022350389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2415.1055414596085</v>
      </c>
      <c r="AC20">
        <f t="shared" si="2"/>
        <v>2431.2025103003275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-632.11633058701034</v>
      </c>
      <c r="AI20">
        <f t="shared" si="6"/>
        <v>-642.19371158093384</v>
      </c>
      <c r="AJ20">
        <f t="shared" si="7"/>
        <v>-16.096968840719001</v>
      </c>
      <c r="AK20">
        <f t="shared" si="22"/>
        <v>169.05738790217262</v>
      </c>
      <c r="AL20">
        <f t="shared" si="8"/>
        <v>-489.23329251948019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-144.46647201483736</v>
      </c>
      <c r="AR20">
        <f t="shared" si="9"/>
        <v>-146.76959820996277</v>
      </c>
      <c r="AS20">
        <f t="shared" si="9"/>
        <v>-3.6788676166488328</v>
      </c>
      <c r="AT20">
        <f t="shared" si="9"/>
        <v>38.637072349626472</v>
      </c>
      <c r="AU20">
        <f t="shared" si="9"/>
        <v>-111.81139347698513</v>
      </c>
      <c r="AW20">
        <v>17</v>
      </c>
      <c r="AX20">
        <f>IF(Z20&gt;0, (R20*SUMPRODUCT(K20:$K$98, X20:$X$98)-K20*$AZ$3)/Z20, 0)</f>
        <v>3015.6676022350389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</v>
      </c>
      <c r="S21">
        <f t="shared" si="1"/>
        <v>3054.3905890430187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2431.2025103003275</v>
      </c>
      <c r="AC21">
        <f t="shared" si="2"/>
        <v>2413.7511902900733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-787.23452276906642</v>
      </c>
      <c r="AI21">
        <f t="shared" si="6"/>
        <v>-797.11272563770444</v>
      </c>
      <c r="AJ21">
        <f t="shared" si="7"/>
        <v>17.451320010254221</v>
      </c>
      <c r="AK21">
        <f t="shared" si="22"/>
        <v>170.18417572102294</v>
      </c>
      <c r="AL21">
        <f t="shared" si="8"/>
        <v>-609.47722990642728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-160.64091349281605</v>
      </c>
      <c r="AR21">
        <f t="shared" si="9"/>
        <v>-162.65663242610637</v>
      </c>
      <c r="AS21">
        <f t="shared" si="9"/>
        <v>3.5610684072160139</v>
      </c>
      <c r="AT21">
        <f t="shared" si="9"/>
        <v>34.727315252492751</v>
      </c>
      <c r="AU21">
        <f t="shared" si="9"/>
        <v>-124.3682487663976</v>
      </c>
      <c r="AW21">
        <v>18</v>
      </c>
      <c r="AX21">
        <f>IF(Z21&gt;0, (R21*SUMPRODUCT(K21:$K$98, X21:$X$98)-K21*$AZ$3)/Z21, 0)</f>
        <v>3054.3905890430187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</v>
      </c>
      <c r="S22">
        <f t="shared" si="1"/>
        <v>3062.3366232516455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2413.7511902900733</v>
      </c>
      <c r="AC22">
        <f t="shared" si="2"/>
        <v>2366.5166625156344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-957.23065360455439</v>
      </c>
      <c r="AI22">
        <f t="shared" si="6"/>
        <v>-966.89042061280554</v>
      </c>
      <c r="AJ22">
        <f t="shared" si="7"/>
        <v>47.234527774438902</v>
      </c>
      <c r="AK22">
        <f t="shared" si="22"/>
        <v>168.96258332030516</v>
      </c>
      <c r="AL22">
        <f t="shared" si="8"/>
        <v>-750.69330951806148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-174.40165787740241</v>
      </c>
      <c r="AR22">
        <f t="shared" si="9"/>
        <v>-176.16160922727258</v>
      </c>
      <c r="AS22">
        <f t="shared" si="9"/>
        <v>8.6058463776709555</v>
      </c>
      <c r="AT22">
        <f t="shared" si="9"/>
        <v>30.78396469998896</v>
      </c>
      <c r="AU22">
        <f t="shared" si="9"/>
        <v>-136.77179814961266</v>
      </c>
      <c r="AW22">
        <v>19</v>
      </c>
      <c r="AX22">
        <f>IF(Z22&gt;0, (R22*SUMPRODUCT(K22:$K$98, X22:$X$98)-K22*$AZ$3)/Z22, 0)</f>
        <v>3062.3366232516455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</v>
      </c>
      <c r="S23">
        <f t="shared" si="1"/>
        <v>3042.8816892809018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2366.5166625156344</v>
      </c>
      <c r="AC23">
        <f t="shared" si="2"/>
        <v>2293.3707061724972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-1136.9723508424536</v>
      </c>
      <c r="AI23">
        <f t="shared" si="6"/>
        <v>-1146.393398636767</v>
      </c>
      <c r="AJ23">
        <f t="shared" si="7"/>
        <v>73.145956343137186</v>
      </c>
      <c r="AK23">
        <f t="shared" si="22"/>
        <v>165.65616637609443</v>
      </c>
      <c r="AL23">
        <f t="shared" si="8"/>
        <v>-907.59127591753531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-184.95492159839452</v>
      </c>
      <c r="AR23">
        <f t="shared" si="9"/>
        <v>-186.48747351566925</v>
      </c>
      <c r="AS23">
        <f t="shared" si="9"/>
        <v>11.89888620480548</v>
      </c>
      <c r="AT23">
        <f t="shared" si="9"/>
        <v>26.947817369242848</v>
      </c>
      <c r="AU23">
        <f t="shared" si="9"/>
        <v>-147.64076994162093</v>
      </c>
      <c r="AW23">
        <v>20</v>
      </c>
      <c r="AX23">
        <f>IF(Z23&gt;0, (R23*SUMPRODUCT(K23:$K$98, X23:$X$98)-K23*$AZ$3)/Z23, 0)</f>
        <v>3042.8816892809018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</v>
      </c>
      <c r="S24">
        <f t="shared" si="1"/>
        <v>3000.4421785343729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2293.3707061724972</v>
      </c>
      <c r="AC24">
        <f t="shared" si="2"/>
        <v>2198.8226609439839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-1331.4112650144173</v>
      </c>
      <c r="AI24">
        <f t="shared" si="6"/>
        <v>-1340.5716759226607</v>
      </c>
      <c r="AJ24">
        <f t="shared" si="7"/>
        <v>94.548045228513274</v>
      </c>
      <c r="AK24">
        <f t="shared" si="22"/>
        <v>160.53594943207483</v>
      </c>
      <c r="AL24">
        <f t="shared" si="8"/>
        <v>-1085.4876812620726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-193.37939323921651</v>
      </c>
      <c r="AR24">
        <f t="shared" si="9"/>
        <v>-194.70988724193836</v>
      </c>
      <c r="AS24">
        <f t="shared" si="9"/>
        <v>13.732528857674875</v>
      </c>
      <c r="AT24">
        <f t="shared" si="9"/>
        <v>23.316870834737912</v>
      </c>
      <c r="AU24">
        <f t="shared" si="9"/>
        <v>-157.66048754952558</v>
      </c>
      <c r="AW24">
        <v>21</v>
      </c>
      <c r="AX24">
        <f>IF(Z24&gt;0, (R24*SUMPRODUCT(K24:$K$98, X24:$X$98)-K24*$AZ$3)/Z24, 0)</f>
        <v>3000.4421785343729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</v>
      </c>
      <c r="S25">
        <f t="shared" si="1"/>
        <v>2937.8147361546853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2198.8226609439839</v>
      </c>
      <c r="AC25">
        <f t="shared" si="2"/>
        <v>2086.1636930350173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-1539.7242964808743</v>
      </c>
      <c r="AI25">
        <f t="shared" si="6"/>
        <v>-1548.6006377429751</v>
      </c>
      <c r="AJ25">
        <f t="shared" si="7"/>
        <v>112.65896790896659</v>
      </c>
      <c r="AK25">
        <f t="shared" si="22"/>
        <v>153.9175862660789</v>
      </c>
      <c r="AL25">
        <f t="shared" si="8"/>
        <v>-1282.0240835679297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-199.67463823724157</v>
      </c>
      <c r="AR25">
        <f t="shared" si="9"/>
        <v>-200.82574057058213</v>
      </c>
      <c r="AS25">
        <f t="shared" si="9"/>
        <v>14.609848472754379</v>
      </c>
      <c r="AT25">
        <f t="shared" si="9"/>
        <v>19.960351620268455</v>
      </c>
      <c r="AU25">
        <f t="shared" si="9"/>
        <v>-166.25554047755929</v>
      </c>
      <c r="AW25">
        <v>22</v>
      </c>
      <c r="AX25">
        <f>IF(Z25&gt;0, (R25*SUMPRODUCT(K25:$K$98, X25:$X$98)-K25*$AZ$3)/Z25, 0)</f>
        <v>2937.8147361546853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</v>
      </c>
      <c r="S26">
        <f t="shared" si="1"/>
        <v>2856.6726854992976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2086.1636930350173</v>
      </c>
      <c r="AC26">
        <f t="shared" si="2"/>
        <v>1958.5608631283567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-1739.7101974100324</v>
      </c>
      <c r="AI26">
        <f t="shared" si="6"/>
        <v>-1748.2803114848359</v>
      </c>
      <c r="AJ26">
        <f t="shared" si="7"/>
        <v>127.60282990666065</v>
      </c>
      <c r="AK26">
        <f t="shared" si="22"/>
        <v>146.03145851245122</v>
      </c>
      <c r="AL26">
        <f t="shared" si="8"/>
        <v>-1474.646023065724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-201.43680749223111</v>
      </c>
      <c r="AR26">
        <f t="shared" si="9"/>
        <v>-202.42912013237239</v>
      </c>
      <c r="AS26">
        <f t="shared" si="9"/>
        <v>14.774820956753729</v>
      </c>
      <c r="AT26">
        <f t="shared" si="9"/>
        <v>16.908626988549685</v>
      </c>
      <c r="AU26">
        <f t="shared" si="9"/>
        <v>-170.74567218706898</v>
      </c>
      <c r="AW26">
        <v>23</v>
      </c>
      <c r="AX26">
        <f>IF(Z26&gt;0, (R26*SUMPRODUCT(K26:$K$98, X26:$X$98)-K26*$AZ$3)/Z26, 0)</f>
        <v>2856.6726854992976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</v>
      </c>
      <c r="S27">
        <f t="shared" si="1"/>
        <v>2762.33442337935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1958.5608631283567</v>
      </c>
      <c r="AC27">
        <f t="shared" si="2"/>
        <v>1821.4738845027155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-1935.6450050823591</v>
      </c>
      <c r="AI27">
        <f t="shared" si="6"/>
        <v>-1943.8874623907793</v>
      </c>
      <c r="AJ27">
        <f t="shared" si="7"/>
        <v>137.08697862564122</v>
      </c>
      <c r="AK27">
        <f t="shared" si="22"/>
        <v>137.09926041898498</v>
      </c>
      <c r="AL27">
        <f t="shared" si="8"/>
        <v>-1669.701223346153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-200.11037657437078</v>
      </c>
      <c r="AR27">
        <f t="shared" si="9"/>
        <v>-200.9624962717096</v>
      </c>
      <c r="AS27">
        <f t="shared" si="9"/>
        <v>14.172292359493143</v>
      </c>
      <c r="AT27">
        <f t="shared" si="9"/>
        <v>14.173562072836537</v>
      </c>
      <c r="AU27">
        <f t="shared" si="9"/>
        <v>-172.61664183937989</v>
      </c>
      <c r="AW27">
        <v>24</v>
      </c>
      <c r="AX27">
        <f>IF(Z27&gt;0, (R27*SUMPRODUCT(K27:$K$98, X27:$X$98)-K27*$AZ$3)/Z27, 0)</f>
        <v>2762.33442337935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</v>
      </c>
      <c r="S28">
        <f t="shared" si="1"/>
        <v>2658.5712947193219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1821.4738845027155</v>
      </c>
      <c r="AC28">
        <f t="shared" si="2"/>
        <v>1678.8187122735144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-2132.8595313530227</v>
      </c>
      <c r="AI28">
        <f t="shared" si="6"/>
        <v>-2140.7529566469398</v>
      </c>
      <c r="AJ28">
        <f t="shared" si="7"/>
        <v>142.65517222920107</v>
      </c>
      <c r="AK28">
        <f t="shared" si="22"/>
        <v>127.50317191519009</v>
      </c>
      <c r="AL28">
        <f t="shared" si="8"/>
        <v>-1870.5946125025487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-196.87389312395842</v>
      </c>
      <c r="AR28">
        <f t="shared" si="9"/>
        <v>-197.60249683407278</v>
      </c>
      <c r="AS28">
        <f t="shared" si="9"/>
        <v>13.167805342162065</v>
      </c>
      <c r="AT28">
        <f t="shared" si="9"/>
        <v>11.76919786399287</v>
      </c>
      <c r="AU28">
        <f t="shared" si="9"/>
        <v>-172.66549362791784</v>
      </c>
      <c r="AW28">
        <v>25</v>
      </c>
      <c r="AX28">
        <f>IF(Z28&gt;0, (R28*SUMPRODUCT(K28:$K$98, X28:$X$98)-K28*$AZ$3)/Z28, 0)</f>
        <v>2658.5712947193219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</v>
      </c>
      <c r="S29">
        <f t="shared" si="1"/>
        <v>2548.495829523592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1678.8187122735144</v>
      </c>
      <c r="AC29">
        <f t="shared" si="2"/>
        <v>1533.2441087434568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-2353.2201537977094</v>
      </c>
      <c r="AI29">
        <f t="shared" si="6"/>
        <v>-2360.7404923194622</v>
      </c>
      <c r="AJ29">
        <f t="shared" si="7"/>
        <v>145.57460353005763</v>
      </c>
      <c r="AK29">
        <f t="shared" si="22"/>
        <v>117.51730985914602</v>
      </c>
      <c r="AL29">
        <f t="shared" si="8"/>
        <v>-2097.6485789302587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-193.94134889502214</v>
      </c>
      <c r="AR29">
        <f t="shared" si="9"/>
        <v>-194.56113986302918</v>
      </c>
      <c r="AS29">
        <f t="shared" si="9"/>
        <v>11.997574866896379</v>
      </c>
      <c r="AT29">
        <f t="shared" si="9"/>
        <v>9.6852245446799348</v>
      </c>
      <c r="AU29">
        <f t="shared" si="9"/>
        <v>-172.87834045145289</v>
      </c>
      <c r="AW29">
        <v>26</v>
      </c>
      <c r="AX29">
        <f>IF(Z29&gt;0, (R29*SUMPRODUCT(K29:$K$98, X29:$X$98)-K29*$AZ$3)/Z29, 0)</f>
        <v>2548.495829523592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</v>
      </c>
      <c r="S30">
        <f t="shared" si="1"/>
        <v>2429.8633421440509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1533.2441087434568</v>
      </c>
      <c r="AC30">
        <f t="shared" si="2"/>
        <v>1385.1056969858466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-2557.6409003074418</v>
      </c>
      <c r="AI30">
        <f t="shared" si="6"/>
        <v>-2564.7663303314389</v>
      </c>
      <c r="AJ30">
        <f t="shared" si="7"/>
        <v>148.13841175761013</v>
      </c>
      <c r="AK30">
        <f t="shared" si="22"/>
        <v>107.32708761204198</v>
      </c>
      <c r="AL30">
        <f t="shared" si="8"/>
        <v>-2309.3008309617867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-188.20423784669734</v>
      </c>
      <c r="AR30">
        <f t="shared" si="9"/>
        <v>-188.72856326190131</v>
      </c>
      <c r="AS30">
        <f t="shared" si="9"/>
        <v>10.900778478053697</v>
      </c>
      <c r="AT30">
        <f t="shared" si="9"/>
        <v>7.8976734857117741</v>
      </c>
      <c r="AU30">
        <f t="shared" si="9"/>
        <v>-169.93011129813584</v>
      </c>
      <c r="AW30">
        <v>27</v>
      </c>
      <c r="AX30">
        <f>IF(Z30&gt;0, (R30*SUMPRODUCT(K30:$K$98, X30:$X$98)-K30*$AZ$3)/Z30, 0)</f>
        <v>2429.8633421440509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</v>
      </c>
      <c r="S31">
        <f t="shared" si="1"/>
        <v>2304.4993886172115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1385.1056969858466</v>
      </c>
      <c r="AC31">
        <f t="shared" si="2"/>
        <v>1237.7969387261244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-2721.2223614098302</v>
      </c>
      <c r="AI31">
        <f t="shared" si="6"/>
        <v>-2727.9363843384112</v>
      </c>
      <c r="AJ31">
        <f t="shared" si="7"/>
        <v>147.30875825972225</v>
      </c>
      <c r="AK31">
        <f t="shared" si="22"/>
        <v>96.957398789009275</v>
      </c>
      <c r="AL31">
        <f t="shared" si="8"/>
        <v>-2483.6702272896796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-178.78695938642565</v>
      </c>
      <c r="AR31">
        <f t="shared" si="9"/>
        <v>-179.2280772317273</v>
      </c>
      <c r="AS31">
        <f t="shared" si="9"/>
        <v>9.6783288840096695</v>
      </c>
      <c r="AT31">
        <f t="shared" si="9"/>
        <v>6.3701955287928707</v>
      </c>
      <c r="AU31">
        <f t="shared" si="9"/>
        <v>-163.17955281892475</v>
      </c>
      <c r="AW31">
        <v>28</v>
      </c>
      <c r="AX31">
        <f>IF(Z31&gt;0, (R31*SUMPRODUCT(K31:$K$98, X31:$X$98)-K31*$AZ$3)/Z31, 0)</f>
        <v>2304.4993886172115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</v>
      </c>
      <c r="S32">
        <f t="shared" si="1"/>
        <v>2177.8864070646955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1237.7969387261244</v>
      </c>
      <c r="AC32">
        <f t="shared" si="2"/>
        <v>1095.5238003994989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-2872.9064017937617</v>
      </c>
      <c r="AI32">
        <f t="shared" si="6"/>
        <v>-2879.1941711928325</v>
      </c>
      <c r="AJ32">
        <f t="shared" si="7"/>
        <v>142.27313832662549</v>
      </c>
      <c r="AK32">
        <f t="shared" si="22"/>
        <v>86.645785710828719</v>
      </c>
      <c r="AL32">
        <f t="shared" si="8"/>
        <v>-2650.2752471553781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-168.52923979210073</v>
      </c>
      <c r="AR32">
        <f t="shared" si="9"/>
        <v>-168.89809030395583</v>
      </c>
      <c r="AS32">
        <f t="shared" si="9"/>
        <v>8.3459676340488862</v>
      </c>
      <c r="AT32">
        <f t="shared" si="9"/>
        <v>5.0827790240287438</v>
      </c>
      <c r="AU32">
        <f t="shared" si="9"/>
        <v>-155.46934364587818</v>
      </c>
      <c r="AW32">
        <v>29</v>
      </c>
      <c r="AX32">
        <f>IF(Z32&gt;0, (R32*SUMPRODUCT(K32:$K$98, X32:$X$98)-K32*$AZ$3)/Z32, 0)</f>
        <v>2177.8864070646955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</v>
      </c>
      <c r="S33">
        <f t="shared" si="1"/>
        <v>2050.3736853643195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1095.5238003994989</v>
      </c>
      <c r="AC33">
        <f t="shared" si="2"/>
        <v>959.59618655364716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-2998.0947176731324</v>
      </c>
      <c r="AI33">
        <f t="shared" si="6"/>
        <v>-3003.9448475385034</v>
      </c>
      <c r="AJ33">
        <f t="shared" si="7"/>
        <v>135.92761384585174</v>
      </c>
      <c r="AK33">
        <f t="shared" si="22"/>
        <v>76.686666027964932</v>
      </c>
      <c r="AL33">
        <f t="shared" si="8"/>
        <v>-2791.3305676646869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-157.02945060851579</v>
      </c>
      <c r="AR33">
        <f t="shared" si="9"/>
        <v>-157.33585943320452</v>
      </c>
      <c r="AS33">
        <f t="shared" si="9"/>
        <v>7.1194009978799091</v>
      </c>
      <c r="AT33">
        <f t="shared" si="9"/>
        <v>4.0165725800404655</v>
      </c>
      <c r="AU33">
        <f t="shared" si="9"/>
        <v>-146.19988585528415</v>
      </c>
      <c r="AW33">
        <v>30</v>
      </c>
      <c r="AX33">
        <f>IF(Z33&gt;0, (R33*SUMPRODUCT(K33:$K$98, X33:$X$98)-K33*$AZ$3)/Z33, 0)</f>
        <v>2050.3736853643195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</v>
      </c>
      <c r="S34">
        <f t="shared" si="1"/>
        <v>1924.0609757579737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959.59618655364716</v>
      </c>
      <c r="AC34">
        <f t="shared" si="2"/>
        <v>831.67533053999682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-3108.0298970727636</v>
      </c>
      <c r="AI34">
        <f t="shared" si="6"/>
        <v>-3113.4330219023468</v>
      </c>
      <c r="AJ34">
        <f t="shared" si="7"/>
        <v>127.92085601365034</v>
      </c>
      <c r="AK34">
        <f t="shared" si="22"/>
        <v>67.171733058755308</v>
      </c>
      <c r="AL34">
        <f t="shared" si="8"/>
        <v>-2918.3404328299412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-145.34594740620173</v>
      </c>
      <c r="AR34">
        <f t="shared" si="9"/>
        <v>-145.59862267745615</v>
      </c>
      <c r="AS34">
        <f t="shared" si="9"/>
        <v>5.9821747621628623</v>
      </c>
      <c r="AT34">
        <f t="shared" si="9"/>
        <v>3.1412629555257787</v>
      </c>
      <c r="AU34">
        <f t="shared" ref="AU34:AU89" si="23">AL34*$K34</f>
        <v>-136.47518495976752</v>
      </c>
      <c r="AW34">
        <v>31</v>
      </c>
      <c r="AX34">
        <f>IF(Z34&gt;0, (R34*SUMPRODUCT(K34:$K$98, X34:$X$98)-K34*$AZ$3)/Z34, 0)</f>
        <v>1924.0609757579737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</v>
      </c>
      <c r="S35">
        <f t="shared" si="1"/>
        <v>1799.5671130856683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831.67533053999682</v>
      </c>
      <c r="AC35">
        <f t="shared" si="2"/>
        <v>712.3191997363532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-3209.9403984321393</v>
      </c>
      <c r="AI35">
        <f t="shared" ref="AI35:AI66" si="25">SUM(AE35:AH35)</f>
        <v>-3214.8882494636227</v>
      </c>
      <c r="AJ35">
        <f t="shared" si="7"/>
        <v>119.35613080364362</v>
      </c>
      <c r="AK35">
        <f t="shared" si="22"/>
        <v>58.217273137799786</v>
      </c>
      <c r="AL35">
        <f t="shared" ref="AL35:AL89" si="26">SUM(AI35:AK35)</f>
        <v>-3037.3148455221794</v>
      </c>
      <c r="AN35">
        <f t="shared" ref="AN35:AT66" si="27">AE35*$K35</f>
        <v>0</v>
      </c>
      <c r="AO35">
        <f t="shared" si="27"/>
        <v>0</v>
      </c>
      <c r="AP35">
        <f t="shared" si="27"/>
        <v>-0.20659334725909009</v>
      </c>
      <c r="AQ35">
        <f t="shared" si="27"/>
        <v>-134.02835436932381</v>
      </c>
      <c r="AR35">
        <f t="shared" si="27"/>
        <v>-134.23494771658289</v>
      </c>
      <c r="AS35">
        <f t="shared" si="27"/>
        <v>4.9836145877710774</v>
      </c>
      <c r="AT35">
        <f t="shared" si="27"/>
        <v>2.4308131447985519</v>
      </c>
      <c r="AU35">
        <f t="shared" si="23"/>
        <v>-126.82051998401327</v>
      </c>
      <c r="AW35">
        <v>32</v>
      </c>
      <c r="AX35">
        <f>IF(Z35&gt;0, (R35*SUMPRODUCT(K35:$K$98, X35:$X$98)-K35*$AZ$3)/Z35, 0)</f>
        <v>1799.5671130856683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</v>
      </c>
      <c r="S36">
        <f t="shared" si="1"/>
        <v>1674.7683295650561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712.3191997363532</v>
      </c>
      <c r="AC36">
        <f t="shared" si="2"/>
        <v>601.49603876217088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-3271.8014461880425</v>
      </c>
      <c r="AI36">
        <f t="shared" si="25"/>
        <v>-3276.2908435284376</v>
      </c>
      <c r="AJ36">
        <f t="shared" si="7"/>
        <v>110.82316097418231</v>
      </c>
      <c r="AK36">
        <f t="shared" si="22"/>
        <v>49.862343981544726</v>
      </c>
      <c r="AL36">
        <f t="shared" si="26"/>
        <v>-3115.6053385727105</v>
      </c>
      <c r="AN36">
        <f t="shared" si="27"/>
        <v>0</v>
      </c>
      <c r="AO36">
        <f t="shared" si="27"/>
        <v>0</v>
      </c>
      <c r="AP36">
        <f t="shared" si="27"/>
        <v>-0.16736696429034767</v>
      </c>
      <c r="AQ36">
        <f t="shared" si="27"/>
        <v>-121.97438415221282</v>
      </c>
      <c r="AR36">
        <f t="shared" si="27"/>
        <v>-122.14175111650316</v>
      </c>
      <c r="AS36">
        <f t="shared" si="27"/>
        <v>4.1315425254111</v>
      </c>
      <c r="AT36">
        <f t="shared" si="27"/>
        <v>1.8588929675487289</v>
      </c>
      <c r="AU36">
        <f t="shared" si="23"/>
        <v>-116.15131562354334</v>
      </c>
      <c r="AW36">
        <v>33</v>
      </c>
      <c r="AX36">
        <f>IF(Z36&gt;0, (R36*SUMPRODUCT(K36:$K$98, X36:$X$98)-K36*$AZ$3)/Z36, 0)</f>
        <v>1674.7683295650561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</v>
      </c>
      <c r="S37">
        <f t="shared" si="1"/>
        <v>1550.3127667696813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601.49603876217088</v>
      </c>
      <c r="AC37">
        <f t="shared" si="2"/>
        <v>500.24057728419058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-3288.9523167520306</v>
      </c>
      <c r="AI37">
        <f t="shared" si="25"/>
        <v>-3292.9857010794276</v>
      </c>
      <c r="AJ37">
        <f t="shared" si="7"/>
        <v>101.2554614779803</v>
      </c>
      <c r="AK37">
        <f t="shared" si="22"/>
        <v>42.104722713351968</v>
      </c>
      <c r="AL37">
        <f t="shared" si="26"/>
        <v>-3149.6255168880957</v>
      </c>
      <c r="AN37">
        <f t="shared" si="27"/>
        <v>0</v>
      </c>
      <c r="AO37">
        <f t="shared" si="27"/>
        <v>0</v>
      </c>
      <c r="AP37">
        <f t="shared" si="27"/>
        <v>-0.13425586830892083</v>
      </c>
      <c r="AQ37">
        <f t="shared" si="27"/>
        <v>-109.47658672466341</v>
      </c>
      <c r="AR37">
        <f t="shared" si="27"/>
        <v>-109.61084259297232</v>
      </c>
      <c r="AS37">
        <f t="shared" si="27"/>
        <v>3.370405296963046</v>
      </c>
      <c r="AT37">
        <f t="shared" si="27"/>
        <v>1.4015044560446002</v>
      </c>
      <c r="AU37">
        <f t="shared" si="23"/>
        <v>-104.83893283996468</v>
      </c>
      <c r="AW37">
        <v>34</v>
      </c>
      <c r="AX37">
        <f>IF(Z37&gt;0, (R37*SUMPRODUCT(K37:$K$98, X37:$X$98)-K37*$AZ$3)/Z37, 0)</f>
        <v>1550.3127667696813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</v>
      </c>
      <c r="S38">
        <f t="shared" si="1"/>
        <v>1427.7238972703542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500.24057728419058</v>
      </c>
      <c r="AC38">
        <f t="shared" si="2"/>
        <v>409.26302866152116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-3278.9854791350881</v>
      </c>
      <c r="AI38">
        <f t="shared" si="25"/>
        <v>-3282.5686564343191</v>
      </c>
      <c r="AJ38">
        <f t="shared" si="7"/>
        <v>90.977548622669417</v>
      </c>
      <c r="AK38">
        <f t="shared" si="22"/>
        <v>35.016840409893341</v>
      </c>
      <c r="AL38">
        <f t="shared" si="26"/>
        <v>-3156.5742674017565</v>
      </c>
      <c r="AN38">
        <f t="shared" si="27"/>
        <v>0</v>
      </c>
      <c r="AO38">
        <f t="shared" si="27"/>
        <v>0</v>
      </c>
      <c r="AP38">
        <f t="shared" si="27"/>
        <v>-0.10649125535875444</v>
      </c>
      <c r="AQ38">
        <f t="shared" si="27"/>
        <v>-97.450740171619103</v>
      </c>
      <c r="AR38">
        <f t="shared" si="27"/>
        <v>-97.55723142697785</v>
      </c>
      <c r="AS38">
        <f t="shared" si="27"/>
        <v>2.7038330937095756</v>
      </c>
      <c r="AT38">
        <f t="shared" si="27"/>
        <v>1.0406929332653452</v>
      </c>
      <c r="AU38">
        <f t="shared" si="23"/>
        <v>-93.81270540000294</v>
      </c>
      <c r="AW38">
        <v>35</v>
      </c>
      <c r="AX38">
        <f>IF(Z38&gt;0, (R38*SUMPRODUCT(K38:$K$98, X38:$X$98)-K38*$AZ$3)/Z38, 0)</f>
        <v>1427.7238972703542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</v>
      </c>
      <c r="S39">
        <f t="shared" si="1"/>
        <v>1305.9469784672942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409.26302866152116</v>
      </c>
      <c r="AC39">
        <f t="shared" si="2"/>
        <v>328.32928679525395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-3237.6756198831945</v>
      </c>
      <c r="AI39">
        <f t="shared" si="25"/>
        <v>-3240.8182559569482</v>
      </c>
      <c r="AJ39">
        <f t="shared" si="7"/>
        <v>80.933741866267212</v>
      </c>
      <c r="AK39">
        <f t="shared" si="22"/>
        <v>28.648412006306483</v>
      </c>
      <c r="AL39">
        <f t="shared" si="26"/>
        <v>-3131.2361020843746</v>
      </c>
      <c r="AN39">
        <f t="shared" si="27"/>
        <v>0</v>
      </c>
      <c r="AO39">
        <f t="shared" si="27"/>
        <v>0</v>
      </c>
      <c r="AP39">
        <f t="shared" si="27"/>
        <v>-8.3391486870944109E-2</v>
      </c>
      <c r="AQ39">
        <f t="shared" si="27"/>
        <v>-85.913410783639108</v>
      </c>
      <c r="AR39">
        <f t="shared" si="27"/>
        <v>-85.996802270510045</v>
      </c>
      <c r="AS39">
        <f t="shared" si="27"/>
        <v>2.1476190414234515</v>
      </c>
      <c r="AT39">
        <f t="shared" si="27"/>
        <v>0.76020055063006675</v>
      </c>
      <c r="AU39">
        <f t="shared" si="23"/>
        <v>-83.088982678456532</v>
      </c>
      <c r="AW39">
        <v>36</v>
      </c>
      <c r="AX39">
        <f>IF(Z39&gt;0, (R39*SUMPRODUCT(K39:$K$98, X39:$X$98)-K39*$AZ$3)/Z39, 0)</f>
        <v>1305.9469784672942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</v>
      </c>
      <c r="S40">
        <f t="shared" si="1"/>
        <v>1183.7670421295622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328.32928679525395</v>
      </c>
      <c r="AC40">
        <f t="shared" si="2"/>
        <v>257.16319592710761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-3165.5388512263348</v>
      </c>
      <c r="AI40">
        <f t="shared" si="25"/>
        <v>-3168.2543685829473</v>
      </c>
      <c r="AJ40">
        <f t="shared" si="7"/>
        <v>71.166090868146341</v>
      </c>
      <c r="AK40">
        <f t="shared" si="22"/>
        <v>22.98305007566778</v>
      </c>
      <c r="AL40">
        <f t="shared" si="26"/>
        <v>-3074.1052276391329</v>
      </c>
      <c r="AN40">
        <f t="shared" si="27"/>
        <v>0</v>
      </c>
      <c r="AO40">
        <f t="shared" si="27"/>
        <v>0</v>
      </c>
      <c r="AP40">
        <f t="shared" si="27"/>
        <v>-6.4337204464796252E-2</v>
      </c>
      <c r="AQ40">
        <f t="shared" si="27"/>
        <v>-74.999307154734538</v>
      </c>
      <c r="AR40">
        <f t="shared" si="27"/>
        <v>-75.06364435919933</v>
      </c>
      <c r="AS40">
        <f t="shared" si="27"/>
        <v>1.6860976152461804</v>
      </c>
      <c r="AT40">
        <f t="shared" si="27"/>
        <v>0.54452430154502252</v>
      </c>
      <c r="AU40">
        <f t="shared" si="23"/>
        <v>-72.833022442408122</v>
      </c>
      <c r="AW40">
        <v>37</v>
      </c>
      <c r="AX40">
        <f>IF(Z40&gt;0, (R40*SUMPRODUCT(K40:$K$98, X40:$X$98)-K40*$AZ$3)/Z40, 0)</f>
        <v>1183.7670421295622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</v>
      </c>
      <c r="S41">
        <f t="shared" si="1"/>
        <v>1058.8984027860583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257.16319592710761</v>
      </c>
      <c r="AC41">
        <f t="shared" si="2"/>
        <v>195.33113869692005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-3060.2610181384453</v>
      </c>
      <c r="AI41">
        <f t="shared" si="25"/>
        <v>-3062.5668476942246</v>
      </c>
      <c r="AJ41">
        <f t="shared" si="7"/>
        <v>61.832057230187559</v>
      </c>
      <c r="AK41">
        <f t="shared" si="22"/>
        <v>18.001423714897534</v>
      </c>
      <c r="AL41">
        <f t="shared" si="26"/>
        <v>-2982.7333667491393</v>
      </c>
      <c r="AN41">
        <f t="shared" si="27"/>
        <v>0</v>
      </c>
      <c r="AO41">
        <f t="shared" si="27"/>
        <v>0</v>
      </c>
      <c r="AP41">
        <f t="shared" si="27"/>
        <v>-4.8777415165305212E-2</v>
      </c>
      <c r="AQ41">
        <f t="shared" si="27"/>
        <v>-64.736624535760456</v>
      </c>
      <c r="AR41">
        <f t="shared" si="27"/>
        <v>-64.78540195092576</v>
      </c>
      <c r="AS41">
        <f t="shared" si="27"/>
        <v>1.3079925697381212</v>
      </c>
      <c r="AT41">
        <f t="shared" si="27"/>
        <v>0.38080131114088372</v>
      </c>
      <c r="AU41">
        <f t="shared" si="23"/>
        <v>-63.096608070046749</v>
      </c>
      <c r="AW41">
        <v>38</v>
      </c>
      <c r="AX41">
        <f>IF(Z41&gt;0, (R41*SUMPRODUCT(K41:$K$98, X41:$X$98)-K41*$AZ$3)/Z41, 0)</f>
        <v>1058.8984027860583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</v>
      </c>
      <c r="S42">
        <f t="shared" si="1"/>
        <v>927.64104994715569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195.33113869692005</v>
      </c>
      <c r="AC42">
        <f t="shared" si="2"/>
        <v>142.35098730807658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-2916.68840907206</v>
      </c>
      <c r="AI42">
        <f t="shared" si="25"/>
        <v>-2918.6065942811474</v>
      </c>
      <c r="AJ42">
        <f t="shared" si="7"/>
        <v>52.980151388843467</v>
      </c>
      <c r="AK42">
        <f t="shared" si="22"/>
        <v>13.673179708784405</v>
      </c>
      <c r="AL42">
        <f t="shared" si="26"/>
        <v>-2851.9532631835195</v>
      </c>
      <c r="AN42">
        <f t="shared" si="27"/>
        <v>0</v>
      </c>
      <c r="AO42">
        <f t="shared" si="27"/>
        <v>0</v>
      </c>
      <c r="AP42">
        <f t="shared" si="27"/>
        <v>-3.6229646441551751E-2</v>
      </c>
      <c r="AQ42">
        <f t="shared" si="27"/>
        <v>-55.088835707958488</v>
      </c>
      <c r="AR42">
        <f t="shared" si="27"/>
        <v>-55.125065354400043</v>
      </c>
      <c r="AS42">
        <f t="shared" si="27"/>
        <v>1.0006604910434431</v>
      </c>
      <c r="AT42">
        <f t="shared" si="27"/>
        <v>0.25825163505287074</v>
      </c>
      <c r="AU42">
        <f t="shared" si="23"/>
        <v>-53.866153228303723</v>
      </c>
      <c r="AW42">
        <v>39</v>
      </c>
      <c r="AX42">
        <f>IF(Z42&gt;0, (R42*SUMPRODUCT(K42:$K$98, X42:$X$98)-K42*$AZ$3)/Z42, 0)</f>
        <v>927.64104994715569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</v>
      </c>
      <c r="S43">
        <f t="shared" si="1"/>
        <v>785.18644066903937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142.35098730807658</v>
      </c>
      <c r="AC43">
        <f t="shared" si="2"/>
        <v>97.759002624151208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-2741.607750307081</v>
      </c>
      <c r="AI43">
        <f t="shared" si="25"/>
        <v>-2743.1640526952892</v>
      </c>
      <c r="AJ43">
        <f t="shared" si="7"/>
        <v>44.591984683925375</v>
      </c>
      <c r="AK43">
        <f t="shared" si="22"/>
        <v>9.9645691115653623</v>
      </c>
      <c r="AL43">
        <f t="shared" si="26"/>
        <v>-2688.6074988997984</v>
      </c>
      <c r="AN43">
        <f t="shared" si="27"/>
        <v>0</v>
      </c>
      <c r="AO43">
        <f t="shared" si="27"/>
        <v>0</v>
      </c>
      <c r="AP43">
        <f t="shared" si="27"/>
        <v>-2.6245177795901638E-2</v>
      </c>
      <c r="AQ43">
        <f t="shared" si="27"/>
        <v>-46.23393461233141</v>
      </c>
      <c r="AR43">
        <f t="shared" si="27"/>
        <v>-46.26017979012731</v>
      </c>
      <c r="AS43">
        <f t="shared" si="27"/>
        <v>0.75199047124074092</v>
      </c>
      <c r="AT43">
        <f t="shared" si="27"/>
        <v>0.1680405363212765</v>
      </c>
      <c r="AU43">
        <f t="shared" si="23"/>
        <v>-45.340148782565294</v>
      </c>
      <c r="AW43">
        <v>40</v>
      </c>
      <c r="AX43">
        <f>IF(Z43&gt;0, (R43*SUMPRODUCT(K43:$K$98, X43:$X$98)-K43*$AZ$3)/Z43, 0)</f>
        <v>785.18644066903937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</v>
      </c>
      <c r="S44">
        <f t="shared" si="1"/>
        <v>620.98596697871108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97.759002624151208</v>
      </c>
      <c r="AC44">
        <f t="shared" si="2"/>
        <v>60.89725642613503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-2519.3718259750676</v>
      </c>
      <c r="AI44">
        <f t="shared" si="25"/>
        <v>-2520.5976438611469</v>
      </c>
      <c r="AJ44">
        <f t="shared" si="7"/>
        <v>36.861746198016178</v>
      </c>
      <c r="AK44">
        <f t="shared" si="22"/>
        <v>6.8431301836905849</v>
      </c>
      <c r="AL44">
        <f t="shared" si="26"/>
        <v>-2476.8927674794404</v>
      </c>
      <c r="AN44">
        <f t="shared" si="27"/>
        <v>0</v>
      </c>
      <c r="AO44">
        <f t="shared" si="27"/>
        <v>0</v>
      </c>
      <c r="AP44">
        <f t="shared" si="27"/>
        <v>-1.8457100056808364E-2</v>
      </c>
      <c r="AQ44">
        <f t="shared" si="27"/>
        <v>-37.934099673694639</v>
      </c>
      <c r="AR44">
        <f t="shared" si="27"/>
        <v>-37.952556773751454</v>
      </c>
      <c r="AS44">
        <f t="shared" si="27"/>
        <v>0.55502611405158198</v>
      </c>
      <c r="AT44">
        <f t="shared" si="27"/>
        <v>0.10303678869145055</v>
      </c>
      <c r="AU44">
        <f t="shared" si="23"/>
        <v>-37.29449387100842</v>
      </c>
      <c r="AW44">
        <v>41</v>
      </c>
      <c r="AX44">
        <f>IF(Z44&gt;0, (R44*SUMPRODUCT(K44:$K$98, X44:$X$98)-K44*$AZ$3)/Z44, 0)</f>
        <v>620.98596697871108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</v>
      </c>
      <c r="S45">
        <f t="shared" si="1"/>
        <v>420.14264405248474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60.89725642613503</v>
      </c>
      <c r="AC45">
        <f t="shared" si="2"/>
        <v>31.331182122364694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-2251.2050942769024</v>
      </c>
      <c r="AI45">
        <f t="shared" si="25"/>
        <v>-2252.1372533473364</v>
      </c>
      <c r="AJ45">
        <f t="shared" si="7"/>
        <v>29.566074303770336</v>
      </c>
      <c r="AK45">
        <f t="shared" si="22"/>
        <v>4.2628079498294529</v>
      </c>
      <c r="AL45">
        <f t="shared" si="26"/>
        <v>-2218.3083710937367</v>
      </c>
      <c r="AN45">
        <f t="shared" si="27"/>
        <v>0</v>
      </c>
      <c r="AO45">
        <f t="shared" si="27"/>
        <v>0</v>
      </c>
      <c r="AP45">
        <f t="shared" si="27"/>
        <v>-1.2531686443833628E-2</v>
      </c>
      <c r="AQ45">
        <f t="shared" si="27"/>
        <v>-30.26457313676153</v>
      </c>
      <c r="AR45">
        <f t="shared" si="27"/>
        <v>-30.277104823205367</v>
      </c>
      <c r="AS45">
        <f t="shared" si="27"/>
        <v>0.39747805315836782</v>
      </c>
      <c r="AT45">
        <f t="shared" si="27"/>
        <v>5.7308000631999832E-2</v>
      </c>
      <c r="AU45">
        <f t="shared" si="23"/>
        <v>-29.822318769415002</v>
      </c>
      <c r="AW45">
        <v>42</v>
      </c>
      <c r="AX45">
        <f>IF(Z45&gt;0, (R45*SUMPRODUCT(K45:$K$98, X45:$X$98)-K45*$AZ$3)/Z45, 0)</f>
        <v>420.14264405248474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</v>
      </c>
      <c r="S46">
        <f t="shared" si="1"/>
        <v>157.05326818133503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31.331182122364694</v>
      </c>
      <c r="AC46">
        <f t="shared" si="2"/>
        <v>8.5380602087498616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-1946.2894354161326</v>
      </c>
      <c r="AI46">
        <f t="shared" si="25"/>
        <v>-1946.968986716435</v>
      </c>
      <c r="AJ46">
        <f t="shared" si="7"/>
        <v>22.793121913614833</v>
      </c>
      <c r="AK46">
        <f t="shared" si="22"/>
        <v>2.1931827485655289</v>
      </c>
      <c r="AL46">
        <f t="shared" si="26"/>
        <v>-1921.9826820542546</v>
      </c>
      <c r="AN46">
        <f t="shared" si="27"/>
        <v>0</v>
      </c>
      <c r="AO46">
        <f t="shared" si="27"/>
        <v>0</v>
      </c>
      <c r="AP46">
        <f t="shared" si="27"/>
        <v>-8.1568732740985722E-3</v>
      </c>
      <c r="AQ46">
        <f t="shared" si="27"/>
        <v>-23.361939374320649</v>
      </c>
      <c r="AR46">
        <f t="shared" si="27"/>
        <v>-23.370096247594748</v>
      </c>
      <c r="AS46">
        <f t="shared" si="27"/>
        <v>0.27359318845787095</v>
      </c>
      <c r="AT46">
        <f t="shared" si="27"/>
        <v>2.6325479384744707E-2</v>
      </c>
      <c r="AU46">
        <f t="shared" si="23"/>
        <v>-23.07017757975213</v>
      </c>
      <c r="AW46">
        <v>43</v>
      </c>
      <c r="AX46">
        <f>IF(Z46&gt;0, (R46*SUMPRODUCT(K46:$K$98, X46:$X$98)-K46*$AZ$3)/Z46, 0)</f>
        <v>157.05326818133503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</v>
      </c>
      <c r="S47">
        <f t="shared" si="1"/>
        <v>-216.13603597816422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8.5380602087498616</v>
      </c>
      <c r="AC47">
        <f t="shared" si="2"/>
        <v>-8.1529405734755755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-1609.912449184111</v>
      </c>
      <c r="AI47">
        <f t="shared" si="25"/>
        <v>-1610.3839659152625</v>
      </c>
      <c r="AJ47">
        <f t="shared" si="7"/>
        <v>16.691000782225437</v>
      </c>
      <c r="AK47">
        <f t="shared" si="22"/>
        <v>0.59766421461249042</v>
      </c>
      <c r="AL47">
        <f t="shared" si="26"/>
        <v>-1593.0953009184245</v>
      </c>
      <c r="AN47">
        <f t="shared" si="27"/>
        <v>0</v>
      </c>
      <c r="AO47">
        <f t="shared" si="27"/>
        <v>0</v>
      </c>
      <c r="AP47">
        <f t="shared" si="27"/>
        <v>-5.0533636534812422E-3</v>
      </c>
      <c r="AQ47">
        <f t="shared" si="27"/>
        <v>-17.253837496132832</v>
      </c>
      <c r="AR47">
        <f t="shared" si="27"/>
        <v>-17.258890859786312</v>
      </c>
      <c r="AS47">
        <f t="shared" si="27"/>
        <v>0.17888166234772035</v>
      </c>
      <c r="AT47">
        <f t="shared" si="27"/>
        <v>6.4053180291908391E-3</v>
      </c>
      <c r="AU47">
        <f t="shared" si="23"/>
        <v>-17.073603879409401</v>
      </c>
      <c r="AW47">
        <v>44</v>
      </c>
      <c r="AX47">
        <f>IF(Z47&gt;0, (R47*SUMPRODUCT(K47:$K$98, X47:$X$98)-K47*$AZ$3)/Z47, 0)</f>
        <v>-216.13603597816422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</v>
      </c>
      <c r="S48">
        <f t="shared" si="1"/>
        <v>-787.53277572611296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-8.1529405734755755</v>
      </c>
      <c r="AC48">
        <f t="shared" si="2"/>
        <v>-19.450582898094776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-1264.6000155932384</v>
      </c>
      <c r="AI48">
        <f t="shared" si="25"/>
        <v>-1264.9087421551292</v>
      </c>
      <c r="AJ48">
        <f t="shared" si="7"/>
        <v>11.297642324619201</v>
      </c>
      <c r="AK48">
        <f t="shared" si="22"/>
        <v>-0.57070584014329029</v>
      </c>
      <c r="AL48">
        <f t="shared" si="26"/>
        <v>-1254.1818056706534</v>
      </c>
      <c r="AN48">
        <f t="shared" si="27"/>
        <v>0</v>
      </c>
      <c r="AO48">
        <f t="shared" si="27"/>
        <v>0</v>
      </c>
      <c r="AP48">
        <f t="shared" si="27"/>
        <v>-2.9541967663154764E-3</v>
      </c>
      <c r="AQ48">
        <f t="shared" si="27"/>
        <v>-12.100925990522114</v>
      </c>
      <c r="AR48">
        <f t="shared" si="27"/>
        <v>-12.10388018728843</v>
      </c>
      <c r="AS48">
        <f t="shared" si="27"/>
        <v>0.10810685746629066</v>
      </c>
      <c r="AT48">
        <f t="shared" si="27"/>
        <v>-5.4610699420978457E-3</v>
      </c>
      <c r="AU48">
        <f t="shared" si="23"/>
        <v>-12.00123439976424</v>
      </c>
      <c r="AW48">
        <v>45</v>
      </c>
      <c r="AX48">
        <f>IF(Z48&gt;0, (R48*SUMPRODUCT(K48:$K$98, X48:$X$98)-K48*$AZ$3)/Z48, 0)</f>
        <v>-787.53277572611296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</v>
      </c>
      <c r="S49">
        <f t="shared" si="1"/>
        <v>-1735.3893545912754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-19.450582898094776</v>
      </c>
      <c r="AC49">
        <f t="shared" si="2"/>
        <v>-26.233477485479739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-933.43761497986077</v>
      </c>
      <c r="AI49">
        <f t="shared" si="25"/>
        <v>-933.62657457426008</v>
      </c>
      <c r="AJ49">
        <f t="shared" si="7"/>
        <v>6.7828945873849626</v>
      </c>
      <c r="AK49">
        <f t="shared" si="22"/>
        <v>-1.3615408028666345</v>
      </c>
      <c r="AL49">
        <f t="shared" si="26"/>
        <v>-928.20522078974182</v>
      </c>
      <c r="AN49">
        <f t="shared" si="27"/>
        <v>0</v>
      </c>
      <c r="AO49">
        <f t="shared" si="27"/>
        <v>0</v>
      </c>
      <c r="AP49">
        <f t="shared" si="27"/>
        <v>-1.6144193243138431E-3</v>
      </c>
      <c r="AQ49">
        <f t="shared" si="27"/>
        <v>-7.975036824434409</v>
      </c>
      <c r="AR49">
        <f t="shared" si="27"/>
        <v>-7.9766512437587229</v>
      </c>
      <c r="AS49">
        <f t="shared" si="27"/>
        <v>5.7951204496745082E-2</v>
      </c>
      <c r="AT49">
        <f t="shared" si="27"/>
        <v>-1.1632633897087673E-2</v>
      </c>
      <c r="AU49">
        <f t="shared" si="23"/>
        <v>-7.9303326731590662</v>
      </c>
      <c r="AW49">
        <v>46</v>
      </c>
      <c r="AX49">
        <f>IF(Z49&gt;0, (R49*SUMPRODUCT(K49:$K$98, X49:$X$98)-K49*$AZ$3)/Z49, 0)</f>
        <v>-1735.3893545912754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</v>
      </c>
      <c r="S50">
        <f t="shared" si="1"/>
        <v>-3448.4539078735916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-26.233477485479739</v>
      </c>
      <c r="AC50">
        <f t="shared" si="2"/>
        <v>-29.460271985684535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-642.25621056688851</v>
      </c>
      <c r="AI50">
        <f t="shared" si="25"/>
        <v>-642.36299853902301</v>
      </c>
      <c r="AJ50">
        <f t="shared" si="7"/>
        <v>3.2267945002047966</v>
      </c>
      <c r="AK50">
        <f t="shared" si="22"/>
        <v>-1.8363434239835819</v>
      </c>
      <c r="AL50">
        <f t="shared" si="26"/>
        <v>-640.9725474628018</v>
      </c>
      <c r="AN50">
        <f t="shared" si="27"/>
        <v>0</v>
      </c>
      <c r="AO50">
        <f t="shared" si="27"/>
        <v>0</v>
      </c>
      <c r="AP50">
        <f t="shared" si="27"/>
        <v>-8.1461371206208969E-4</v>
      </c>
      <c r="AQ50">
        <f t="shared" si="27"/>
        <v>-4.8993412397226006</v>
      </c>
      <c r="AR50">
        <f t="shared" si="27"/>
        <v>-4.9001558534346623</v>
      </c>
      <c r="AS50">
        <f t="shared" si="27"/>
        <v>2.4615047868528122E-2</v>
      </c>
      <c r="AT50">
        <f t="shared" si="27"/>
        <v>-1.4008230546303417E-2</v>
      </c>
      <c r="AU50">
        <f t="shared" si="23"/>
        <v>-4.8895490361124381</v>
      </c>
      <c r="AW50">
        <v>47</v>
      </c>
      <c r="AX50">
        <f>IF(Z50&gt;0, (R50*SUMPRODUCT(K50:$K$98, X50:$X$98)-K50*$AZ$3)/Z50, 0)</f>
        <v>-3448.4539078735916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</v>
      </c>
      <c r="S51">
        <f t="shared" si="1"/>
        <v>-6881.4507676136527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-29.460271985684535</v>
      </c>
      <c r="AC51">
        <f t="shared" si="2"/>
        <v>-30.120111150202128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-408.0607227336468</v>
      </c>
      <c r="AI51">
        <f t="shared" si="25"/>
        <v>-408.11543523571822</v>
      </c>
      <c r="AJ51">
        <f t="shared" si="7"/>
        <v>0.65983916451759228</v>
      </c>
      <c r="AK51">
        <f t="shared" si="22"/>
        <v>-2.0622190389979176</v>
      </c>
      <c r="AL51">
        <f t="shared" si="26"/>
        <v>-409.51781511019851</v>
      </c>
      <c r="AN51">
        <f t="shared" si="27"/>
        <v>0</v>
      </c>
      <c r="AO51">
        <f t="shared" si="27"/>
        <v>0</v>
      </c>
      <c r="AP51">
        <f t="shared" si="27"/>
        <v>-3.7264725804116622E-4</v>
      </c>
      <c r="AQ51">
        <f t="shared" si="27"/>
        <v>-2.7793046138240181</v>
      </c>
      <c r="AR51">
        <f t="shared" si="27"/>
        <v>-2.779677261082059</v>
      </c>
      <c r="AS51">
        <f t="shared" si="27"/>
        <v>4.4941694511543709E-3</v>
      </c>
      <c r="AT51">
        <f t="shared" si="27"/>
        <v>-1.4045789193839628E-2</v>
      </c>
      <c r="AU51">
        <f t="shared" si="23"/>
        <v>-2.7892288808247443</v>
      </c>
      <c r="AW51">
        <v>48</v>
      </c>
      <c r="AX51">
        <f>IF(Z51&gt;0, (R51*SUMPRODUCT(K51:$K$98, X51:$X$98)-K51*$AZ$3)/Z51, 0)</f>
        <v>-6881.4507676136527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</v>
      </c>
      <c r="S52">
        <f t="shared" si="1"/>
        <v>-14682.764984898018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-30.120111150202128</v>
      </c>
      <c r="AC52">
        <f t="shared" si="2"/>
        <v>-29.114146054021674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-235.03511842490579</v>
      </c>
      <c r="AI52">
        <f t="shared" si="25"/>
        <v>-235.0599044121534</v>
      </c>
      <c r="AJ52">
        <f t="shared" si="7"/>
        <v>-1.0059650961804536</v>
      </c>
      <c r="AK52">
        <f t="shared" si="22"/>
        <v>-2.108407780514149</v>
      </c>
      <c r="AL52">
        <f t="shared" si="26"/>
        <v>-238.174277288848</v>
      </c>
      <c r="AN52">
        <f t="shared" si="27"/>
        <v>0</v>
      </c>
      <c r="AO52">
        <f t="shared" si="27"/>
        <v>0</v>
      </c>
      <c r="AP52">
        <f t="shared" si="27"/>
        <v>-1.5072994934510367E-4</v>
      </c>
      <c r="AQ52">
        <f t="shared" si="27"/>
        <v>-1.4293088728159884</v>
      </c>
      <c r="AR52">
        <f t="shared" si="27"/>
        <v>-1.4294596027653337</v>
      </c>
      <c r="AS52">
        <f t="shared" si="27"/>
        <v>-6.117531913314064E-3</v>
      </c>
      <c r="AT52">
        <f t="shared" si="27"/>
        <v>-1.282176879948253E-2</v>
      </c>
      <c r="AU52">
        <f t="shared" si="23"/>
        <v>-1.4483989034781302</v>
      </c>
      <c r="AW52">
        <v>49</v>
      </c>
      <c r="AX52">
        <f>IF(Z52&gt;0, (R52*SUMPRODUCT(K52:$K$98, X52:$X$98)-K52*$AZ$3)/Z52, 0)</f>
        <v>-14682.764984898018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</v>
      </c>
      <c r="S53">
        <f t="shared" si="1"/>
        <v>-35479.297287701018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-29.114146054021674</v>
      </c>
      <c r="AC53">
        <f t="shared" si="2"/>
        <v>-27.163749828619384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-119.74276465775199</v>
      </c>
      <c r="AI53">
        <f t="shared" si="25"/>
        <v>-119.75233493954489</v>
      </c>
      <c r="AJ53">
        <f t="shared" si="7"/>
        <v>-1.9503962254022902</v>
      </c>
      <c r="AK53">
        <f t="shared" si="22"/>
        <v>-2.0379902237815175</v>
      </c>
      <c r="AL53">
        <f t="shared" si="26"/>
        <v>-123.7407213887287</v>
      </c>
      <c r="AN53">
        <f t="shared" si="27"/>
        <v>0</v>
      </c>
      <c r="AO53">
        <f t="shared" si="27"/>
        <v>0</v>
      </c>
      <c r="AP53">
        <f t="shared" si="27"/>
        <v>-5.1963696097332401E-5</v>
      </c>
      <c r="AQ53">
        <f t="shared" si="27"/>
        <v>-0.6501665015902881</v>
      </c>
      <c r="AR53">
        <f t="shared" si="27"/>
        <v>-0.65021846528638549</v>
      </c>
      <c r="AS53">
        <f t="shared" si="27"/>
        <v>-1.059005355529526E-2</v>
      </c>
      <c r="AT53">
        <f t="shared" si="27"/>
        <v>-1.1065662112098702E-2</v>
      </c>
      <c r="AU53">
        <f t="shared" si="23"/>
        <v>-0.67187418095377938</v>
      </c>
      <c r="AW53">
        <v>50</v>
      </c>
      <c r="AX53">
        <f>IF(Z53&gt;0, (R53*SUMPRODUCT(K53:$K$98, X53:$X$98)-K53*$AZ$3)/Z53, 0)</f>
        <v>-35479.297287701018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</v>
      </c>
      <c r="S54">
        <f t="shared" si="1"/>
        <v>-103195.80564551427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-27.163749828619384</v>
      </c>
      <c r="AC54">
        <f t="shared" si="2"/>
        <v>-24.796322492514783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-51.768210937774178</v>
      </c>
      <c r="AI54">
        <f t="shared" si="25"/>
        <v>-51.771214490381936</v>
      </c>
      <c r="AJ54">
        <f t="shared" si="7"/>
        <v>-2.3674273361046012</v>
      </c>
      <c r="AK54">
        <f t="shared" si="22"/>
        <v>-1.901462488003357</v>
      </c>
      <c r="AL54">
        <f t="shared" si="26"/>
        <v>-56.040104314489888</v>
      </c>
      <c r="AN54">
        <f t="shared" si="27"/>
        <v>0</v>
      </c>
      <c r="AO54">
        <f t="shared" si="27"/>
        <v>0</v>
      </c>
      <c r="AP54">
        <f t="shared" si="27"/>
        <v>-1.4561044497216729E-5</v>
      </c>
      <c r="AQ54">
        <f t="shared" si="27"/>
        <v>-0.25096920928197392</v>
      </c>
      <c r="AR54">
        <f t="shared" si="27"/>
        <v>-0.25098377032647112</v>
      </c>
      <c r="AS54">
        <f t="shared" si="27"/>
        <v>-1.1477146994491977E-2</v>
      </c>
      <c r="AT54">
        <f t="shared" si="27"/>
        <v>-9.21817711002503E-3</v>
      </c>
      <c r="AU54">
        <f t="shared" si="23"/>
        <v>-0.27167909443098809</v>
      </c>
      <c r="AW54">
        <v>51</v>
      </c>
      <c r="AX54">
        <f>IF(Z54&gt;0, (R54*SUMPRODUCT(K54:$K$98, X54:$X$98)-K54*$AZ$3)/Z54, 0)</f>
        <v>-103195.80564551427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</v>
      </c>
      <c r="S55">
        <f t="shared" si="1"/>
        <v>-390341.02491564181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-24.796322492514783</v>
      </c>
      <c r="AC55">
        <f t="shared" si="2"/>
        <v>-22.353011489569177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-18.061602658111653</v>
      </c>
      <c r="AI55">
        <f t="shared" si="25"/>
        <v>-18.062318474861073</v>
      </c>
      <c r="AJ55">
        <f t="shared" si="7"/>
        <v>-2.443311002945606</v>
      </c>
      <c r="AK55">
        <f t="shared" si="22"/>
        <v>-1.7357425744760349</v>
      </c>
      <c r="AL55">
        <f t="shared" si="26"/>
        <v>-22.241372052282713</v>
      </c>
      <c r="AN55">
        <f t="shared" si="27"/>
        <v>0</v>
      </c>
      <c r="AO55">
        <f t="shared" si="27"/>
        <v>0</v>
      </c>
      <c r="AP55">
        <f t="shared" si="27"/>
        <v>-3.0984259372198218E-6</v>
      </c>
      <c r="AQ55">
        <f t="shared" si="27"/>
        <v>-7.8179978589702576E-2</v>
      </c>
      <c r="AR55">
        <f t="shared" si="27"/>
        <v>-7.8183077015639799E-2</v>
      </c>
      <c r="AS55">
        <f t="shared" si="27"/>
        <v>-1.057591651826556E-2</v>
      </c>
      <c r="AT55">
        <f t="shared" si="27"/>
        <v>-7.5131935896523118E-3</v>
      </c>
      <c r="AU55">
        <f t="shared" si="23"/>
        <v>-9.6272187123557673E-2</v>
      </c>
      <c r="AW55">
        <v>52</v>
      </c>
      <c r="AX55">
        <f>IF(Z55&gt;0, (R55*SUMPRODUCT(K55:$K$98, X55:$X$98)-K55*$AZ$3)/Z55, 0)</f>
        <v>-390341.02491564181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</v>
      </c>
      <c r="S56">
        <f t="shared" si="1"/>
        <v>-1480142.2493847015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-22.353011489569177</v>
      </c>
      <c r="AC56">
        <f t="shared" si="2"/>
        <v>-20.025584135812824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-4.3163186842553758</v>
      </c>
      <c r="AI56">
        <f t="shared" si="25"/>
        <v>-4.3164878030017677</v>
      </c>
      <c r="AJ56">
        <f t="shared" si="7"/>
        <v>-2.3274273537563523</v>
      </c>
      <c r="AK56">
        <f t="shared" si="22"/>
        <v>-1.5647108042698425</v>
      </c>
      <c r="AL56">
        <f t="shared" si="26"/>
        <v>-8.2086259610279626</v>
      </c>
      <c r="AN56">
        <f t="shared" si="27"/>
        <v>0</v>
      </c>
      <c r="AO56">
        <f t="shared" si="27"/>
        <v>0</v>
      </c>
      <c r="AP56">
        <f t="shared" si="27"/>
        <v>-6.5360142641861571E-7</v>
      </c>
      <c r="AQ56">
        <f t="shared" si="27"/>
        <v>-1.668148628756267E-2</v>
      </c>
      <c r="AR56">
        <f t="shared" si="27"/>
        <v>-1.6682139888989089E-2</v>
      </c>
      <c r="AS56">
        <f t="shared" si="27"/>
        <v>-8.9949214428041487E-3</v>
      </c>
      <c r="AT56">
        <f t="shared" si="27"/>
        <v>-6.0472137797979667E-3</v>
      </c>
      <c r="AU56">
        <f t="shared" si="23"/>
        <v>-3.1724275111591205E-2</v>
      </c>
      <c r="AW56">
        <v>53</v>
      </c>
      <c r="AX56">
        <f>IF(Z56&gt;0, (R56*SUMPRODUCT(K56:$K$98, X56:$X$98)-K56*$AZ$3)/Z56, 0)</f>
        <v>-1480142.2493847015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</v>
      </c>
      <c r="S57">
        <f t="shared" si="1"/>
        <v>-5651482.0107694408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-20.025584135812824</v>
      </c>
      <c r="AC57">
        <f t="shared" si="2"/>
        <v>-17.894401932505698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-1.0227884464364845</v>
      </c>
      <c r="AI57">
        <f t="shared" si="25"/>
        <v>-1.0228280254396078</v>
      </c>
      <c r="AJ57">
        <f t="shared" si="7"/>
        <v>-2.1311822033071266</v>
      </c>
      <c r="AK57">
        <f t="shared" si="22"/>
        <v>-1.4017908895068978</v>
      </c>
      <c r="AL57">
        <f t="shared" si="26"/>
        <v>-4.5558011182536324</v>
      </c>
      <c r="AN57">
        <f t="shared" si="27"/>
        <v>0</v>
      </c>
      <c r="AO57">
        <f t="shared" si="27"/>
        <v>0</v>
      </c>
      <c r="AP57">
        <f t="shared" si="27"/>
        <v>-1.3657401260531606E-7</v>
      </c>
      <c r="AQ57">
        <f t="shared" si="27"/>
        <v>-3.5293037002605389E-3</v>
      </c>
      <c r="AR57">
        <f t="shared" si="27"/>
        <v>-3.5294402742731437E-3</v>
      </c>
      <c r="AS57">
        <f t="shared" si="27"/>
        <v>-7.3540029341036782E-3</v>
      </c>
      <c r="AT57">
        <f t="shared" si="27"/>
        <v>-4.8371154275014955E-3</v>
      </c>
      <c r="AU57">
        <f t="shared" si="23"/>
        <v>-1.5720558635878318E-2</v>
      </c>
      <c r="AW57">
        <v>54</v>
      </c>
      <c r="AX57">
        <f>IF(Z57&gt;0, (R57*SUMPRODUCT(K57:$K$98, X57:$X$98)-K57*$AZ$3)/Z57, 0)</f>
        <v>-5651482.0107694408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</v>
      </c>
      <c r="S58">
        <f t="shared" si="1"/>
        <v>-21793957.277179204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-17.894401932505698</v>
      </c>
      <c r="AC58">
        <f t="shared" si="2"/>
        <v>-15.980195799067841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-0.24014172967508415</v>
      </c>
      <c r="AI58">
        <f t="shared" si="25"/>
        <v>-0.24015089517196697</v>
      </c>
      <c r="AJ58">
        <f t="shared" si="7"/>
        <v>-1.9142061334378564</v>
      </c>
      <c r="AK58">
        <f t="shared" si="22"/>
        <v>-1.252608135275399</v>
      </c>
      <c r="AL58">
        <f t="shared" si="26"/>
        <v>-3.4069651638852223</v>
      </c>
      <c r="AN58">
        <f t="shared" si="27"/>
        <v>0</v>
      </c>
      <c r="AO58">
        <f t="shared" si="27"/>
        <v>0</v>
      </c>
      <c r="AP58">
        <f t="shared" si="27"/>
        <v>-2.8238473054414852E-8</v>
      </c>
      <c r="AQ58">
        <f t="shared" si="27"/>
        <v>-7.3986559041655899E-4</v>
      </c>
      <c r="AR58">
        <f t="shared" si="27"/>
        <v>-7.3989382888961334E-4</v>
      </c>
      <c r="AS58">
        <f t="shared" si="27"/>
        <v>-5.8975807870261261E-3</v>
      </c>
      <c r="AT58">
        <f t="shared" si="27"/>
        <v>-3.8592278768877128E-3</v>
      </c>
      <c r="AU58">
        <f t="shared" si="23"/>
        <v>-1.0496702492803453E-2</v>
      </c>
      <c r="AW58">
        <v>55</v>
      </c>
      <c r="AX58">
        <f>IF(Z58&gt;0, (R58*SUMPRODUCT(K58:$K$98, X58:$X$98)-K58*$AZ$3)/Z58, 0)</f>
        <v>-21793957.277179204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</v>
      </c>
      <c r="S59">
        <f t="shared" si="1"/>
        <v>-85029662.552185684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-15.980195799067841</v>
      </c>
      <c r="AC59">
        <f t="shared" si="2"/>
        <v>-14.268671881499221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-5.5809918531994032E-2</v>
      </c>
      <c r="AI59">
        <f t="shared" si="25"/>
        <v>-5.5812016134091529E-2</v>
      </c>
      <c r="AJ59">
        <f t="shared" si="7"/>
        <v>-1.7115239175686199</v>
      </c>
      <c r="AK59">
        <f t="shared" si="22"/>
        <v>-1.118613705934749</v>
      </c>
      <c r="AL59">
        <f t="shared" si="26"/>
        <v>-2.8859496396374604</v>
      </c>
      <c r="AN59">
        <f t="shared" si="27"/>
        <v>0</v>
      </c>
      <c r="AO59">
        <f t="shared" si="27"/>
        <v>0</v>
      </c>
      <c r="AP59">
        <f t="shared" si="27"/>
        <v>-5.7701922245407413E-9</v>
      </c>
      <c r="AQ59">
        <f t="shared" si="27"/>
        <v>-1.5352480737417908E-4</v>
      </c>
      <c r="AR59">
        <f t="shared" si="27"/>
        <v>-1.5353057756640364E-4</v>
      </c>
      <c r="AS59">
        <f t="shared" si="27"/>
        <v>-4.708148420076802E-3</v>
      </c>
      <c r="AT59">
        <f t="shared" si="27"/>
        <v>-3.0771403766034671E-3</v>
      </c>
      <c r="AU59">
        <f t="shared" si="23"/>
        <v>-7.9388193742466733E-3</v>
      </c>
      <c r="AW59">
        <v>56</v>
      </c>
      <c r="AX59">
        <f>IF(Z59&gt;0, (R59*SUMPRODUCT(K59:$K$98, X59:$X$98)-K59*$AZ$3)/Z59, 0)</f>
        <v>-85029662.552185684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</v>
      </c>
      <c r="S60">
        <f t="shared" si="1"/>
        <v>-335690889.58747244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-14.268671881499221</v>
      </c>
      <c r="AC60">
        <f t="shared" si="2"/>
        <v>-12.740018457057461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-1.2817845010098186E-2</v>
      </c>
      <c r="AI60">
        <f t="shared" si="25"/>
        <v>-1.2818319405548444E-2</v>
      </c>
      <c r="AJ60">
        <f t="shared" si="7"/>
        <v>-1.5286534244417602</v>
      </c>
      <c r="AK60">
        <f t="shared" si="22"/>
        <v>-0.99880703170494556</v>
      </c>
      <c r="AL60">
        <f t="shared" si="26"/>
        <v>-2.5402787755522542</v>
      </c>
      <c r="AN60">
        <f t="shared" si="27"/>
        <v>0</v>
      </c>
      <c r="AO60">
        <f t="shared" si="27"/>
        <v>0</v>
      </c>
      <c r="AP60">
        <f t="shared" si="27"/>
        <v>-1.1651709952619731E-9</v>
      </c>
      <c r="AQ60">
        <f t="shared" si="27"/>
        <v>-3.1482134197156596E-5</v>
      </c>
      <c r="AR60">
        <f t="shared" si="27"/>
        <v>-3.1483299368151854E-5</v>
      </c>
      <c r="AS60">
        <f t="shared" si="27"/>
        <v>-3.7545525173150636E-3</v>
      </c>
      <c r="AT60">
        <f t="shared" si="27"/>
        <v>-2.4531874885697241E-3</v>
      </c>
      <c r="AU60">
        <f t="shared" si="23"/>
        <v>-6.2392233052529396E-3</v>
      </c>
      <c r="AW60">
        <v>57</v>
      </c>
      <c r="AX60">
        <f>IF(Z60&gt;0, (R60*SUMPRODUCT(K60:$K$98, X60:$X$98)-K60*$AZ$3)/Z60, 0)</f>
        <v>-335690889.58747244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</v>
      </c>
      <c r="S61">
        <f t="shared" si="1"/>
        <v>-1342567566.9925637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-12.740018457057461</v>
      </c>
      <c r="AC61">
        <f t="shared" si="2"/>
        <v>-11.375043734504931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-2.9099515365344102E-3</v>
      </c>
      <c r="AI61">
        <f t="shared" si="25"/>
        <v>-2.9100574440880985E-3</v>
      </c>
      <c r="AJ61">
        <f t="shared" si="7"/>
        <v>-1.3649747225525299</v>
      </c>
      <c r="AK61">
        <f t="shared" si="22"/>
        <v>-0.89180129199402236</v>
      </c>
      <c r="AL61">
        <f t="shared" si="26"/>
        <v>-2.2596860719906404</v>
      </c>
      <c r="AN61">
        <f t="shared" si="27"/>
        <v>0</v>
      </c>
      <c r="AO61">
        <f t="shared" si="27"/>
        <v>0</v>
      </c>
      <c r="AP61">
        <f t="shared" si="27"/>
        <v>-2.3225125199881597E-10</v>
      </c>
      <c r="AQ61">
        <f t="shared" si="27"/>
        <v>-6.3814134505048535E-6</v>
      </c>
      <c r="AR61">
        <f t="shared" si="27"/>
        <v>-6.3816457017568524E-6</v>
      </c>
      <c r="AS61">
        <f t="shared" si="27"/>
        <v>-2.9933378424815715E-3</v>
      </c>
      <c r="AT61">
        <f t="shared" si="27"/>
        <v>-1.9556864396050623E-3</v>
      </c>
      <c r="AU61">
        <f t="shared" si="23"/>
        <v>-4.9554059277883908E-3</v>
      </c>
      <c r="AW61">
        <v>58</v>
      </c>
      <c r="AX61">
        <f>IF(Z61&gt;0, (R61*SUMPRODUCT(K61:$K$98, X61:$X$98)-K61*$AZ$3)/Z61, 0)</f>
        <v>-1342567566.9925637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</v>
      </c>
      <c r="S62">
        <f t="shared" si="1"/>
        <v>-5443917824.5928993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-11.375043734504931</v>
      </c>
      <c r="AC62">
        <f t="shared" si="2"/>
        <v>-10.156294576019516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-6.5222559368428856E-4</v>
      </c>
      <c r="AI62">
        <f t="shared" si="25"/>
        <v>-6.5224891396322934E-4</v>
      </c>
      <c r="AJ62">
        <f t="shared" si="7"/>
        <v>-1.2187491584854158</v>
      </c>
      <c r="AK62">
        <f t="shared" si="22"/>
        <v>-0.79625306141534524</v>
      </c>
      <c r="AL62">
        <f t="shared" si="26"/>
        <v>-2.0156544688147244</v>
      </c>
      <c r="AN62">
        <f t="shared" si="27"/>
        <v>0</v>
      </c>
      <c r="AO62">
        <f t="shared" si="27"/>
        <v>0</v>
      </c>
      <c r="AP62">
        <f t="shared" si="27"/>
        <v>-4.5661150020729798E-11</v>
      </c>
      <c r="AQ62">
        <f t="shared" si="27"/>
        <v>-1.2770589389686458E-6</v>
      </c>
      <c r="AR62">
        <f t="shared" si="27"/>
        <v>-1.2771046001186665E-6</v>
      </c>
      <c r="AS62">
        <f t="shared" si="27"/>
        <v>-2.3863131442181666E-3</v>
      </c>
      <c r="AT62">
        <f t="shared" si="27"/>
        <v>-1.5590649916351357E-3</v>
      </c>
      <c r="AU62">
        <f t="shared" si="23"/>
        <v>-3.9466552404534214E-3</v>
      </c>
      <c r="AW62">
        <v>59</v>
      </c>
      <c r="AX62">
        <f>IF(Z62&gt;0, (R62*SUMPRODUCT(K62:$K$98, X62:$X$98)-K62*$AZ$3)/Z62, 0)</f>
        <v>-5443917824.5928993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</v>
      </c>
      <c r="S63">
        <f t="shared" si="1"/>
        <v>-22395087933.024033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-10.156294576019516</v>
      </c>
      <c r="AC63">
        <f t="shared" si="2"/>
        <v>-9.0681212638830413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-1.4420504565478484E-4</v>
      </c>
      <c r="AI63">
        <f t="shared" si="25"/>
        <v>-1.4421010710022938E-4</v>
      </c>
      <c r="AJ63">
        <f t="shared" si="7"/>
        <v>-1.0881733121364743</v>
      </c>
      <c r="AK63">
        <f t="shared" si="22"/>
        <v>-0.71094062032136618</v>
      </c>
      <c r="AL63">
        <f t="shared" si="26"/>
        <v>-1.7992581425649408</v>
      </c>
      <c r="AN63">
        <f t="shared" si="27"/>
        <v>0</v>
      </c>
      <c r="AO63">
        <f t="shared" si="27"/>
        <v>0</v>
      </c>
      <c r="AP63">
        <f t="shared" si="27"/>
        <v>-8.8484997309250474E-12</v>
      </c>
      <c r="AQ63">
        <f t="shared" si="27"/>
        <v>-2.5210156301347465E-7</v>
      </c>
      <c r="AR63">
        <f t="shared" si="27"/>
        <v>-2.5211041151320557E-7</v>
      </c>
      <c r="AS63">
        <f t="shared" si="27"/>
        <v>-1.9023619567090527E-3</v>
      </c>
      <c r="AT63">
        <f t="shared" si="27"/>
        <v>-1.2428777424463072E-3</v>
      </c>
      <c r="AU63">
        <f t="shared" si="23"/>
        <v>-3.1454918095668734E-3</v>
      </c>
      <c r="AW63">
        <v>60</v>
      </c>
      <c r="AX63">
        <f>IF(Z63&gt;0, (R63*SUMPRODUCT(K63:$K$98, X63:$X$98)-K63*$AZ$3)/Z63, 0)</f>
        <v>-22395087933.024033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</v>
      </c>
      <c r="S64">
        <f t="shared" si="1"/>
        <v>-93587813681.60228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-9.0681212638830413</v>
      </c>
      <c r="AC64">
        <f t="shared" si="2"/>
        <v>-8.0965370613458401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-3.143537512904765E-5</v>
      </c>
      <c r="AI64">
        <f t="shared" si="25"/>
        <v>-3.1436456538146611E-5</v>
      </c>
      <c r="AJ64">
        <f t="shared" si="7"/>
        <v>-0.97158420253720124</v>
      </c>
      <c r="AK64">
        <f t="shared" si="22"/>
        <v>-0.634768488471813</v>
      </c>
      <c r="AL64">
        <f t="shared" si="26"/>
        <v>-1.6063841274655524</v>
      </c>
      <c r="AN64">
        <f t="shared" si="27"/>
        <v>0</v>
      </c>
      <c r="AO64">
        <f t="shared" si="27"/>
        <v>0</v>
      </c>
      <c r="AP64">
        <f t="shared" si="27"/>
        <v>-1.68797915289328E-12</v>
      </c>
      <c r="AQ64">
        <f t="shared" si="27"/>
        <v>-4.9067700588395172E-8</v>
      </c>
      <c r="AR64">
        <f t="shared" si="27"/>
        <v>-4.9069388567548072E-8</v>
      </c>
      <c r="AS64">
        <f t="shared" si="27"/>
        <v>-1.5165526910622992E-3</v>
      </c>
      <c r="AT64">
        <f t="shared" si="27"/>
        <v>-9.9081464774702986E-4</v>
      </c>
      <c r="AU64">
        <f t="shared" si="23"/>
        <v>-2.5074164081978966E-3</v>
      </c>
      <c r="AW64">
        <v>61</v>
      </c>
      <c r="AX64">
        <f>IF(Z64&gt;0, (R64*SUMPRODUCT(K64:$K$98, X64:$X$98)-K64*$AZ$3)/Z64, 0)</f>
        <v>-93587813681.60228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</v>
      </c>
      <c r="S65">
        <f t="shared" si="1"/>
        <v>-397574756717.31964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-8.0965370613458401</v>
      </c>
      <c r="AC65">
        <f t="shared" si="2"/>
        <v>-7.229050990200359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-6.7464728440292454E-6</v>
      </c>
      <c r="AI65">
        <f t="shared" si="25"/>
        <v>-6.7467001299317092E-6</v>
      </c>
      <c r="AJ65">
        <f t="shared" si="7"/>
        <v>-0.86748607114548104</v>
      </c>
      <c r="AK65">
        <f t="shared" si="22"/>
        <v>-0.56675759429420891</v>
      </c>
      <c r="AL65">
        <f t="shared" si="26"/>
        <v>-1.4342504121398199</v>
      </c>
      <c r="AN65">
        <f t="shared" si="27"/>
        <v>0</v>
      </c>
      <c r="AO65">
        <f t="shared" si="27"/>
        <v>0</v>
      </c>
      <c r="AP65">
        <f t="shared" si="27"/>
        <v>-3.1676087631873345E-13</v>
      </c>
      <c r="AQ65">
        <f t="shared" si="27"/>
        <v>-9.4023369991954696E-9</v>
      </c>
      <c r="AR65">
        <f t="shared" si="27"/>
        <v>-9.4026537600717871E-9</v>
      </c>
      <c r="AS65">
        <f t="shared" si="27"/>
        <v>-1.2089867656158186E-3</v>
      </c>
      <c r="AT65">
        <f t="shared" si="27"/>
        <v>-7.8987139229702585E-4</v>
      </c>
      <c r="AU65">
        <f t="shared" si="23"/>
        <v>-1.9988675605666045E-3</v>
      </c>
      <c r="AW65">
        <v>62</v>
      </c>
      <c r="AX65">
        <f>IF(Z65&gt;0, (R65*SUMPRODUCT(K65:$K$98, X65:$X$98)-K65*$AZ$3)/Z65, 0)</f>
        <v>-397574756717.31964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</v>
      </c>
      <c r="S66">
        <f t="shared" si="1"/>
        <v>-1719108221143.1514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-7.229050990200359</v>
      </c>
      <c r="AC66">
        <f t="shared" si="2"/>
        <v>-6.4545098208409275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-1.4246474832277945E-6</v>
      </c>
      <c r="AI66">
        <f t="shared" si="25"/>
        <v>-1.4246944153358306E-6</v>
      </c>
      <c r="AJ66">
        <f t="shared" si="7"/>
        <v>-0.77454116935943151</v>
      </c>
      <c r="AK66">
        <f t="shared" si="22"/>
        <v>-0.50603356931402521</v>
      </c>
      <c r="AL66">
        <f t="shared" si="26"/>
        <v>-1.2805761633678721</v>
      </c>
      <c r="AN66">
        <f t="shared" si="27"/>
        <v>0</v>
      </c>
      <c r="AO66">
        <f t="shared" si="27"/>
        <v>0</v>
      </c>
      <c r="AP66">
        <f t="shared" si="27"/>
        <v>-5.8399761787719841E-14</v>
      </c>
      <c r="AQ66">
        <f t="shared" si="27"/>
        <v>-1.7727538168092848E-9</v>
      </c>
      <c r="AR66">
        <f t="shared" si="27"/>
        <v>-1.7728122165710722E-9</v>
      </c>
      <c r="AS66">
        <f t="shared" si="27"/>
        <v>-9.6379689040471995E-4</v>
      </c>
      <c r="AT66">
        <f t="shared" si="27"/>
        <v>-6.2968064169992722E-4</v>
      </c>
      <c r="AU66">
        <f t="shared" si="23"/>
        <v>-1.5934793049168638E-3</v>
      </c>
      <c r="AW66">
        <v>63</v>
      </c>
      <c r="AX66">
        <f>IF(Z66&gt;0, (R66*SUMPRODUCT(K66:$K$98, X66:$X$98)-K66*$AZ$3)/Z66, 0)</f>
        <v>-1719108221143.1514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-7576593366273.833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-6.4545098208409275</v>
      </c>
      <c r="AC67">
        <f t="shared" ref="AC67:AC89" si="30">S67*Z67</f>
        <v>-5.7629551987192444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-2.9563967858180259E-7</v>
      </c>
      <c r="AI67">
        <f t="shared" ref="AI67:AI89" si="34">SUM(AE67:AH67)</f>
        <v>-2.9564918640893564E-7</v>
      </c>
      <c r="AJ67">
        <f t="shared" ref="AJ67:AJ89" si="35">AB67-AC67</f>
        <v>-0.69155462212168306</v>
      </c>
      <c r="AK67">
        <f t="shared" si="22"/>
        <v>-0.45181568745886497</v>
      </c>
      <c r="AL67">
        <f t="shared" si="26"/>
        <v>-1.1433706052297343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-3.2846243843795754E-10</v>
      </c>
      <c r="AR67">
        <f t="shared" si="36"/>
        <v>-3.2847300185116158E-10</v>
      </c>
      <c r="AS67">
        <f t="shared" si="36"/>
        <v>-7.6833298759075965E-4</v>
      </c>
      <c r="AT67">
        <f t="shared" si="36"/>
        <v>-5.0197755301035422E-4</v>
      </c>
      <c r="AU67">
        <f t="shared" si="23"/>
        <v>-1.2703108690741156E-3</v>
      </c>
      <c r="AW67">
        <v>64</v>
      </c>
      <c r="AX67">
        <f>IF(Z67&gt;0, (R67*SUMPRODUCT(K67:$K$98, X67:$X$98)-K67*$AZ$3)/Z67, 0)</f>
        <v>-7576593366273.833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100000</v>
      </c>
      <c r="S68">
        <f t="shared" si="29"/>
        <v>-34060399995286.156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-5.7629551987192444</v>
      </c>
      <c r="AC68">
        <f t="shared" si="30"/>
        <v>-5.1454957134276738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-6.0195017064547986E-8</v>
      </c>
      <c r="AI68">
        <f t="shared" si="34"/>
        <v>-6.0196905436276647E-8</v>
      </c>
      <c r="AJ68">
        <f t="shared" si="35"/>
        <v>-0.61745948529157069</v>
      </c>
      <c r="AK68">
        <f t="shared" si="22"/>
        <v>-0.40340686391034714</v>
      </c>
      <c r="AL68">
        <f t="shared" si="26"/>
        <v>-1.0208664093988233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-5.971253522217773E-11</v>
      </c>
      <c r="AR68">
        <f t="shared" si="36"/>
        <v>-5.971440845801782E-11</v>
      </c>
      <c r="AS68">
        <f t="shared" si="36"/>
        <v>-6.1251035487213724E-4</v>
      </c>
      <c r="AT68">
        <f t="shared" si="36"/>
        <v>-4.0017343203482228E-4</v>
      </c>
      <c r="AU68">
        <f t="shared" si="23"/>
        <v>-1.0126838466213682E-3</v>
      </c>
      <c r="AW68">
        <v>65</v>
      </c>
      <c r="AX68">
        <f>IF(Z68&gt;0, (R68*SUMPRODUCT(K68:$K$98, X68:$X$98)-K68*$AZ$3)/Z68, 0)</f>
        <v>-34060399995286.156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100000</v>
      </c>
      <c r="S69">
        <f t="shared" si="29"/>
        <v>-156388266061868.91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-5.1454957134276738</v>
      </c>
      <c r="AC69">
        <f t="shared" si="30"/>
        <v>-4.5941926013266432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-1.2018220390634116E-8</v>
      </c>
      <c r="AI69">
        <f t="shared" si="34"/>
        <v>-1.2018587601096657E-8</v>
      </c>
      <c r="AJ69">
        <f t="shared" si="35"/>
        <v>-0.55130311210103056</v>
      </c>
      <c r="AK69">
        <f t="shared" si="22"/>
        <v>-0.36018469993993718</v>
      </c>
      <c r="AL69">
        <f t="shared" si="26"/>
        <v>-0.91148782405955531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-1.0644545182649838E-11</v>
      </c>
      <c r="AR69">
        <f t="shared" si="36"/>
        <v>-1.0644870421182084E-11</v>
      </c>
      <c r="AS69">
        <f t="shared" si="36"/>
        <v>-4.8828950504753194E-4</v>
      </c>
      <c r="AT69">
        <f t="shared" si="36"/>
        <v>-3.1901580999443987E-4</v>
      </c>
      <c r="AU69">
        <f t="shared" si="23"/>
        <v>-8.0730532568684221E-4</v>
      </c>
      <c r="AW69">
        <v>66</v>
      </c>
      <c r="AX69">
        <f>IF(Z69&gt;0, (R69*SUMPRODUCT(K69:$K$98, X69:$X$98)-K69*$AZ$3)/Z69, 0)</f>
        <v>-156388266061868.91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100000</v>
      </c>
      <c r="S70">
        <f t="shared" si="29"/>
        <v>-733836651727295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-4.5941926013266432</v>
      </c>
      <c r="AC70">
        <f t="shared" si="30"/>
        <v>-4.1019576797651949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-2.3493326460921885E-9</v>
      </c>
      <c r="AI70">
        <f t="shared" si="34"/>
        <v>-2.3494025178693426E-9</v>
      </c>
      <c r="AJ70">
        <f t="shared" si="35"/>
        <v>-0.49223492156144832</v>
      </c>
      <c r="AK70">
        <f t="shared" si="22"/>
        <v>-0.32159348209286504</v>
      </c>
      <c r="AL70">
        <f t="shared" si="26"/>
        <v>-0.81382840600371587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-1.8578619355481743E-12</v>
      </c>
      <c r="AR70">
        <f t="shared" si="36"/>
        <v>-1.8579171904374127E-12</v>
      </c>
      <c r="AS70">
        <f t="shared" si="36"/>
        <v>-3.8926140393005494E-4</v>
      </c>
      <c r="AT70">
        <f t="shared" si="36"/>
        <v>-2.5431745057242193E-4</v>
      </c>
      <c r="AU70">
        <f t="shared" si="23"/>
        <v>-6.4357885636039407E-4</v>
      </c>
      <c r="AW70">
        <v>67</v>
      </c>
      <c r="AX70">
        <f>IF(Z70&gt;0, (R70*SUMPRODUCT(K70:$K$98, X70:$X$98)-K70*$AZ$3)/Z70, 0)</f>
        <v>-733836651727295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100000</v>
      </c>
      <c r="S71">
        <f t="shared" si="29"/>
        <v>-3519536729655873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-4.1019576797651949</v>
      </c>
      <c r="AC71">
        <f t="shared" si="30"/>
        <v>-3.6624622140776846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-4.4932355752001801E-10</v>
      </c>
      <c r="AI71">
        <f t="shared" si="34"/>
        <v>-4.4933656513471068E-10</v>
      </c>
      <c r="AJ71">
        <f t="shared" si="35"/>
        <v>-0.4394954656875103</v>
      </c>
      <c r="AK71">
        <f t="shared" si="22"/>
        <v>-0.28713703758356368</v>
      </c>
      <c r="AL71">
        <f t="shared" si="26"/>
        <v>-0.72663250372041055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-3.1725617897813403E-13</v>
      </c>
      <c r="AR71">
        <f t="shared" si="36"/>
        <v>-3.1726536333107066E-13</v>
      </c>
      <c r="AS71">
        <f t="shared" si="36"/>
        <v>-3.1031680798535293E-4</v>
      </c>
      <c r="AT71">
        <f t="shared" si="36"/>
        <v>-2.0274031455117688E-4</v>
      </c>
      <c r="AU71">
        <f t="shared" si="23"/>
        <v>-5.130571228537952E-4</v>
      </c>
      <c r="AW71">
        <v>68</v>
      </c>
      <c r="AX71">
        <f>IF(Z71&gt;0, (R71*SUMPRODUCT(K71:$K$98, X71:$X$98)-K71*$AZ$3)/Z71, 0)</f>
        <v>-3519536729655873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100000</v>
      </c>
      <c r="S72">
        <f t="shared" si="29"/>
        <v>-1.7270671849629818E+16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-3.6624622140776846</v>
      </c>
      <c r="AC72">
        <f t="shared" si="30"/>
        <v>-3.2700555482839233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-8.408615469322796E-11</v>
      </c>
      <c r="AI72">
        <f t="shared" si="34"/>
        <v>-8.4088521462437024E-11</v>
      </c>
      <c r="AJ72">
        <f t="shared" si="35"/>
        <v>-0.39240666579376127</v>
      </c>
      <c r="AK72">
        <f t="shared" ref="AK72:AK89" si="49">G72*SUM(AB72:AB72, AE72:AF72)</f>
        <v>-0.25637235498543792</v>
      </c>
      <c r="AL72">
        <f t="shared" si="26"/>
        <v>-0.64877902086328776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-5.3009947032890063E-14</v>
      </c>
      <c r="AR72">
        <f t="shared" si="36"/>
        <v>-5.3011439101481729E-14</v>
      </c>
      <c r="AS72">
        <f t="shared" si="36"/>
        <v>-2.4738265942794458E-4</v>
      </c>
      <c r="AT72">
        <f t="shared" si="36"/>
        <v>-1.6162333749303762E-4</v>
      </c>
      <c r="AU72">
        <f t="shared" si="23"/>
        <v>-4.090059969739937E-4</v>
      </c>
      <c r="AW72">
        <v>69</v>
      </c>
      <c r="AX72">
        <f>IF(Z72&gt;0, (R72*SUMPRODUCT(K72:$K$98, X72:$X$98)-K72*$AZ$3)/Z72, 0)</f>
        <v>-1.7270671849629818E+16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100000</v>
      </c>
      <c r="S73">
        <f t="shared" si="29"/>
        <v>-8.6792761559823152E+16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-3.2700555482839233</v>
      </c>
      <c r="AC73">
        <f t="shared" si="30"/>
        <v>-2.919692453824978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-1.5380830622404779E-11</v>
      </c>
      <c r="AI73">
        <f t="shared" si="34"/>
        <v>-1.538125112009395E-11</v>
      </c>
      <c r="AJ73">
        <f t="shared" si="35"/>
        <v>-0.35036309445894531</v>
      </c>
      <c r="AK73">
        <f t="shared" si="49"/>
        <v>-0.22890388837987466</v>
      </c>
      <c r="AL73">
        <f t="shared" si="26"/>
        <v>-0.5792669828542012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-8.6575427521558292E-15</v>
      </c>
      <c r="AR73">
        <f t="shared" si="36"/>
        <v>-8.6577794413705119E-15</v>
      </c>
      <c r="AS73">
        <f t="shared" si="36"/>
        <v>-1.9721194150837604E-4</v>
      </c>
      <c r="AT73">
        <f t="shared" si="36"/>
        <v>-1.2884513511882278E-4</v>
      </c>
      <c r="AU73">
        <f t="shared" si="23"/>
        <v>-3.2605707663585661E-4</v>
      </c>
      <c r="AW73">
        <v>70</v>
      </c>
      <c r="AX73">
        <f>IF(Z73&gt;0, (R73*SUMPRODUCT(K73:$K$98, X73:$X$98)-K73*$AZ$3)/Z73, 0)</f>
        <v>-8.6792761559823152E+16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100000</v>
      </c>
      <c r="S74">
        <f t="shared" si="29"/>
        <v>-4.4707087248129274E+17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-2.919692453824978</v>
      </c>
      <c r="AC74">
        <f t="shared" si="30"/>
        <v>-2.6068682623437374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-2.7472421445059721E-12</v>
      </c>
      <c r="AI74">
        <f t="shared" si="34"/>
        <v>-2.7473150319501896E-12</v>
      </c>
      <c r="AJ74">
        <f t="shared" si="35"/>
        <v>-0.31282419148124063</v>
      </c>
      <c r="AK74">
        <f t="shared" si="49"/>
        <v>-0.20437847176774848</v>
      </c>
      <c r="AL74">
        <f t="shared" si="26"/>
        <v>-0.51720266325173636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-1.3806823490507473E-15</v>
      </c>
      <c r="AR74">
        <f t="shared" si="36"/>
        <v>-1.3807189801165233E-15</v>
      </c>
      <c r="AS74">
        <f t="shared" si="36"/>
        <v>-1.5721615235044715E-4</v>
      </c>
      <c r="AT74">
        <f t="shared" si="36"/>
        <v>-1.0271455286896112E-4</v>
      </c>
      <c r="AU74">
        <f t="shared" si="23"/>
        <v>-2.5993070522078895E-4</v>
      </c>
      <c r="AW74">
        <v>71</v>
      </c>
      <c r="AX74">
        <f>IF(Z74&gt;0, (R74*SUMPRODUCT(K74:$K$98, X74:$X$98)-K74*$AZ$3)/Z74, 0)</f>
        <v>-4.4707087248129274E+17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100000</v>
      </c>
      <c r="S75">
        <f t="shared" si="29"/>
        <v>-2.3621480304080998E+18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-2.6068682623437374</v>
      </c>
      <c r="AC75">
        <f t="shared" si="30"/>
        <v>-2.327560948521195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-4.7873277981197893E-13</v>
      </c>
      <c r="AI75">
        <f t="shared" si="34"/>
        <v>-4.7874509678427787E-13</v>
      </c>
      <c r="AJ75">
        <f t="shared" si="35"/>
        <v>-0.27930731382254237</v>
      </c>
      <c r="AK75">
        <f t="shared" si="49"/>
        <v>-0.18248077836406162</v>
      </c>
      <c r="AL75">
        <f t="shared" si="26"/>
        <v>-0.46178809218708272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-2.1481864624552504E-16</v>
      </c>
      <c r="AR75">
        <f t="shared" si="36"/>
        <v>-2.1482417316038586E-16</v>
      </c>
      <c r="AS75">
        <f t="shared" si="36"/>
        <v>-1.2533175410590767E-4</v>
      </c>
      <c r="AT75">
        <f t="shared" si="36"/>
        <v>-8.1883412682526608E-5</v>
      </c>
      <c r="AU75">
        <f t="shared" si="23"/>
        <v>-2.072151667886491E-4</v>
      </c>
      <c r="AW75">
        <v>72</v>
      </c>
      <c r="AX75">
        <f>IF(Z75&gt;0, (R75*SUMPRODUCT(K75:$K$98, X75:$X$98)-K75*$AZ$3)/Z75, 0)</f>
        <v>-2.3621480304080998E+18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100000</v>
      </c>
      <c r="S76">
        <f t="shared" si="29"/>
        <v>-1.2812224144164004E+19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-2.327560948521195</v>
      </c>
      <c r="AC76">
        <f t="shared" si="30"/>
        <v>-2.0781794183224958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-8.1330134457861262E-14</v>
      </c>
      <c r="AI76">
        <f t="shared" si="34"/>
        <v>-8.1332161993629974E-14</v>
      </c>
      <c r="AJ76">
        <f t="shared" si="35"/>
        <v>-0.24938153019869924</v>
      </c>
      <c r="AK76">
        <f t="shared" si="49"/>
        <v>-0.16292926639648367</v>
      </c>
      <c r="AL76">
        <f t="shared" si="26"/>
        <v>-0.41231079659526426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-3.2584591252381192E-17</v>
      </c>
      <c r="AR76">
        <f t="shared" si="36"/>
        <v>-3.2585403576431969E-17</v>
      </c>
      <c r="AS76">
        <f t="shared" si="36"/>
        <v>-9.9913707035959826E-5</v>
      </c>
      <c r="AT76">
        <f t="shared" si="36"/>
        <v>-6.5276955263493812E-5</v>
      </c>
      <c r="AU76">
        <f t="shared" si="23"/>
        <v>-1.6519066229948623E-4</v>
      </c>
      <c r="AW76">
        <v>73</v>
      </c>
      <c r="AX76">
        <f>IF(Z76&gt;0, (R76*SUMPRODUCT(K76:$K$98, X76:$X$98)-K76*$AZ$3)/Z76, 0)</f>
        <v>-1.2812224144164004E+19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100000</v>
      </c>
      <c r="S77">
        <f t="shared" si="29"/>
        <v>-7.1403498740211974E+19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-2.0781794183224958</v>
      </c>
      <c r="AC77">
        <f t="shared" si="30"/>
        <v>-1.8555173377879426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-1.3459446848062809E-14</v>
      </c>
      <c r="AI77">
        <f t="shared" si="34"/>
        <v>-1.3459771677617825E-14</v>
      </c>
      <c r="AJ77">
        <f t="shared" si="35"/>
        <v>-0.22266208053455316</v>
      </c>
      <c r="AK77">
        <f t="shared" si="49"/>
        <v>-0.14547255928257471</v>
      </c>
      <c r="AL77">
        <f t="shared" si="26"/>
        <v>-0.36813463981714134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-4.8147082539264378E-18</v>
      </c>
      <c r="AR77">
        <f t="shared" si="36"/>
        <v>-4.814824451832437E-18</v>
      </c>
      <c r="AS77">
        <f t="shared" si="36"/>
        <v>-7.965059553249357E-5</v>
      </c>
      <c r="AT77">
        <f t="shared" si="36"/>
        <v>-5.2038389081229128E-5</v>
      </c>
      <c r="AU77">
        <f t="shared" si="23"/>
        <v>-1.3168898461372752E-4</v>
      </c>
      <c r="AW77">
        <v>74</v>
      </c>
      <c r="AX77">
        <f>IF(Z77&gt;0, (R77*SUMPRODUCT(K77:$K$98, X77:$X$98)-K77*$AZ$3)/Z77, 0)</f>
        <v>-7.1403498740211974E+19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100000</v>
      </c>
      <c r="S78">
        <f t="shared" si="29"/>
        <v>-4.0920164406140607E+20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-1.8555173377879426</v>
      </c>
      <c r="AC78">
        <f t="shared" si="30"/>
        <v>-1.6567119087392344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-2.1677856445126122E-15</v>
      </c>
      <c r="AI78">
        <f t="shared" si="34"/>
        <v>-2.1678362525665136E-15</v>
      </c>
      <c r="AJ78">
        <f t="shared" si="35"/>
        <v>-0.19880542904870824</v>
      </c>
      <c r="AK78">
        <f t="shared" si="49"/>
        <v>-0.12988621364515598</v>
      </c>
      <c r="AL78">
        <f t="shared" si="26"/>
        <v>-0.32869164269386641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-6.9237452121913548E-19</v>
      </c>
      <c r="AR78">
        <f t="shared" si="36"/>
        <v>-6.9239068505303599E-19</v>
      </c>
      <c r="AS78">
        <f t="shared" si="36"/>
        <v>-6.3496967101796543E-5</v>
      </c>
      <c r="AT78">
        <f t="shared" si="36"/>
        <v>-4.1484685173173723E-5</v>
      </c>
      <c r="AU78">
        <f t="shared" si="23"/>
        <v>-1.0498165227497098E-4</v>
      </c>
      <c r="AW78">
        <v>75</v>
      </c>
      <c r="AX78">
        <f>IF(Z78&gt;0, (R78*SUMPRODUCT(K78:$K$98, X78:$X$98)-K78*$AZ$3)/Z78, 0)</f>
        <v>-4.0920164406140607E+20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100000</v>
      </c>
      <c r="S79">
        <f t="shared" si="29"/>
        <v>-2.4130718902997132E+21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-1.6567119087392344</v>
      </c>
      <c r="AC79">
        <f t="shared" si="30"/>
        <v>-1.4792070613743165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-3.3951603585137918E-16</v>
      </c>
      <c r="AI79">
        <f t="shared" si="34"/>
        <v>-3.3952369832026025E-16</v>
      </c>
      <c r="AJ79">
        <f t="shared" si="35"/>
        <v>-0.17750484736491789</v>
      </c>
      <c r="AK79">
        <f t="shared" si="49"/>
        <v>-0.11596983361174641</v>
      </c>
      <c r="AL79">
        <f t="shared" si="26"/>
        <v>-0.29347468097666463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-9.6820430794645088E-20</v>
      </c>
      <c r="AR79">
        <f t="shared" si="36"/>
        <v>-9.6822615915404273E-20</v>
      </c>
      <c r="AS79">
        <f t="shared" si="36"/>
        <v>-5.0619393416610722E-5</v>
      </c>
      <c r="AT79">
        <f t="shared" si="36"/>
        <v>-3.3071337032185684E-5</v>
      </c>
      <c r="AU79">
        <f t="shared" si="23"/>
        <v>-8.3690730448796494E-5</v>
      </c>
      <c r="AW79">
        <v>76</v>
      </c>
      <c r="AX79">
        <f>IF(Z79&gt;0, (R79*SUMPRODUCT(K79:$K$98, X79:$X$98)-K79*$AZ$3)/Z79, 0)</f>
        <v>-2.4130718902997132E+21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100000</v>
      </c>
      <c r="S80">
        <f t="shared" si="29"/>
        <v>-1.4725725142206707E+22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-1.4792070613743165</v>
      </c>
      <c r="AC80">
        <f t="shared" si="30"/>
        <v>-1.3207205905127823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-5.1717955208812028E-17</v>
      </c>
      <c r="AI80">
        <f t="shared" si="34"/>
        <v>-5.1719076308603175E-17</v>
      </c>
      <c r="AJ80">
        <f t="shared" si="35"/>
        <v>-0.15848647086153411</v>
      </c>
      <c r="AK80">
        <f t="shared" si="49"/>
        <v>-0.10354449429620216</v>
      </c>
      <c r="AL80">
        <f t="shared" si="26"/>
        <v>-0.26203096515773633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-1.3168310010166295E-20</v>
      </c>
      <c r="AR80">
        <f t="shared" si="36"/>
        <v>-1.3168595462086089E-20</v>
      </c>
      <c r="AS80">
        <f t="shared" si="36"/>
        <v>-4.0353470517068556E-5</v>
      </c>
      <c r="AT80">
        <f t="shared" si="36"/>
        <v>-2.6364267404484759E-5</v>
      </c>
      <c r="AU80">
        <f t="shared" si="23"/>
        <v>-6.6717737921553335E-5</v>
      </c>
      <c r="AW80">
        <v>77</v>
      </c>
      <c r="AX80">
        <f>IF(Z80&gt;0, (R80*SUMPRODUCT(K80:$K$98, X80:$X$98)-K80*$AZ$3)/Z80, 0)</f>
        <v>-1.4725725142206707E+22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100000</v>
      </c>
      <c r="S81">
        <f t="shared" si="29"/>
        <v>-9.3089137392863425E+22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-1.3207205905127823</v>
      </c>
      <c r="AC81">
        <f t="shared" si="30"/>
        <v>-1.1792148129578413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-7.6123515746815831E-18</v>
      </c>
      <c r="AI81">
        <f t="shared" si="34"/>
        <v>-7.6125099195279831E-18</v>
      </c>
      <c r="AJ81">
        <f t="shared" si="35"/>
        <v>-0.14150577755494109</v>
      </c>
      <c r="AK81">
        <f t="shared" si="49"/>
        <v>-9.2450441335894779E-2</v>
      </c>
      <c r="AL81">
        <f t="shared" si="26"/>
        <v>-0.23395621889083587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-1.730571358442717E-21</v>
      </c>
      <c r="AR81">
        <f t="shared" si="36"/>
        <v>-1.7306073561305864E-21</v>
      </c>
      <c r="AS81">
        <f t="shared" si="36"/>
        <v>-3.2169539634142645E-5</v>
      </c>
      <c r="AT81">
        <f t="shared" si="36"/>
        <v>-2.1017432560973181E-5</v>
      </c>
      <c r="AU81">
        <f t="shared" si="23"/>
        <v>-5.3186972195115822E-5</v>
      </c>
      <c r="AW81">
        <v>78</v>
      </c>
      <c r="AX81">
        <f>IF(Z81&gt;0, (R81*SUMPRODUCT(K81:$K$98, X81:$X$98)-K81*$AZ$3)/Z81, 0)</f>
        <v>-9.3089137392863425E+22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100000</v>
      </c>
      <c r="S82">
        <f t="shared" si="29"/>
        <v>-6.1022331944033607E+23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-1.1792148129578413</v>
      </c>
      <c r="AC82">
        <f t="shared" si="30"/>
        <v>-1.0528703687123582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-1.0815526496144706E-18</v>
      </c>
      <c r="AI82">
        <f t="shared" si="34"/>
        <v>-1.0815742169312048E-18</v>
      </c>
      <c r="AJ82">
        <f t="shared" si="35"/>
        <v>-0.12634444424548308</v>
      </c>
      <c r="AK82">
        <f t="shared" si="49"/>
        <v>-8.2545036907048897E-2</v>
      </c>
      <c r="AL82">
        <f t="shared" si="26"/>
        <v>-0.20888948115253198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-2.1953325504094662E-22</v>
      </c>
      <c r="AR82">
        <f t="shared" si="36"/>
        <v>-2.1953763276887954E-22</v>
      </c>
      <c r="AS82">
        <f t="shared" si="36"/>
        <v>-2.56453600399734E-5</v>
      </c>
      <c r="AT82">
        <f t="shared" si="36"/>
        <v>-1.6754968559449277E-5</v>
      </c>
      <c r="AU82">
        <f t="shared" si="23"/>
        <v>-4.2400328599422677E-5</v>
      </c>
      <c r="AW82">
        <v>79</v>
      </c>
      <c r="AX82">
        <f>IF(Z82&gt;0, (R82*SUMPRODUCT(K82:$K$98, X82:$X$98)-K82*$AZ$3)/Z82, 0)</f>
        <v>-6.1022331944033607E+23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100000</v>
      </c>
      <c r="S83">
        <f t="shared" si="29"/>
        <v>-4.1524736031633839E+24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-1.0528703687123582</v>
      </c>
      <c r="AC83">
        <f t="shared" si="30"/>
        <v>-0.94006282920746265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-1.4817452589500576E-19</v>
      </c>
      <c r="AI83">
        <f t="shared" si="34"/>
        <v>-1.4817735572283563E-19</v>
      </c>
      <c r="AJ83">
        <f t="shared" si="35"/>
        <v>-0.11280753950489553</v>
      </c>
      <c r="AK83">
        <f t="shared" si="49"/>
        <v>-7.3700925809865078E-2</v>
      </c>
      <c r="AL83">
        <f t="shared" si="26"/>
        <v>-0.18650846531476062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-2.6853949930450015E-23</v>
      </c>
      <c r="AR83">
        <f t="shared" si="36"/>
        <v>-2.6854462785506553E-23</v>
      </c>
      <c r="AS83">
        <f t="shared" si="36"/>
        <v>-2.0444324011458369E-5</v>
      </c>
      <c r="AT83">
        <f t="shared" si="36"/>
        <v>-1.3356958354152803E-5</v>
      </c>
      <c r="AU83">
        <f t="shared" si="23"/>
        <v>-3.3801282365611175E-5</v>
      </c>
      <c r="AW83">
        <v>80</v>
      </c>
      <c r="AX83">
        <f>IF(Z83&gt;0, (R83*SUMPRODUCT(K83:$K$98, X83:$X$98)-K83*$AZ$3)/Z83, 0)</f>
        <v>-4.1524736031633839E+24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100000</v>
      </c>
      <c r="S84">
        <f t="shared" si="29"/>
        <v>-2.9364574752777139E+25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-0.94006282920746265</v>
      </c>
      <c r="AC84">
        <f t="shared" si="30"/>
        <v>-0.83934181179237732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-1.9553888151699227E-20</v>
      </c>
      <c r="AI84">
        <f t="shared" si="34"/>
        <v>-1.955424544523185E-20</v>
      </c>
      <c r="AJ84">
        <f t="shared" si="35"/>
        <v>-0.10072101741508532</v>
      </c>
      <c r="AK84">
        <f t="shared" si="49"/>
        <v>-6.5804398044522386E-2</v>
      </c>
      <c r="AL84">
        <f t="shared" si="26"/>
        <v>-0.1665254154596077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-3.1640965888490035E-24</v>
      </c>
      <c r="AR84">
        <f t="shared" si="36"/>
        <v>-3.1641544040128735E-24</v>
      </c>
      <c r="AS84">
        <f t="shared" si="36"/>
        <v>-1.6298089932603935E-5</v>
      </c>
      <c r="AT84">
        <f t="shared" si="36"/>
        <v>-1.0648085422634566E-5</v>
      </c>
      <c r="AU84">
        <f t="shared" si="23"/>
        <v>-2.6946175355238501E-5</v>
      </c>
      <c r="AW84">
        <v>81</v>
      </c>
      <c r="AX84">
        <f>IF(Z84&gt;0, (R84*SUMPRODUCT(K84:$K$98, X84:$X$98)-K84*$AZ$3)/Z84, 0)</f>
        <v>-2.9364574752777139E+25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100000</v>
      </c>
      <c r="S85">
        <f t="shared" si="29"/>
        <v>-2.1608127978919234E+26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-0.83934181179237732</v>
      </c>
      <c r="AC85">
        <f t="shared" si="30"/>
        <v>-0.74941233195747969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-2.4829451313037922E-21</v>
      </c>
      <c r="AI85">
        <f t="shared" si="34"/>
        <v>-2.4829884837596766E-21</v>
      </c>
      <c r="AJ85">
        <f t="shared" si="35"/>
        <v>-8.992947983489763E-2</v>
      </c>
      <c r="AK85">
        <f t="shared" si="49"/>
        <v>-5.8753926825466415E-2</v>
      </c>
      <c r="AL85">
        <f t="shared" si="26"/>
        <v>-0.14868340666036406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-3.5872835472981938E-25</v>
      </c>
      <c r="AR85">
        <f t="shared" si="36"/>
        <v>-3.5873461816068496E-25</v>
      </c>
      <c r="AS85">
        <f t="shared" si="36"/>
        <v>-1.2992737510047782E-5</v>
      </c>
      <c r="AT85">
        <f t="shared" si="36"/>
        <v>-8.4885885065645466E-6</v>
      </c>
      <c r="AU85">
        <f t="shared" si="23"/>
        <v>-2.148132601661233E-5</v>
      </c>
      <c r="AW85">
        <v>82</v>
      </c>
      <c r="AX85">
        <f>IF(Z85&gt;0, (R85*SUMPRODUCT(K85:$K$98, X85:$X$98)-K85*$AZ$3)/Z85, 0)</f>
        <v>-2.1608127978919234E+26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100000</v>
      </c>
      <c r="S86">
        <f t="shared" si="29"/>
        <v>-1.6573047586999441E+27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-0.74941233195747969</v>
      </c>
      <c r="AC86">
        <f t="shared" si="30"/>
        <v>-0.66911815353346404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-3.0297757548923268E-22</v>
      </c>
      <c r="AI86">
        <f t="shared" si="34"/>
        <v>-3.029826222236219E-22</v>
      </c>
      <c r="AJ86">
        <f t="shared" si="35"/>
        <v>-8.029417842401565E-2</v>
      </c>
      <c r="AK86">
        <f t="shared" si="49"/>
        <v>-5.2458863237023583E-2</v>
      </c>
      <c r="AL86">
        <f t="shared" si="26"/>
        <v>-0.13275304166103924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-3.9083283814929993E-26</v>
      </c>
      <c r="AR86">
        <f t="shared" si="36"/>
        <v>-3.9083934829950342E-26</v>
      </c>
      <c r="AS86">
        <f t="shared" si="36"/>
        <v>-1.0357730795637571E-5</v>
      </c>
      <c r="AT86">
        <f t="shared" si="36"/>
        <v>-6.7670507864832162E-6</v>
      </c>
      <c r="AU86">
        <f t="shared" si="23"/>
        <v>-1.7124781582120788E-5</v>
      </c>
      <c r="AW86">
        <v>83</v>
      </c>
      <c r="AX86">
        <f>IF(Z86&gt;0, (R86*SUMPRODUCT(K86:$K$98, X86:$X$98)-K86*$AZ$3)/Z86, 0)</f>
        <v>-1.6573047586999441E+27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100000</v>
      </c>
      <c r="S87">
        <f t="shared" si="29"/>
        <v>-1.3272654105733877E+28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-0.66911815353346404</v>
      </c>
      <c r="AC87">
        <f t="shared" si="30"/>
        <v>-0.59742692279773568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-3.5468949802449951E-23</v>
      </c>
      <c r="AI87">
        <f t="shared" si="34"/>
        <v>-3.5469512450769981E-23</v>
      </c>
      <c r="AJ87">
        <f t="shared" si="35"/>
        <v>-7.1691230735728362E-2</v>
      </c>
      <c r="AK87">
        <f t="shared" si="49"/>
        <v>-4.6838270747342488E-2</v>
      </c>
      <c r="AL87">
        <f t="shared" si="26"/>
        <v>-0.11852950148307084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-4.0851769000802822E-27</v>
      </c>
      <c r="AR87">
        <f t="shared" si="36"/>
        <v>-4.0852417037446892E-27</v>
      </c>
      <c r="AS87">
        <f t="shared" si="36"/>
        <v>-8.2571195756039409E-6</v>
      </c>
      <c r="AT87">
        <f t="shared" si="36"/>
        <v>-5.3946514560612365E-6</v>
      </c>
      <c r="AU87">
        <f t="shared" si="23"/>
        <v>-1.3651771031665177E-5</v>
      </c>
      <c r="AW87">
        <v>84</v>
      </c>
      <c r="AX87">
        <f>IF(Z87&gt;0, (R87*SUMPRODUCT(K87:$K$98, X87:$X$98)-K87*$AZ$3)/Z87, 0)</f>
        <v>-1.3272654105733877E+28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100000</v>
      </c>
      <c r="S88">
        <f t="shared" si="29"/>
        <v>-1.1120680807161987E+29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-0.59742692279773568</v>
      </c>
      <c r="AC88">
        <f t="shared" si="30"/>
        <v>-0.53341689535512116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-3.9765126086759065E-24</v>
      </c>
      <c r="AI88">
        <f t="shared" si="34"/>
        <v>-3.9765725664366549E-24</v>
      </c>
      <c r="AJ88">
        <f t="shared" si="35"/>
        <v>-6.4010027442614525E-2</v>
      </c>
      <c r="AK88">
        <f t="shared" si="49"/>
        <v>-4.1819884595841503E-2</v>
      </c>
      <c r="AL88">
        <f t="shared" si="26"/>
        <v>-0.10582991203845603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-4.0892802875872011E-28</v>
      </c>
      <c r="AR88">
        <f t="shared" si="36"/>
        <v>-4.089341945656279E-28</v>
      </c>
      <c r="AS88">
        <f t="shared" si="36"/>
        <v>-6.5825251718781335E-6</v>
      </c>
      <c r="AT88">
        <f t="shared" si="36"/>
        <v>-4.3005831122937151E-6</v>
      </c>
      <c r="AU88">
        <f t="shared" si="23"/>
        <v>-1.0883108284171849E-5</v>
      </c>
      <c r="AW88">
        <v>85</v>
      </c>
      <c r="AX88">
        <f>IF(Z88&gt;0, (R88*SUMPRODUCT(K88:$K$98, X88:$X$98)-K88*$AZ$3)/Z88, 0)</f>
        <v>-1.1120680807161987E+29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-0.53341689535512116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-4.7966208598630745E-25</v>
      </c>
      <c r="AI89">
        <f t="shared" si="34"/>
        <v>-4.7966208598630745E-25</v>
      </c>
      <c r="AJ89">
        <f t="shared" si="35"/>
        <v>-0.53341689535512116</v>
      </c>
      <c r="AK89">
        <f t="shared" si="49"/>
        <v>-3.7339182674858487E-2</v>
      </c>
      <c r="AL89">
        <f t="shared" si="26"/>
        <v>-0.57075607802997963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-4.4041477912959256E-29</v>
      </c>
      <c r="AR89">
        <f t="shared" si="36"/>
        <v>-4.4041477912959256E-29</v>
      </c>
      <c r="AS89">
        <f t="shared" si="36"/>
        <v>-4.8977121814569454E-5</v>
      </c>
      <c r="AT89">
        <f t="shared" si="36"/>
        <v>-3.4283985270198624E-6</v>
      </c>
      <c r="AU89">
        <f t="shared" si="23"/>
        <v>-5.2405520341589312E-5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10160.650602074817</v>
      </c>
      <c r="AO91" s="8">
        <f t="shared" si="50"/>
        <v>-1016.0650602074817</v>
      </c>
      <c r="AP91" s="8">
        <f t="shared" si="50"/>
        <v>-731.12140721250751</v>
      </c>
      <c r="AQ91" s="8">
        <f t="shared" si="50"/>
        <v>-5187.0717116139103</v>
      </c>
      <c r="AR91" s="8">
        <f t="shared" si="50"/>
        <v>3226.3924230409175</v>
      </c>
      <c r="AS91" s="8">
        <f t="shared" si="50"/>
        <v>-1370.2789893901402</v>
      </c>
      <c r="AT91" s="8">
        <f t="shared" si="50"/>
        <v>656.02854062394817</v>
      </c>
      <c r="AU91" s="8">
        <f t="shared" si="50"/>
        <v>2512.1419742747248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25610.417418335463</v>
      </c>
      <c r="K3">
        <v>1</v>
      </c>
      <c r="L3" s="2">
        <v>0</v>
      </c>
      <c r="O3">
        <f>$C$3</f>
        <v>25610.417418335463</v>
      </c>
      <c r="P3">
        <f>O3*C5</f>
        <v>2561.0417418335464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25610.417418335463</v>
      </c>
      <c r="AF3">
        <f t="shared" ref="AF3:AG34" si="4">-$Z3*P3</f>
        <v>-2561.0417418335464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22424.418705801916</v>
      </c>
      <c r="AJ3">
        <f t="shared" ref="AJ3:AJ66" si="7">AB3-AC3</f>
        <v>0</v>
      </c>
      <c r="AL3">
        <f t="shared" ref="AL3:AL34" si="8">SUM(AI3:AK3)</f>
        <v>22424.418705801916</v>
      </c>
      <c r="AN3">
        <f t="shared" ref="AN3:AU34" si="9">AE3*$K3</f>
        <v>25610.417418335463</v>
      </c>
      <c r="AO3">
        <f t="shared" si="9"/>
        <v>-2561.0417418335464</v>
      </c>
      <c r="AP3">
        <f t="shared" si="9"/>
        <v>-624.95697070000006</v>
      </c>
      <c r="AQ3">
        <f t="shared" si="9"/>
        <v>0</v>
      </c>
      <c r="AR3">
        <f t="shared" si="9"/>
        <v>22424.418705801916</v>
      </c>
      <c r="AS3">
        <f t="shared" si="9"/>
        <v>0</v>
      </c>
      <c r="AT3">
        <f t="shared" si="9"/>
        <v>0</v>
      </c>
      <c r="AU3">
        <f t="shared" si="9"/>
        <v>22424.418705801916</v>
      </c>
      <c r="AW3">
        <v>0</v>
      </c>
      <c r="AX3">
        <f>IF(Z3&gt;0, (R3*SUMPRODUCT(K3:$K$98, X3:$X$98)-K3*$AZ$3)/Z3, 0)</f>
        <v>0</v>
      </c>
      <c r="AZ3">
        <f>C6*ABS(SUMPRODUCT(X4:X79, K4:K79))/1</f>
        <v>13827.518169135827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938.98513980168798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927.51054796237258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-927.51054796237258</v>
      </c>
      <c r="AK4">
        <f>G4*SUM(AB4, AE4:AF4)</f>
        <v>0</v>
      </c>
      <c r="AL4">
        <f t="shared" si="8"/>
        <v>-1149.5311479623726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-207.12809030693165</v>
      </c>
      <c r="AR4">
        <f t="shared" si="9"/>
        <v>-207.12809030693165</v>
      </c>
      <c r="AS4">
        <f t="shared" si="9"/>
        <v>-865.2957812877811</v>
      </c>
      <c r="AT4">
        <f t="shared" si="9"/>
        <v>0</v>
      </c>
      <c r="AU4">
        <f t="shared" si="9"/>
        <v>-1072.4238715947129</v>
      </c>
      <c r="AW4">
        <v>1</v>
      </c>
      <c r="AX4">
        <f>IF(Z4&gt;0, (R4*SUMPRODUCT(K4:$K$98, X4:$X$98)-K4*$AZ$3)/Z4, 0)</f>
        <v>938.98513980168798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</v>
      </c>
      <c r="S5">
        <f t="shared" si="1"/>
        <v>1841.3544465945347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927.51054796237258</v>
      </c>
      <c r="AC5">
        <f t="shared" si="2"/>
        <v>1796.3684278908077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-233.29353541298184</v>
      </c>
      <c r="AI5">
        <f t="shared" si="6"/>
        <v>-245.48814867180522</v>
      </c>
      <c r="AJ5">
        <f t="shared" si="7"/>
        <v>-868.85787992843507</v>
      </c>
      <c r="AK5">
        <f>G5*SUM(AB5, AE5:AF5)</f>
        <v>38.02793246645728</v>
      </c>
      <c r="AL5">
        <f t="shared" si="8"/>
        <v>-1076.318096133783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-199.49117260276824</v>
      </c>
      <c r="AR5">
        <f t="shared" si="9"/>
        <v>-209.91888417280163</v>
      </c>
      <c r="AS5">
        <f t="shared" si="9"/>
        <v>-742.96733934460178</v>
      </c>
      <c r="AT5">
        <f t="shared" si="9"/>
        <v>32.51798994757015</v>
      </c>
      <c r="AU5">
        <f t="shared" si="9"/>
        <v>-920.36823356983325</v>
      </c>
      <c r="AW5">
        <v>2</v>
      </c>
      <c r="AX5">
        <f>IF(Z5&gt;0, (R5*SUMPRODUCT(K5:$K$98, X5:$X$98)-K5*$AZ$3)/Z5, 0)</f>
        <v>1841.3544465945347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100000</v>
      </c>
      <c r="S6">
        <f t="shared" si="1"/>
        <v>2859.0052357860168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1796.3684278908077</v>
      </c>
      <c r="AC6">
        <f t="shared" si="2"/>
        <v>2754.2127078155863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-246.68629496632917</v>
      </c>
      <c r="AI6">
        <f t="shared" si="6"/>
        <v>-258.72812630569354</v>
      </c>
      <c r="AJ6">
        <f t="shared" si="7"/>
        <v>-957.84427992477868</v>
      </c>
      <c r="AK6">
        <f>G6*SUM(AB6, AE6:AF6)</f>
        <v>105.08755303161226</v>
      </c>
      <c r="AL6">
        <f t="shared" si="8"/>
        <v>-1111.4848531988598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-190.29628207090073</v>
      </c>
      <c r="AR6">
        <f t="shared" si="9"/>
        <v>-199.58547153932525</v>
      </c>
      <c r="AS6">
        <f t="shared" si="9"/>
        <v>-738.89068420863646</v>
      </c>
      <c r="AT6">
        <f t="shared" si="9"/>
        <v>81.065592381506121</v>
      </c>
      <c r="AU6">
        <f t="shared" si="9"/>
        <v>-857.41056336645556</v>
      </c>
      <c r="AW6">
        <v>3</v>
      </c>
      <c r="AX6">
        <f>IF(Z6&gt;0, (R6*SUMPRODUCT(K6:$K$98, X6:$X$98)-K6*$AZ$3)/Z6, 0)</f>
        <v>2859.0052357860168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100000</v>
      </c>
      <c r="S7">
        <f t="shared" si="1"/>
        <v>3706.972029145581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2754.2127078155863</v>
      </c>
      <c r="AC7">
        <f t="shared" si="2"/>
        <v>3525.6747755422311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-262.01425839254966</v>
      </c>
      <c r="AI7">
        <f t="shared" si="6"/>
        <v>-273.90291963622133</v>
      </c>
      <c r="AJ7">
        <f t="shared" si="7"/>
        <v>-771.46206772664482</v>
      </c>
      <c r="AK7">
        <f>G7*SUM(AB7, AE7:AF7)</f>
        <v>135.23184395374528</v>
      </c>
      <c r="AL7">
        <f t="shared" si="8"/>
        <v>-910.13314340912075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-183.89630314739665</v>
      </c>
      <c r="AR7">
        <f t="shared" si="9"/>
        <v>-192.24043245354864</v>
      </c>
      <c r="AS7">
        <f t="shared" si="9"/>
        <v>-541.45535110852029</v>
      </c>
      <c r="AT7">
        <f t="shared" si="9"/>
        <v>94.913293358414109</v>
      </c>
      <c r="AU7">
        <f t="shared" si="9"/>
        <v>-638.78249020365467</v>
      </c>
      <c r="AW7">
        <v>4</v>
      </c>
      <c r="AX7">
        <f>IF(Z7&gt;0, (R7*SUMPRODUCT(K7:$K$98, X7:$X$98)-K7*$AZ$3)/Z7, 0)</f>
        <v>3706.972029145581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</v>
      </c>
      <c r="S8">
        <f t="shared" si="1"/>
        <v>4253.3101495164692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3525.6747755422311</v>
      </c>
      <c r="AC8">
        <f t="shared" si="2"/>
        <v>3987.6865799334414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-403.29934069694298</v>
      </c>
      <c r="AI8">
        <f t="shared" si="6"/>
        <v>-415.01870291059078</v>
      </c>
      <c r="AJ8">
        <f t="shared" si="7"/>
        <v>-462.01180439121026</v>
      </c>
      <c r="AK8">
        <f t="shared" ref="AK8:AK71" si="22">G8*SUM(AB8:AB8, AE8:AF8)</f>
        <v>75.096872719049529</v>
      </c>
      <c r="AL8">
        <f t="shared" si="8"/>
        <v>-801.93363458275144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-264.21926510939636</v>
      </c>
      <c r="AR8">
        <f t="shared" si="9"/>
        <v>-271.89713848823658</v>
      </c>
      <c r="AS8">
        <f t="shared" si="9"/>
        <v>-302.68440116256573</v>
      </c>
      <c r="AT8">
        <f t="shared" si="9"/>
        <v>49.19928826948253</v>
      </c>
      <c r="AU8">
        <f t="shared" si="9"/>
        <v>-525.38225138131975</v>
      </c>
      <c r="AW8">
        <v>5</v>
      </c>
      <c r="AX8">
        <f>IF(Z8&gt;0, (R8*SUMPRODUCT(K8:$K$98, X8:$X$98)-K8*$AZ$3)/Z8, 0)</f>
        <v>4253.3101495164692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</v>
      </c>
      <c r="S9">
        <f t="shared" si="1"/>
        <v>4555.5043005717398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3987.6865799334414</v>
      </c>
      <c r="AC9">
        <f t="shared" si="2"/>
        <v>4203.0574308634987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-554.07438206988525</v>
      </c>
      <c r="AI9">
        <f t="shared" si="6"/>
        <v>-565.60729136363784</v>
      </c>
      <c r="AJ9">
        <f t="shared" si="7"/>
        <v>-215.37085093005726</v>
      </c>
      <c r="AK9">
        <f t="shared" si="22"/>
        <v>23.527350821607303</v>
      </c>
      <c r="AL9">
        <f t="shared" si="8"/>
        <v>-757.45079147208776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-343.78129971391593</v>
      </c>
      <c r="AR9">
        <f t="shared" si="9"/>
        <v>-350.93701503805249</v>
      </c>
      <c r="AS9">
        <f t="shared" si="9"/>
        <v>-133.62911812784085</v>
      </c>
      <c r="AT9">
        <f t="shared" si="9"/>
        <v>14.597793195313724</v>
      </c>
      <c r="AU9">
        <f t="shared" si="9"/>
        <v>-469.96833997057962</v>
      </c>
      <c r="AW9">
        <v>6</v>
      </c>
      <c r="AX9">
        <f>IF(Z9&gt;0, (R9*SUMPRODUCT(K9:$K$98, X9:$X$98)-K9*$AZ$3)/Z9, 0)</f>
        <v>4555.5043005717398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</v>
      </c>
      <c r="S10">
        <f t="shared" si="1"/>
        <v>4744.1246558845742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4203.0574308634987</v>
      </c>
      <c r="AC10">
        <f t="shared" si="2"/>
        <v>4299.6016626118708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-710.61026283147032</v>
      </c>
      <c r="AI10">
        <f t="shared" si="6"/>
        <v>-721.9390167494314</v>
      </c>
      <c r="AJ10">
        <f t="shared" si="7"/>
        <v>-96.544231748372113</v>
      </c>
      <c r="AK10">
        <f t="shared" si="22"/>
        <v>17.232535466540345</v>
      </c>
      <c r="AL10">
        <f t="shared" si="8"/>
        <v>-801.25071303126322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-418.27686128492189</v>
      </c>
      <c r="AR10">
        <f t="shared" si="9"/>
        <v>-424.9451517374028</v>
      </c>
      <c r="AS10">
        <f t="shared" si="9"/>
        <v>-56.827519025643909</v>
      </c>
      <c r="AT10">
        <f t="shared" si="9"/>
        <v>10.143353148609181</v>
      </c>
      <c r="AU10">
        <f t="shared" si="9"/>
        <v>-471.62931761443753</v>
      </c>
      <c r="AW10">
        <v>7</v>
      </c>
      <c r="AX10">
        <f>IF(Z10&gt;0, (R10*SUMPRODUCT(K10:$K$98, X10:$X$98)-K10*$AZ$3)/Z10, 0)</f>
        <v>4744.1246558845742</v>
      </c>
    </row>
    <row r="11" spans="1:52" x14ac:dyDescent="0.25">
      <c r="A11" t="s">
        <v>33</v>
      </c>
      <c r="C11" s="12">
        <f>AU81</f>
        <v>7024.9382951343268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</v>
      </c>
      <c r="S11">
        <f t="shared" si="1"/>
        <v>4825.1230624160962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4299.6016626118708</v>
      </c>
      <c r="AC11">
        <f t="shared" si="2"/>
        <v>4286.5785589316656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-884.99047416704911</v>
      </c>
      <c r="AI11">
        <f t="shared" si="6"/>
        <v>-896.09531673655977</v>
      </c>
      <c r="AJ11">
        <f t="shared" si="7"/>
        <v>13.023103680205168</v>
      </c>
      <c r="AK11">
        <f t="shared" si="22"/>
        <v>10.319043990268488</v>
      </c>
      <c r="AL11">
        <f t="shared" si="8"/>
        <v>-872.75316906608612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-494.98281558888095</v>
      </c>
      <c r="AR11">
        <f t="shared" si="9"/>
        <v>-501.19384994707684</v>
      </c>
      <c r="AS11">
        <f t="shared" si="9"/>
        <v>7.2839343648314756</v>
      </c>
      <c r="AT11">
        <f t="shared" si="9"/>
        <v>5.7715304261280531</v>
      </c>
      <c r="AU11">
        <f t="shared" si="9"/>
        <v>-488.13838515611735</v>
      </c>
      <c r="AW11">
        <v>8</v>
      </c>
      <c r="AX11">
        <f>IF(Z11&gt;0, (R11*SUMPRODUCT(K11:$K$98, X11:$X$98)-K11*$AZ$3)/Z11, 0)</f>
        <v>4825.1230624160962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</v>
      </c>
      <c r="S12">
        <f t="shared" si="1"/>
        <v>4806.916707645576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4286.5785589316656</v>
      </c>
      <c r="AC12">
        <f t="shared" si="2"/>
        <v>4175.9731761766934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-1076.0961130629121</v>
      </c>
      <c r="AI12">
        <f t="shared" si="6"/>
        <v>-1086.9553951925948</v>
      </c>
      <c r="AJ12">
        <f t="shared" si="7"/>
        <v>110.6053827549722</v>
      </c>
      <c r="AK12">
        <f t="shared" si="22"/>
        <v>9.85913068554283</v>
      </c>
      <c r="AL12">
        <f t="shared" si="8"/>
        <v>-966.49088175207976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-571.95652375107272</v>
      </c>
      <c r="AR12">
        <f t="shared" si="9"/>
        <v>-577.72834764480183</v>
      </c>
      <c r="AS12">
        <f t="shared" si="9"/>
        <v>58.78793674723763</v>
      </c>
      <c r="AT12">
        <f t="shared" si="9"/>
        <v>5.2402327688557815</v>
      </c>
      <c r="AU12">
        <f t="shared" si="9"/>
        <v>-513.70017812870844</v>
      </c>
      <c r="AW12">
        <v>9</v>
      </c>
      <c r="AX12">
        <f>IF(Z12&gt;0, (R12*SUMPRODUCT(K12:$K$98, X12:$X$98)-K12*$AZ$3)/Z12, 0)</f>
        <v>4806.916707645576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</v>
      </c>
      <c r="S13">
        <f t="shared" si="1"/>
        <v>4682.429293723857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4175.9731761766934</v>
      </c>
      <c r="AC13">
        <f t="shared" si="2"/>
        <v>3967.2985829987879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-1278.1574877427693</v>
      </c>
      <c r="AI13">
        <f t="shared" si="6"/>
        <v>-1288.7484073651872</v>
      </c>
      <c r="AJ13">
        <f t="shared" si="7"/>
        <v>208.67459317790554</v>
      </c>
      <c r="AK13">
        <f t="shared" si="22"/>
        <v>8.3519463523533872</v>
      </c>
      <c r="AL13">
        <f t="shared" si="8"/>
        <v>-1071.7218678349282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-645.77404225082773</v>
      </c>
      <c r="AR13">
        <f t="shared" si="9"/>
        <v>-651.1249798632191</v>
      </c>
      <c r="AS13">
        <f t="shared" si="9"/>
        <v>105.43038463086718</v>
      </c>
      <c r="AT13">
        <f t="shared" si="9"/>
        <v>4.219722693285779</v>
      </c>
      <c r="AU13">
        <f t="shared" si="9"/>
        <v>-541.47487253906615</v>
      </c>
      <c r="AW13">
        <v>10</v>
      </c>
      <c r="AX13">
        <f>IF(Z13&gt;0, (R13*SUMPRODUCT(K13:$K$98, X13:$X$98)-K13*$AZ$3)/Z13, 0)</f>
        <v>4682.429293723857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</v>
      </c>
      <c r="S14">
        <f t="shared" si="1"/>
        <v>4940.373732506876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3967.2985829987879</v>
      </c>
      <c r="AC14">
        <f t="shared" si="2"/>
        <v>4070.0450020937692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-1496.7411268904777</v>
      </c>
      <c r="AI14">
        <f t="shared" si="6"/>
        <v>-1507.0390446758101</v>
      </c>
      <c r="AJ14">
        <f t="shared" si="7"/>
        <v>-102.74641909498132</v>
      </c>
      <c r="AK14">
        <f t="shared" si="22"/>
        <v>277.71090080991519</v>
      </c>
      <c r="AL14">
        <f t="shared" si="8"/>
        <v>-1332.0745629608764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-675.18826415044271</v>
      </c>
      <c r="AR14">
        <f t="shared" si="9"/>
        <v>-679.83371225694839</v>
      </c>
      <c r="AS14">
        <f t="shared" si="9"/>
        <v>-46.349482291930528</v>
      </c>
      <c r="AT14">
        <f t="shared" si="9"/>
        <v>125.27693512575139</v>
      </c>
      <c r="AU14">
        <f t="shared" si="9"/>
        <v>-600.90625942312761</v>
      </c>
      <c r="AW14">
        <v>11</v>
      </c>
      <c r="AX14">
        <f>IF(Z14&gt;0, (R14*SUMPRODUCT(K14:$K$98, X14:$X$98)-K14*$AZ$3)/Z14, 0)</f>
        <v>4940.373732506876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</v>
      </c>
      <c r="S15">
        <f t="shared" si="1"/>
        <v>5089.8791073180018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4070.0450020937692</v>
      </c>
      <c r="AC15">
        <f t="shared" si="2"/>
        <v>4063.1785784306549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-1730.92172131387</v>
      </c>
      <c r="AI15">
        <f t="shared" si="6"/>
        <v>-1740.9002947061849</v>
      </c>
      <c r="AJ15">
        <f t="shared" si="7"/>
        <v>6.8664236631143467</v>
      </c>
      <c r="AK15">
        <f t="shared" si="22"/>
        <v>284.90315014656386</v>
      </c>
      <c r="AL15">
        <f t="shared" si="8"/>
        <v>-1449.1307208965068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-697.16824594385105</v>
      </c>
      <c r="AR15">
        <f t="shared" si="9"/>
        <v>-701.18734422153716</v>
      </c>
      <c r="AS15">
        <f t="shared" si="9"/>
        <v>2.7656089135487485</v>
      </c>
      <c r="AT15">
        <f t="shared" si="9"/>
        <v>114.75124900552368</v>
      </c>
      <c r="AU15">
        <f t="shared" si="9"/>
        <v>-583.67048630246484</v>
      </c>
      <c r="AW15">
        <v>12</v>
      </c>
      <c r="AX15">
        <f>IF(Z15&gt;0, (R15*SUMPRODUCT(K15:$K$98, X15:$X$98)-K15*$AZ$3)/Z15, 0)</f>
        <v>5089.8791073180018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</v>
      </c>
      <c r="S16">
        <f t="shared" si="1"/>
        <v>5141.4192381740777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4063.1785784306549</v>
      </c>
      <c r="AC16">
        <f t="shared" si="2"/>
        <v>3962.7262614933456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-1955.7411520820733</v>
      </c>
      <c r="AI16">
        <f t="shared" si="6"/>
        <v>-1965.3754720964548</v>
      </c>
      <c r="AJ16">
        <f t="shared" si="7"/>
        <v>100.45231693730921</v>
      </c>
      <c r="AK16">
        <f t="shared" si="22"/>
        <v>284.42250049014586</v>
      </c>
      <c r="AL16">
        <f t="shared" si="8"/>
        <v>-1580.5006546689997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-703.32089737421211</v>
      </c>
      <c r="AR16">
        <f t="shared" si="9"/>
        <v>-706.78557806106642</v>
      </c>
      <c r="AS16">
        <f t="shared" si="9"/>
        <v>36.124521701889421</v>
      </c>
      <c r="AT16">
        <f t="shared" si="9"/>
        <v>102.28362176926362</v>
      </c>
      <c r="AU16">
        <f t="shared" si="9"/>
        <v>-568.37743458991338</v>
      </c>
      <c r="AW16">
        <v>13</v>
      </c>
      <c r="AX16">
        <f>IF(Z16&gt;0, (R16*SUMPRODUCT(K16:$K$98, X16:$X$98)-K16*$AZ$3)/Z16, 0)</f>
        <v>5141.4192381740777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</v>
      </c>
      <c r="S17">
        <f t="shared" si="1"/>
        <v>5115.7420434962305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3962.7262614933456</v>
      </c>
      <c r="AC17">
        <f t="shared" si="2"/>
        <v>3792.1874435892591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-2176.0064394043734</v>
      </c>
      <c r="AI17">
        <f t="shared" si="6"/>
        <v>-2185.2724154136854</v>
      </c>
      <c r="AJ17">
        <f t="shared" si="7"/>
        <v>170.5388179040865</v>
      </c>
      <c r="AK17">
        <f t="shared" si="22"/>
        <v>277.39083830453421</v>
      </c>
      <c r="AL17">
        <f t="shared" si="8"/>
        <v>-1737.3427592050648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-698.68963561491125</v>
      </c>
      <c r="AR17">
        <f t="shared" si="9"/>
        <v>-701.6648296604468</v>
      </c>
      <c r="AS17">
        <f t="shared" si="9"/>
        <v>54.757974232934352</v>
      </c>
      <c r="AT17">
        <f t="shared" si="9"/>
        <v>89.066879687617288</v>
      </c>
      <c r="AU17">
        <f t="shared" si="9"/>
        <v>-557.83997573989518</v>
      </c>
      <c r="AW17">
        <v>14</v>
      </c>
      <c r="AX17">
        <f>IF(Z17&gt;0, (R17*SUMPRODUCT(K17:$K$98, X17:$X$98)-K17*$AZ$3)/Z17, 0)</f>
        <v>5115.7420434962305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</v>
      </c>
      <c r="S18">
        <f t="shared" si="1"/>
        <v>5027.8284826225354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3792.1874435892591</v>
      </c>
      <c r="AC18">
        <f t="shared" si="2"/>
        <v>3569.1960932155348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-2397.7103561774743</v>
      </c>
      <c r="AI18">
        <f t="shared" si="6"/>
        <v>-2406.5839586321713</v>
      </c>
      <c r="AJ18">
        <f t="shared" si="7"/>
        <v>222.99135037372434</v>
      </c>
      <c r="AK18">
        <f t="shared" si="22"/>
        <v>265.45312105124816</v>
      </c>
      <c r="AL18">
        <f t="shared" si="8"/>
        <v>-1918.1394872071987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-687.38938481656317</v>
      </c>
      <c r="AR18">
        <f t="shared" si="9"/>
        <v>-689.93332016585407</v>
      </c>
      <c r="AS18">
        <f t="shared" si="9"/>
        <v>63.92844188118584</v>
      </c>
      <c r="AT18">
        <f t="shared" si="9"/>
        <v>76.10162633152845</v>
      </c>
      <c r="AU18">
        <f t="shared" si="9"/>
        <v>-549.90325195313983</v>
      </c>
      <c r="AW18">
        <v>15</v>
      </c>
      <c r="AX18">
        <f>IF(Z18&gt;0, (R18*SUMPRODUCT(K18:$K$98, X18:$X$98)-K18*$AZ$3)/Z18, 0)</f>
        <v>5027.8284826225354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</v>
      </c>
      <c r="S19">
        <f t="shared" si="1"/>
        <v>4888.9048668075457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3569.1960932155348</v>
      </c>
      <c r="AC19">
        <f t="shared" si="2"/>
        <v>3306.5373202214569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-2645.434568092247</v>
      </c>
      <c r="AI19">
        <f t="shared" si="6"/>
        <v>-2653.8887552013853</v>
      </c>
      <c r="AJ19">
        <f t="shared" si="7"/>
        <v>262.65877299407794</v>
      </c>
      <c r="AK19">
        <f t="shared" si="22"/>
        <v>249.84372652508745</v>
      </c>
      <c r="AL19">
        <f t="shared" si="8"/>
        <v>-2141.3862556822201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-677.15034427396222</v>
      </c>
      <c r="AR19">
        <f t="shared" si="9"/>
        <v>-679.31435762003332</v>
      </c>
      <c r="AS19">
        <f t="shared" si="9"/>
        <v>67.232613009884261</v>
      </c>
      <c r="AT19">
        <f t="shared" si="9"/>
        <v>63.95235303557628</v>
      </c>
      <c r="AU19">
        <f t="shared" si="9"/>
        <v>-548.12939157457288</v>
      </c>
      <c r="AW19">
        <v>16</v>
      </c>
      <c r="AX19">
        <f>IF(Z19&gt;0, (R19*SUMPRODUCT(K19:$K$98, X19:$X$98)-K19*$AZ$3)/Z19, 0)</f>
        <v>4888.9048668075457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</v>
      </c>
      <c r="S20">
        <f t="shared" si="1"/>
        <v>4694.9445738432714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3306.5373202214569</v>
      </c>
      <c r="AC20">
        <f t="shared" si="2"/>
        <v>3008.6107365032835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-2875.2395476133242</v>
      </c>
      <c r="AI20">
        <f t="shared" si="6"/>
        <v>-2883.2497879079197</v>
      </c>
      <c r="AJ20">
        <f t="shared" si="7"/>
        <v>297.92658371817333</v>
      </c>
      <c r="AK20">
        <f t="shared" si="22"/>
        <v>231.45761241550201</v>
      </c>
      <c r="AL20">
        <f t="shared" si="8"/>
        <v>-2353.8655917742444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-657.11909903592937</v>
      </c>
      <c r="AR20">
        <f t="shared" si="9"/>
        <v>-658.94979237409495</v>
      </c>
      <c r="AS20">
        <f t="shared" si="9"/>
        <v>68.089369608958563</v>
      </c>
      <c r="AT20">
        <f t="shared" si="9"/>
        <v>52.898276897218203</v>
      </c>
      <c r="AU20">
        <f t="shared" si="9"/>
        <v>-537.96214586791814</v>
      </c>
      <c r="AW20">
        <v>17</v>
      </c>
      <c r="AX20">
        <f>IF(Z20&gt;0, (R20*SUMPRODUCT(K20:$K$98, X20:$X$98)-K20*$AZ$3)/Z20, 0)</f>
        <v>4694.9445738432714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</v>
      </c>
      <c r="S21">
        <f t="shared" si="1"/>
        <v>4455.1118784801911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3008.6107365032835</v>
      </c>
      <c r="AC21">
        <f t="shared" si="2"/>
        <v>2690.084280820739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-3059.1339661618472</v>
      </c>
      <c r="AI21">
        <f t="shared" si="6"/>
        <v>-3066.6817123077262</v>
      </c>
      <c r="AJ21">
        <f t="shared" si="7"/>
        <v>318.52645568254457</v>
      </c>
      <c r="AK21">
        <f t="shared" si="22"/>
        <v>210.60275155522987</v>
      </c>
      <c r="AL21">
        <f t="shared" si="8"/>
        <v>-2537.5525050699516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-624.23847101189472</v>
      </c>
      <c r="AR21">
        <f t="shared" si="9"/>
        <v>-625.77864335014658</v>
      </c>
      <c r="AS21">
        <f t="shared" si="9"/>
        <v>64.997633275139137</v>
      </c>
      <c r="AT21">
        <f t="shared" si="9"/>
        <v>42.975018771956336</v>
      </c>
      <c r="AU21">
        <f t="shared" si="9"/>
        <v>-517.80599130305109</v>
      </c>
      <c r="AW21">
        <v>18</v>
      </c>
      <c r="AX21">
        <f>IF(Z21&gt;0, (R21*SUMPRODUCT(K21:$K$98, X21:$X$98)-K21*$AZ$3)/Z21, 0)</f>
        <v>4455.1118784801911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</v>
      </c>
      <c r="S22">
        <f t="shared" si="1"/>
        <v>4187.8402469636667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2690.084280820739</v>
      </c>
      <c r="AC22">
        <f t="shared" si="2"/>
        <v>2368.1606699457961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-3229.6535850814662</v>
      </c>
      <c r="AI22">
        <f t="shared" si="6"/>
        <v>-3236.7221470677514</v>
      </c>
      <c r="AJ22">
        <f t="shared" si="7"/>
        <v>321.92361087494282</v>
      </c>
      <c r="AK22">
        <f t="shared" si="22"/>
        <v>188.30589965745173</v>
      </c>
      <c r="AL22">
        <f t="shared" si="8"/>
        <v>-2726.4926365353567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-588.4234248944075</v>
      </c>
      <c r="AR22">
        <f t="shared" si="9"/>
        <v>-589.71127430100057</v>
      </c>
      <c r="AS22">
        <f t="shared" si="9"/>
        <v>58.652542347085863</v>
      </c>
      <c r="AT22">
        <f t="shared" si="9"/>
        <v>34.308200395264812</v>
      </c>
      <c r="AU22">
        <f t="shared" si="9"/>
        <v>-496.75053155864981</v>
      </c>
      <c r="AW22">
        <v>19</v>
      </c>
      <c r="AX22">
        <f>IF(Z22&gt;0, (R22*SUMPRODUCT(K22:$K$98, X22:$X$98)-K22*$AZ$3)/Z22, 0)</f>
        <v>4187.8402469636667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</v>
      </c>
      <c r="S23">
        <f t="shared" si="1"/>
        <v>3895.759396203337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2368.1606699457961</v>
      </c>
      <c r="AC23">
        <f t="shared" si="2"/>
        <v>2049.6612273165233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-3370.3873357312191</v>
      </c>
      <c r="AI23">
        <f t="shared" si="6"/>
        <v>-3376.963913680675</v>
      </c>
      <c r="AJ23">
        <f t="shared" si="7"/>
        <v>318.49944262927283</v>
      </c>
      <c r="AK23">
        <f t="shared" si="22"/>
        <v>165.77124689620575</v>
      </c>
      <c r="AL23">
        <f t="shared" si="8"/>
        <v>-2892.6932241551963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-548.27166639056441</v>
      </c>
      <c r="AR23">
        <f t="shared" si="9"/>
        <v>-549.34149931845047</v>
      </c>
      <c r="AS23">
        <f t="shared" si="9"/>
        <v>51.811321002644327</v>
      </c>
      <c r="AT23">
        <f t="shared" si="9"/>
        <v>26.966537884793574</v>
      </c>
      <c r="AU23">
        <f t="shared" si="9"/>
        <v>-470.56364043101257</v>
      </c>
      <c r="AW23">
        <v>20</v>
      </c>
      <c r="AX23">
        <f>IF(Z23&gt;0, (R23*SUMPRODUCT(K23:$K$98, X23:$X$98)-K23*$AZ$3)/Z23, 0)</f>
        <v>3895.759396203337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</v>
      </c>
      <c r="S24">
        <f t="shared" si="1"/>
        <v>3585.7226408491674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2049.6612273165233</v>
      </c>
      <c r="AC24">
        <f t="shared" si="2"/>
        <v>1742.3931165198298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-3493.9738702778741</v>
      </c>
      <c r="AI24">
        <f t="shared" si="6"/>
        <v>-3500.0479357140507</v>
      </c>
      <c r="AJ24">
        <f t="shared" si="7"/>
        <v>307.26811079669346</v>
      </c>
      <c r="AK24">
        <f t="shared" si="22"/>
        <v>143.47628591215664</v>
      </c>
      <c r="AL24">
        <f t="shared" si="8"/>
        <v>-3049.3035390052009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-507.47846648322883</v>
      </c>
      <c r="AR24">
        <f t="shared" si="9"/>
        <v>-508.36068756653202</v>
      </c>
      <c r="AS24">
        <f t="shared" si="9"/>
        <v>44.628825359218744</v>
      </c>
      <c r="AT24">
        <f t="shared" si="9"/>
        <v>20.839058405900417</v>
      </c>
      <c r="AU24">
        <f t="shared" si="9"/>
        <v>-442.89280380141292</v>
      </c>
      <c r="AW24">
        <v>21</v>
      </c>
      <c r="AX24">
        <f>IF(Z24&gt;0, (R24*SUMPRODUCT(K24:$K$98, X24:$X$98)-K24*$AZ$3)/Z24, 0)</f>
        <v>3585.7226408491674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</v>
      </c>
      <c r="S25">
        <f t="shared" si="1"/>
        <v>3258.7857281417801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1742.3931165198298</v>
      </c>
      <c r="AC25">
        <f t="shared" si="2"/>
        <v>1450.0963961025573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-3608.5392511295627</v>
      </c>
      <c r="AI25">
        <f t="shared" si="6"/>
        <v>-3614.1015085049862</v>
      </c>
      <c r="AJ25">
        <f t="shared" si="7"/>
        <v>292.29672041727258</v>
      </c>
      <c r="AK25">
        <f t="shared" si="22"/>
        <v>121.9675181563881</v>
      </c>
      <c r="AL25">
        <f t="shared" si="8"/>
        <v>-3199.8372699313259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-467.96284970043155</v>
      </c>
      <c r="AR25">
        <f t="shared" si="9"/>
        <v>-468.68417476606731</v>
      </c>
      <c r="AS25">
        <f t="shared" si="9"/>
        <v>37.905644562890757</v>
      </c>
      <c r="AT25">
        <f t="shared" si="9"/>
        <v>15.817000563174199</v>
      </c>
      <c r="AU25">
        <f t="shared" si="9"/>
        <v>-414.96152964000242</v>
      </c>
      <c r="AW25">
        <v>22</v>
      </c>
      <c r="AX25">
        <f>IF(Z25&gt;0, (R25*SUMPRODUCT(K25:$K$98, X25:$X$98)-K25*$AZ$3)/Z25, 0)</f>
        <v>3258.7857281417801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</v>
      </c>
      <c r="S26">
        <f t="shared" si="1"/>
        <v>2908.3844189689062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1450.0963961025573</v>
      </c>
      <c r="AC26">
        <f t="shared" si="2"/>
        <v>1174.2601053895862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-3678.0819812849927</v>
      </c>
      <c r="AI26">
        <f t="shared" si="6"/>
        <v>-3683.1288558390015</v>
      </c>
      <c r="AJ26">
        <f t="shared" si="7"/>
        <v>275.83629071297105</v>
      </c>
      <c r="AK26">
        <f t="shared" si="22"/>
        <v>101.50674772717902</v>
      </c>
      <c r="AL26">
        <f t="shared" si="8"/>
        <v>-3305.7858173988511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-425.87615633210322</v>
      </c>
      <c r="AR26">
        <f t="shared" si="9"/>
        <v>-426.46052164736477</v>
      </c>
      <c r="AS26">
        <f t="shared" si="9"/>
        <v>31.938412428943224</v>
      </c>
      <c r="AT26">
        <f t="shared" si="9"/>
        <v>11.753219146224863</v>
      </c>
      <c r="AU26">
        <f t="shared" si="9"/>
        <v>-382.76889007219665</v>
      </c>
      <c r="AW26">
        <v>23</v>
      </c>
      <c r="AX26">
        <f>IF(Z26&gt;0, (R26*SUMPRODUCT(K26:$K$98, X26:$X$98)-K26*$AZ$3)/Z26, 0)</f>
        <v>2908.3844189689062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</v>
      </c>
      <c r="S27">
        <f t="shared" si="1"/>
        <v>2536.0546517771613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1174.2601053895862</v>
      </c>
      <c r="AC27">
        <f t="shared" si="2"/>
        <v>919.92551958200136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-3697.3625852648747</v>
      </c>
      <c r="AI27">
        <f t="shared" si="6"/>
        <v>-3701.8968207501853</v>
      </c>
      <c r="AJ27">
        <f t="shared" si="7"/>
        <v>254.33458580758486</v>
      </c>
      <c r="AK27">
        <f t="shared" si="22"/>
        <v>82.198207377271046</v>
      </c>
      <c r="AL27">
        <f t="shared" si="8"/>
        <v>-3365.3640275653293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-382.23983081952684</v>
      </c>
      <c r="AR27">
        <f t="shared" si="9"/>
        <v>-382.70858803898602</v>
      </c>
      <c r="AS27">
        <f t="shared" si="9"/>
        <v>26.293555692396659</v>
      </c>
      <c r="AT27">
        <f t="shared" si="9"/>
        <v>8.4977948894632469</v>
      </c>
      <c r="AU27">
        <f t="shared" si="9"/>
        <v>-347.91723745712608</v>
      </c>
      <c r="AW27">
        <v>24</v>
      </c>
      <c r="AX27">
        <f>IF(Z27&gt;0, (R27*SUMPRODUCT(K27:$K$98, X27:$X$98)-K27*$AZ$3)/Z27, 0)</f>
        <v>2536.0546517771613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</v>
      </c>
      <c r="S28">
        <f t="shared" si="1"/>
        <v>2143.8264863983263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919.92551958200136</v>
      </c>
      <c r="AC28">
        <f t="shared" si="2"/>
        <v>690.84780530222235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-3686.1581016028285</v>
      </c>
      <c r="AI28">
        <f t="shared" si="6"/>
        <v>-3690.1862249705855</v>
      </c>
      <c r="AJ28">
        <f t="shared" si="7"/>
        <v>229.077714279779</v>
      </c>
      <c r="AK28">
        <f t="shared" si="22"/>
        <v>64.394786370740107</v>
      </c>
      <c r="AL28">
        <f t="shared" si="8"/>
        <v>-3396.7137243200668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-340.25133182240131</v>
      </c>
      <c r="AR28">
        <f t="shared" si="9"/>
        <v>-340.62314830526685</v>
      </c>
      <c r="AS28">
        <f t="shared" si="9"/>
        <v>21.145050002232523</v>
      </c>
      <c r="AT28">
        <f t="shared" si="9"/>
        <v>5.9439696348173925</v>
      </c>
      <c r="AU28">
        <f t="shared" si="9"/>
        <v>-313.53412866821697</v>
      </c>
      <c r="AW28">
        <v>25</v>
      </c>
      <c r="AX28">
        <f>IF(Z28&gt;0, (R28*SUMPRODUCT(K28:$K$98, X28:$X$98)-K28*$AZ$3)/Z28, 0)</f>
        <v>2143.8264863983263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</v>
      </c>
      <c r="S29">
        <f t="shared" si="1"/>
        <v>1724.3323198384028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690.84780530222235</v>
      </c>
      <c r="AC29">
        <f t="shared" si="2"/>
        <v>487.34836324745373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-3639.7185326183362</v>
      </c>
      <c r="AI29">
        <f t="shared" si="6"/>
        <v>-3643.2514099358386</v>
      </c>
      <c r="AJ29">
        <f t="shared" si="7"/>
        <v>203.49944205476862</v>
      </c>
      <c r="AK29">
        <f t="shared" si="22"/>
        <v>48.359346371155567</v>
      </c>
      <c r="AL29">
        <f t="shared" si="8"/>
        <v>-3391.3926215099145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-299.96850089653429</v>
      </c>
      <c r="AR29">
        <f t="shared" si="9"/>
        <v>-300.25966404645521</v>
      </c>
      <c r="AS29">
        <f t="shared" si="9"/>
        <v>16.771467908683793</v>
      </c>
      <c r="AT29">
        <f t="shared" si="9"/>
        <v>3.9855501202331385</v>
      </c>
      <c r="AU29">
        <f t="shared" si="9"/>
        <v>-279.50264601753827</v>
      </c>
      <c r="AW29">
        <v>26</v>
      </c>
      <c r="AX29">
        <f>IF(Z29&gt;0, (R29*SUMPRODUCT(K29:$K$98, X29:$X$98)-K29*$AZ$3)/Z29, 0)</f>
        <v>1724.3323198384028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</v>
      </c>
      <c r="S30">
        <f t="shared" si="1"/>
        <v>1267.2293469169842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487.34836324745373</v>
      </c>
      <c r="AC30">
        <f t="shared" si="2"/>
        <v>309.47976392916223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-3558.6240795016761</v>
      </c>
      <c r="AI30">
        <f t="shared" si="6"/>
        <v>-3561.6768000360657</v>
      </c>
      <c r="AJ30">
        <f t="shared" si="7"/>
        <v>177.8685993182915</v>
      </c>
      <c r="AK30">
        <f t="shared" si="22"/>
        <v>34.114385427321764</v>
      </c>
      <c r="AL30">
        <f t="shared" si="8"/>
        <v>-3349.6938152904522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-261.86167596280251</v>
      </c>
      <c r="AR30">
        <f t="shared" si="9"/>
        <v>-262.08631068046941</v>
      </c>
      <c r="AS30">
        <f t="shared" si="9"/>
        <v>13.088477028786448</v>
      </c>
      <c r="AT30">
        <f t="shared" si="9"/>
        <v>2.510310148772565</v>
      </c>
      <c r="AU30">
        <f t="shared" si="9"/>
        <v>-246.48752350291036</v>
      </c>
      <c r="AW30">
        <v>27</v>
      </c>
      <c r="AX30">
        <f>IF(Z30&gt;0, (R30*SUMPRODUCT(K30:$K$98, X30:$X$98)-K30*$AZ$3)/Z30, 0)</f>
        <v>1267.2293469169842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</v>
      </c>
      <c r="S31">
        <f t="shared" si="1"/>
        <v>755.33487043575201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309.47976392916223</v>
      </c>
      <c r="AC31">
        <f t="shared" si="2"/>
        <v>156.63585723264805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-3440.2732237795344</v>
      </c>
      <c r="AI31">
        <f t="shared" si="6"/>
        <v>-3442.8653829556074</v>
      </c>
      <c r="AJ31">
        <f t="shared" si="7"/>
        <v>152.84390669651418</v>
      </c>
      <c r="AK31">
        <f t="shared" si="22"/>
        <v>21.66358347504136</v>
      </c>
      <c r="AL31">
        <f t="shared" si="8"/>
        <v>-3268.3578927840517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-226.0293013392027</v>
      </c>
      <c r="AR31">
        <f t="shared" si="9"/>
        <v>-226.19960872161582</v>
      </c>
      <c r="AS31">
        <f t="shared" si="9"/>
        <v>10.041993527076121</v>
      </c>
      <c r="AT31">
        <f t="shared" si="9"/>
        <v>1.4233185328192086</v>
      </c>
      <c r="AU31">
        <f t="shared" si="9"/>
        <v>-214.73429666172046</v>
      </c>
      <c r="AW31">
        <v>28</v>
      </c>
      <c r="AX31">
        <f>IF(Z31&gt;0, (R31*SUMPRODUCT(K31:$K$98, X31:$X$98)-K31*$AZ$3)/Z31, 0)</f>
        <v>755.33487043575201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</v>
      </c>
      <c r="S32">
        <f t="shared" si="1"/>
        <v>161.9836756947781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156.63585723264805</v>
      </c>
      <c r="AC32">
        <f t="shared" si="2"/>
        <v>27.943849881203164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-3278.8722845420998</v>
      </c>
      <c r="AI32">
        <f t="shared" si="6"/>
        <v>-3281.0286630908445</v>
      </c>
      <c r="AJ32">
        <f t="shared" si="7"/>
        <v>128.69200735144489</v>
      </c>
      <c r="AK32">
        <f t="shared" si="22"/>
        <v>10.964510006285364</v>
      </c>
      <c r="AL32">
        <f t="shared" si="8"/>
        <v>-3141.3721457331144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-192.34384146460519</v>
      </c>
      <c r="AR32">
        <f t="shared" si="9"/>
        <v>-192.47033804566229</v>
      </c>
      <c r="AS32">
        <f t="shared" si="9"/>
        <v>7.5492769805228743</v>
      </c>
      <c r="AT32">
        <f t="shared" si="9"/>
        <v>0.64319552314632122</v>
      </c>
      <c r="AU32">
        <f t="shared" si="9"/>
        <v>-184.27786554199309</v>
      </c>
      <c r="AW32">
        <v>29</v>
      </c>
      <c r="AX32">
        <f>IF(Z32&gt;0, (R32*SUMPRODUCT(K32:$K$98, X32:$X$98)-K32*$AZ$3)/Z32, 0)</f>
        <v>161.9836756947781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</v>
      </c>
      <c r="S33">
        <f t="shared" si="1"/>
        <v>-553.65179905496507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27.943849881203164</v>
      </c>
      <c r="AC33">
        <f t="shared" si="2"/>
        <v>-77.491693380046627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-3082.0507393272305</v>
      </c>
      <c r="AI33">
        <f t="shared" si="6"/>
        <v>-3083.8002977480719</v>
      </c>
      <c r="AJ33">
        <f t="shared" si="7"/>
        <v>105.43554326124979</v>
      </c>
      <c r="AK33">
        <f t="shared" si="22"/>
        <v>1.9560694916842216</v>
      </c>
      <c r="AL33">
        <f t="shared" si="8"/>
        <v>-2976.4086849951382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-161.42676596946998</v>
      </c>
      <c r="AR33">
        <f t="shared" si="9"/>
        <v>-161.51840156590819</v>
      </c>
      <c r="AS33">
        <f t="shared" si="9"/>
        <v>5.5223356804998467</v>
      </c>
      <c r="AT33">
        <f t="shared" si="9"/>
        <v>0.10245190581225001</v>
      </c>
      <c r="AU33">
        <f t="shared" si="9"/>
        <v>-155.8936139795961</v>
      </c>
      <c r="AW33">
        <v>30</v>
      </c>
      <c r="AX33">
        <f>IF(Z33&gt;0, (R33*SUMPRODUCT(K33:$K$98, X33:$X$98)-K33*$AZ$3)/Z33, 0)</f>
        <v>-553.65179905496507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</v>
      </c>
      <c r="S34">
        <f t="shared" si="1"/>
        <v>-1463.3309483999001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-77.491693380046627</v>
      </c>
      <c r="AC34">
        <f t="shared" si="2"/>
        <v>-161.32176452509236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-2832.2183572821209</v>
      </c>
      <c r="AI34">
        <f t="shared" si="6"/>
        <v>-2833.5963928240935</v>
      </c>
      <c r="AJ34">
        <f t="shared" si="7"/>
        <v>83.830071145045736</v>
      </c>
      <c r="AK34">
        <f t="shared" si="22"/>
        <v>-5.4244185366032642</v>
      </c>
      <c r="AL34">
        <f t="shared" si="8"/>
        <v>-2755.1907402156512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-132.4477157662196</v>
      </c>
      <c r="AR34">
        <f t="shared" si="9"/>
        <v>-132.51215912360047</v>
      </c>
      <c r="AS34">
        <f t="shared" si="9"/>
        <v>3.9202843972580719</v>
      </c>
      <c r="AT34">
        <f t="shared" si="9"/>
        <v>-0.25367106412744578</v>
      </c>
      <c r="AU34">
        <f t="shared" ref="AU34:AU79" si="23">AL34*$K34</f>
        <v>-128.84554579046986</v>
      </c>
      <c r="AW34">
        <v>31</v>
      </c>
      <c r="AX34">
        <f>IF(Z34&gt;0, (R34*SUMPRODUCT(K34:$K$98, X34:$X$98)-K34*$AZ$3)/Z34, 0)</f>
        <v>-1463.3309483999001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</v>
      </c>
      <c r="S35">
        <f t="shared" si="1"/>
        <v>-2677.7878512160496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-161.32176452509236</v>
      </c>
      <c r="AC35">
        <f t="shared" si="2"/>
        <v>-224.48671705521889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-2530.7516454227302</v>
      </c>
      <c r="AI35">
        <f t="shared" ref="AI35:AI66" si="25">SUM(AE35:AH35)</f>
        <v>-2531.7995566536051</v>
      </c>
      <c r="AJ35">
        <f t="shared" si="7"/>
        <v>63.164952530126527</v>
      </c>
      <c r="AK35">
        <f t="shared" si="22"/>
        <v>-11.292523516756466</v>
      </c>
      <c r="AL35">
        <f t="shared" ref="AL35:AL79" si="26">SUM(AI35:AK35)</f>
        <v>-2479.9271276402351</v>
      </c>
      <c r="AN35">
        <f t="shared" ref="AN35:AT66" si="27">AE35*$K35</f>
        <v>0</v>
      </c>
      <c r="AO35">
        <f t="shared" si="27"/>
        <v>0</v>
      </c>
      <c r="AP35">
        <f t="shared" si="27"/>
        <v>-4.3754649733660236E-2</v>
      </c>
      <c r="AQ35">
        <f t="shared" si="27"/>
        <v>-105.66940075246939</v>
      </c>
      <c r="AR35">
        <f t="shared" si="27"/>
        <v>-105.71315540220304</v>
      </c>
      <c r="AS35">
        <f t="shared" si="27"/>
        <v>2.6373993254094033</v>
      </c>
      <c r="AT35">
        <f t="shared" si="27"/>
        <v>-0.47150979637099183</v>
      </c>
      <c r="AU35">
        <f t="shared" si="23"/>
        <v>-103.54726587316463</v>
      </c>
      <c r="AW35">
        <v>32</v>
      </c>
      <c r="AX35">
        <f>IF(Z35&gt;0, (R35*SUMPRODUCT(K35:$K$98, X35:$X$98)-K35*$AZ$3)/Z35, 0)</f>
        <v>-2677.7878512160496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</v>
      </c>
      <c r="S36">
        <f t="shared" si="1"/>
        <v>-4390.038409145528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-224.48671705521889</v>
      </c>
      <c r="AC36">
        <f t="shared" si="2"/>
        <v>-268.29650777546226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-2187.9726568095616</v>
      </c>
      <c r="AI36">
        <f t="shared" si="25"/>
        <v>-2188.7365923460266</v>
      </c>
      <c r="AJ36">
        <f t="shared" si="7"/>
        <v>43.80979072024337</v>
      </c>
      <c r="AK36">
        <f t="shared" si="22"/>
        <v>-15.714070193865323</v>
      </c>
      <c r="AL36">
        <f t="shared" si="26"/>
        <v>-2160.6408718196485</v>
      </c>
      <c r="AN36">
        <f t="shared" si="27"/>
        <v>0</v>
      </c>
      <c r="AO36">
        <f t="shared" si="27"/>
        <v>0</v>
      </c>
      <c r="AP36">
        <f t="shared" si="27"/>
        <v>-2.8479896511108049E-2</v>
      </c>
      <c r="AQ36">
        <f t="shared" si="27"/>
        <v>-81.568708170590128</v>
      </c>
      <c r="AR36">
        <f t="shared" si="27"/>
        <v>-81.597188067101214</v>
      </c>
      <c r="AS36">
        <f t="shared" si="27"/>
        <v>1.6332507735653994</v>
      </c>
      <c r="AT36">
        <f t="shared" si="27"/>
        <v>-0.58582834745504464</v>
      </c>
      <c r="AU36">
        <f t="shared" si="23"/>
        <v>-80.54976564099087</v>
      </c>
      <c r="AW36">
        <v>33</v>
      </c>
      <c r="AX36">
        <f>IF(Z36&gt;0, (R36*SUMPRODUCT(K36:$K$98, X36:$X$98)-K36*$AZ$3)/Z36, 0)</f>
        <v>-4390.038409145528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</v>
      </c>
      <c r="S37">
        <f t="shared" si="1"/>
        <v>-6948.0102277349224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-268.29650777546226</v>
      </c>
      <c r="AC37">
        <f t="shared" si="2"/>
        <v>-294.63342127442212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-1809.8255863568513</v>
      </c>
      <c r="AI37">
        <f t="shared" si="25"/>
        <v>-1810.3556543396571</v>
      </c>
      <c r="AJ37">
        <f t="shared" si="7"/>
        <v>26.336913498959859</v>
      </c>
      <c r="AK37">
        <f t="shared" si="22"/>
        <v>-18.780755544282361</v>
      </c>
      <c r="AL37">
        <f t="shared" si="26"/>
        <v>-1802.7994963849796</v>
      </c>
      <c r="AN37">
        <f t="shared" si="27"/>
        <v>0</v>
      </c>
      <c r="AO37">
        <f t="shared" si="27"/>
        <v>0</v>
      </c>
      <c r="AP37">
        <f t="shared" si="27"/>
        <v>-1.7643926667482199E-2</v>
      </c>
      <c r="AQ37">
        <f t="shared" si="27"/>
        <v>-60.24214056012076</v>
      </c>
      <c r="AR37">
        <f t="shared" si="27"/>
        <v>-60.259784486788234</v>
      </c>
      <c r="AS37">
        <f t="shared" si="27"/>
        <v>0.87665466599898445</v>
      </c>
      <c r="AT37">
        <f t="shared" si="27"/>
        <v>-0.62513919786127026</v>
      </c>
      <c r="AU37">
        <f t="shared" si="23"/>
        <v>-60.008269018650523</v>
      </c>
      <c r="AW37">
        <v>34</v>
      </c>
      <c r="AX37">
        <f>IF(Z37&gt;0, (R37*SUMPRODUCT(K37:$K$98, X37:$X$98)-K37*$AZ$3)/Z37, 0)</f>
        <v>-6948.0102277349224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</v>
      </c>
      <c r="S38">
        <f t="shared" si="1"/>
        <v>-11005.255437468031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-294.63342127442212</v>
      </c>
      <c r="AC38">
        <f t="shared" si="2"/>
        <v>-305.56145944915875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-1421.6334968325832</v>
      </c>
      <c r="AI38">
        <f t="shared" si="25"/>
        <v>-1421.9805599484571</v>
      </c>
      <c r="AJ38">
        <f t="shared" si="7"/>
        <v>10.928038174736628</v>
      </c>
      <c r="AK38">
        <f t="shared" si="22"/>
        <v>-20.62433948920955</v>
      </c>
      <c r="AL38">
        <f t="shared" si="26"/>
        <v>-1431.6768612629301</v>
      </c>
      <c r="AN38">
        <f t="shared" si="27"/>
        <v>0</v>
      </c>
      <c r="AO38">
        <f t="shared" si="27"/>
        <v>0</v>
      </c>
      <c r="AP38">
        <f t="shared" si="27"/>
        <v>-1.0314640837351088E-2</v>
      </c>
      <c r="AQ38">
        <f t="shared" si="27"/>
        <v>-42.250640449815421</v>
      </c>
      <c r="AR38">
        <f t="shared" si="27"/>
        <v>-42.260955090652779</v>
      </c>
      <c r="AS38">
        <f t="shared" si="27"/>
        <v>0.32477893407222375</v>
      </c>
      <c r="AT38">
        <f t="shared" si="27"/>
        <v>-0.61295091471535634</v>
      </c>
      <c r="AU38">
        <f t="shared" si="23"/>
        <v>-42.549127071295914</v>
      </c>
      <c r="AW38">
        <v>35</v>
      </c>
      <c r="AX38">
        <f>IF(Z38&gt;0, (R38*SUMPRODUCT(K38:$K$98, X38:$X$98)-K38*$AZ$3)/Z38, 0)</f>
        <v>-11005.255437468031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</v>
      </c>
      <c r="S39">
        <f t="shared" si="1"/>
        <v>-17875.909137835188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-305.56145944915875</v>
      </c>
      <c r="AC39">
        <f t="shared" si="2"/>
        <v>-303.78165134059526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-1049.348540484061</v>
      </c>
      <c r="AI39">
        <f t="shared" si="25"/>
        <v>-1049.5609644012156</v>
      </c>
      <c r="AJ39">
        <f t="shared" si="7"/>
        <v>-1.7798081085634863</v>
      </c>
      <c r="AK39">
        <f t="shared" si="22"/>
        <v>-21.389302161441115</v>
      </c>
      <c r="AL39">
        <f t="shared" si="26"/>
        <v>-1072.7300746712201</v>
      </c>
      <c r="AN39">
        <f t="shared" si="27"/>
        <v>0</v>
      </c>
      <c r="AO39">
        <f t="shared" si="27"/>
        <v>0</v>
      </c>
      <c r="AP39">
        <f t="shared" si="27"/>
        <v>-5.6367794051664201E-3</v>
      </c>
      <c r="AQ39">
        <f t="shared" si="27"/>
        <v>-27.845010679937026</v>
      </c>
      <c r="AR39">
        <f t="shared" si="27"/>
        <v>-27.850647459342195</v>
      </c>
      <c r="AS39">
        <f t="shared" si="27"/>
        <v>-4.722813619993934E-2</v>
      </c>
      <c r="AT39">
        <f t="shared" si="27"/>
        <v>-0.56757628580393926</v>
      </c>
      <c r="AU39">
        <f t="shared" si="23"/>
        <v>-28.46545188134607</v>
      </c>
      <c r="AW39">
        <v>36</v>
      </c>
      <c r="AX39">
        <f>IF(Z39&gt;0, (R39*SUMPRODUCT(K39:$K$98, X39:$X$98)-K39*$AZ$3)/Z39, 0)</f>
        <v>-17875.909137835188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</v>
      </c>
      <c r="S40">
        <f t="shared" si="1"/>
        <v>-30437.043852042396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-303.78165134059526</v>
      </c>
      <c r="AC40">
        <f t="shared" si="2"/>
        <v>-292.31376152197987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-722.00927663465666</v>
      </c>
      <c r="AI40">
        <f t="shared" si="25"/>
        <v>-722.12932515306034</v>
      </c>
      <c r="AJ40">
        <f t="shared" si="7"/>
        <v>-11.46788981861539</v>
      </c>
      <c r="AK40">
        <f t="shared" si="22"/>
        <v>-21.264715593841672</v>
      </c>
      <c r="AL40">
        <f t="shared" si="26"/>
        <v>-754.86193056551735</v>
      </c>
      <c r="AN40">
        <f t="shared" si="27"/>
        <v>0</v>
      </c>
      <c r="AO40">
        <f t="shared" si="27"/>
        <v>0</v>
      </c>
      <c r="AP40">
        <f t="shared" si="27"/>
        <v>-2.8442411002911842E-3</v>
      </c>
      <c r="AQ40">
        <f t="shared" si="27"/>
        <v>-17.106154134204495</v>
      </c>
      <c r="AR40">
        <f t="shared" si="27"/>
        <v>-17.108998375304786</v>
      </c>
      <c r="AS40">
        <f t="shared" si="27"/>
        <v>-0.27170217499930249</v>
      </c>
      <c r="AT40">
        <f t="shared" si="27"/>
        <v>-0.50381278238387806</v>
      </c>
      <c r="AU40">
        <f t="shared" si="23"/>
        <v>-17.884513332687966</v>
      </c>
      <c r="AW40">
        <v>37</v>
      </c>
      <c r="AX40">
        <f>IF(Z40&gt;0, (R40*SUMPRODUCT(K40:$K$98, X40:$X$98)-K40*$AZ$3)/Z40, 0)</f>
        <v>-30437.043852042396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</v>
      </c>
      <c r="S41">
        <f t="shared" si="1"/>
        <v>-55750.021293947459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-292.31376152197987</v>
      </c>
      <c r="AC41">
        <f t="shared" si="2"/>
        <v>-274.31911163961968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-458.7322355106312</v>
      </c>
      <c r="AI41">
        <f t="shared" si="25"/>
        <v>-458.79374201441198</v>
      </c>
      <c r="AJ41">
        <f t="shared" si="7"/>
        <v>-17.994649882360193</v>
      </c>
      <c r="AK41">
        <f t="shared" si="22"/>
        <v>-20.461963306538593</v>
      </c>
      <c r="AL41">
        <f t="shared" si="26"/>
        <v>-497.25035520331073</v>
      </c>
      <c r="AN41">
        <f t="shared" si="27"/>
        <v>0</v>
      </c>
      <c r="AO41">
        <f t="shared" si="27"/>
        <v>0</v>
      </c>
      <c r="AP41">
        <f t="shared" si="27"/>
        <v>-1.3011058266481944E-3</v>
      </c>
      <c r="AQ41">
        <f t="shared" si="27"/>
        <v>-9.7040011674449573</v>
      </c>
      <c r="AR41">
        <f t="shared" si="27"/>
        <v>-9.7053022732716059</v>
      </c>
      <c r="AS41">
        <f t="shared" si="27"/>
        <v>-0.38065801779072866</v>
      </c>
      <c r="AT41">
        <f t="shared" si="27"/>
        <v>-0.43285145547672038</v>
      </c>
      <c r="AU41">
        <f t="shared" si="23"/>
        <v>-10.518811746539054</v>
      </c>
      <c r="AW41">
        <v>38</v>
      </c>
      <c r="AX41">
        <f>IF(Z41&gt;0, (R41*SUMPRODUCT(K41:$K$98, X41:$X$98)-K41*$AZ$3)/Z41, 0)</f>
        <v>-55750.021293947459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</v>
      </c>
      <c r="S42">
        <f t="shared" si="1"/>
        <v>-113356.26772143527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-274.31911163961968</v>
      </c>
      <c r="AC42">
        <f t="shared" si="2"/>
        <v>-252.68310922084615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-264.22093402245696</v>
      </c>
      <c r="AI42">
        <f t="shared" si="25"/>
        <v>-264.24879784444715</v>
      </c>
      <c r="AJ42">
        <f t="shared" si="7"/>
        <v>-21.636002418773529</v>
      </c>
      <c r="AK42">
        <f t="shared" si="22"/>
        <v>-19.202337814773379</v>
      </c>
      <c r="AL42">
        <f t="shared" si="26"/>
        <v>-305.08713807799404</v>
      </c>
      <c r="AN42">
        <f t="shared" si="27"/>
        <v>0</v>
      </c>
      <c r="AO42">
        <f t="shared" si="27"/>
        <v>0</v>
      </c>
      <c r="AP42">
        <f t="shared" si="27"/>
        <v>-5.2627682375603788E-4</v>
      </c>
      <c r="AQ42">
        <f t="shared" si="27"/>
        <v>-4.9904623269639288</v>
      </c>
      <c r="AR42">
        <f t="shared" si="27"/>
        <v>-4.9909886037876845</v>
      </c>
      <c r="AS42">
        <f t="shared" si="27"/>
        <v>-0.40864913060905578</v>
      </c>
      <c r="AT42">
        <f t="shared" si="27"/>
        <v>-0.36268338770657976</v>
      </c>
      <c r="AU42">
        <f t="shared" si="23"/>
        <v>-5.7623211221033204</v>
      </c>
      <c r="AW42">
        <v>39</v>
      </c>
      <c r="AX42">
        <f>IF(Z42&gt;0, (R42*SUMPRODUCT(K42:$K$98, X42:$X$98)-K42*$AZ$3)/Z42, 0)</f>
        <v>-113356.26772143527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</v>
      </c>
      <c r="S43">
        <f t="shared" si="1"/>
        <v>-266867.44975831168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-252.68310922084615</v>
      </c>
      <c r="AC43">
        <f t="shared" si="2"/>
        <v>-229.69142548868649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-134.61199046478268</v>
      </c>
      <c r="AI43">
        <f t="shared" si="25"/>
        <v>-134.62274914974486</v>
      </c>
      <c r="AJ43">
        <f t="shared" si="7"/>
        <v>-22.991683732159657</v>
      </c>
      <c r="AK43">
        <f t="shared" si="22"/>
        <v>-17.687817645459234</v>
      </c>
      <c r="AL43">
        <f t="shared" si="26"/>
        <v>-175.30225052736375</v>
      </c>
      <c r="AN43">
        <f t="shared" si="27"/>
        <v>0</v>
      </c>
      <c r="AO43">
        <f t="shared" si="27"/>
        <v>0</v>
      </c>
      <c r="AP43">
        <f t="shared" si="27"/>
        <v>-1.8143235005085252E-4</v>
      </c>
      <c r="AQ43">
        <f t="shared" si="27"/>
        <v>-2.270070167582305</v>
      </c>
      <c r="AR43">
        <f t="shared" si="27"/>
        <v>-2.2702515999323558</v>
      </c>
      <c r="AS43">
        <f t="shared" si="27"/>
        <v>-0.38772723858145269</v>
      </c>
      <c r="AT43">
        <f t="shared" si="27"/>
        <v>-0.29828388264638023</v>
      </c>
      <c r="AU43">
        <f t="shared" si="23"/>
        <v>-2.9562627211601886</v>
      </c>
      <c r="AW43">
        <v>40</v>
      </c>
      <c r="AX43">
        <f>IF(Z43&gt;0, (R43*SUMPRODUCT(K43:$K$98, X43:$X$98)-K43*$AZ$3)/Z43, 0)</f>
        <v>-266867.44975831168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</v>
      </c>
      <c r="S44">
        <f t="shared" si="1"/>
        <v>-766237.334601279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-229.69142548868649</v>
      </c>
      <c r="AC44">
        <f t="shared" si="2"/>
        <v>-206.97743667490838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-58.196601164606363</v>
      </c>
      <c r="AI44">
        <f t="shared" si="25"/>
        <v>-58.199977687573337</v>
      </c>
      <c r="AJ44">
        <f t="shared" si="7"/>
        <v>-22.713988813778116</v>
      </c>
      <c r="AK44">
        <f t="shared" si="22"/>
        <v>-16.078399784208056</v>
      </c>
      <c r="AL44">
        <f t="shared" si="26"/>
        <v>-96.992366285559513</v>
      </c>
      <c r="AN44">
        <f t="shared" si="27"/>
        <v>0</v>
      </c>
      <c r="AO44">
        <f t="shared" si="27"/>
        <v>0</v>
      </c>
      <c r="AP44">
        <f t="shared" si="27"/>
        <v>-5.0840196535994403E-5</v>
      </c>
      <c r="AQ44">
        <f t="shared" si="27"/>
        <v>-0.87626433164307316</v>
      </c>
      <c r="AR44">
        <f t="shared" si="27"/>
        <v>-0.87631517183960905</v>
      </c>
      <c r="AS44">
        <f t="shared" si="27"/>
        <v>-0.34200379109009338</v>
      </c>
      <c r="AT44">
        <f t="shared" si="27"/>
        <v>-0.24209194280864152</v>
      </c>
      <c r="AU44">
        <f t="shared" si="23"/>
        <v>-1.4604109057383441</v>
      </c>
      <c r="AW44">
        <v>41</v>
      </c>
      <c r="AX44">
        <f>IF(Z44&gt;0, (R44*SUMPRODUCT(K44:$K$98, X44:$X$98)-K44*$AZ$3)/Z44, 0)</f>
        <v>-766237.334601279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</v>
      </c>
      <c r="S45">
        <f t="shared" si="1"/>
        <v>-2882215.6444400111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-206.97743667490838</v>
      </c>
      <c r="AC45">
        <f t="shared" si="2"/>
        <v>-185.54650548747969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-20.304427509600004</v>
      </c>
      <c r="AI45">
        <f t="shared" si="25"/>
        <v>-20.305232213898609</v>
      </c>
      <c r="AJ45">
        <f t="shared" si="7"/>
        <v>-21.430931187428683</v>
      </c>
      <c r="AK45">
        <f t="shared" si="22"/>
        <v>-14.488420567243587</v>
      </c>
      <c r="AL45">
        <f t="shared" si="26"/>
        <v>-56.224583968570876</v>
      </c>
      <c r="AN45">
        <f t="shared" si="27"/>
        <v>0</v>
      </c>
      <c r="AO45">
        <f t="shared" si="27"/>
        <v>0</v>
      </c>
      <c r="AP45">
        <f t="shared" si="27"/>
        <v>-1.081822005492727E-5</v>
      </c>
      <c r="AQ45">
        <f t="shared" si="27"/>
        <v>-0.27296705792225651</v>
      </c>
      <c r="AR45">
        <f t="shared" si="27"/>
        <v>-0.27297787614231139</v>
      </c>
      <c r="AS45">
        <f t="shared" si="27"/>
        <v>-0.28811145904019542</v>
      </c>
      <c r="AT45">
        <f t="shared" si="27"/>
        <v>-0.19477828342172762</v>
      </c>
      <c r="AU45">
        <f t="shared" si="23"/>
        <v>-0.75586761860423435</v>
      </c>
      <c r="AW45">
        <v>42</v>
      </c>
      <c r="AX45">
        <f>IF(Z45&gt;0, (R45*SUMPRODUCT(K45:$K$98, X45:$X$98)-K45*$AZ$3)/Z45, 0)</f>
        <v>-2882215.6444400111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</v>
      </c>
      <c r="S46">
        <f t="shared" si="1"/>
        <v>-10907778.049862577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-185.54650548747969</v>
      </c>
      <c r="AC46">
        <f t="shared" si="2"/>
        <v>-165.90233368908787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-4.8523036129042039</v>
      </c>
      <c r="AI46">
        <f t="shared" si="25"/>
        <v>-4.8524937322082122</v>
      </c>
      <c r="AJ46">
        <f t="shared" si="7"/>
        <v>-19.644171798391824</v>
      </c>
      <c r="AK46">
        <f t="shared" si="22"/>
        <v>-12.98825538412358</v>
      </c>
      <c r="AL46">
        <f t="shared" si="26"/>
        <v>-37.484920914723617</v>
      </c>
      <c r="AN46">
        <f t="shared" si="27"/>
        <v>0</v>
      </c>
      <c r="AO46">
        <f t="shared" si="27"/>
        <v>0</v>
      </c>
      <c r="AP46">
        <f t="shared" si="27"/>
        <v>-2.2820632806719529E-6</v>
      </c>
      <c r="AQ46">
        <f t="shared" si="27"/>
        <v>-5.824376414303864E-2</v>
      </c>
      <c r="AR46">
        <f t="shared" si="27"/>
        <v>-5.8246046206319312E-2</v>
      </c>
      <c r="AS46">
        <f t="shared" si="27"/>
        <v>-0.23579532533127431</v>
      </c>
      <c r="AT46">
        <f t="shared" si="27"/>
        <v>-0.15590221543653029</v>
      </c>
      <c r="AU46">
        <f t="shared" si="23"/>
        <v>-0.44994358697412395</v>
      </c>
      <c r="AW46">
        <v>43</v>
      </c>
      <c r="AX46">
        <f>IF(Z46&gt;0, (R46*SUMPRODUCT(K46:$K$98, X46:$X$98)-K46*$AZ$3)/Z46, 0)</f>
        <v>-10907778.049862577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</v>
      </c>
      <c r="S47">
        <f t="shared" si="1"/>
        <v>-41628687.539276011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-165.90233368908787</v>
      </c>
      <c r="AC47">
        <f t="shared" si="2"/>
        <v>-148.17741776009331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-1.1497946368009191</v>
      </c>
      <c r="AI47">
        <f t="shared" si="25"/>
        <v>-1.1498391305822868</v>
      </c>
      <c r="AJ47">
        <f t="shared" si="7"/>
        <v>-17.724915928994562</v>
      </c>
      <c r="AK47">
        <f t="shared" si="22"/>
        <v>-11.613163358236152</v>
      </c>
      <c r="AL47">
        <f t="shared" si="26"/>
        <v>-30.487918417812999</v>
      </c>
      <c r="AN47">
        <f t="shared" si="27"/>
        <v>0</v>
      </c>
      <c r="AO47">
        <f t="shared" si="27"/>
        <v>0</v>
      </c>
      <c r="AP47">
        <f t="shared" si="27"/>
        <v>-4.7685106957065118E-7</v>
      </c>
      <c r="AQ47">
        <f t="shared" si="27"/>
        <v>-1.2322638928186457E-2</v>
      </c>
      <c r="AR47">
        <f t="shared" si="27"/>
        <v>-1.2323115779256027E-2</v>
      </c>
      <c r="AS47">
        <f t="shared" si="27"/>
        <v>-0.18996239157382544</v>
      </c>
      <c r="AT47">
        <f t="shared" si="27"/>
        <v>-0.12446119880655454</v>
      </c>
      <c r="AU47">
        <f t="shared" si="23"/>
        <v>-0.32674670615963602</v>
      </c>
      <c r="AW47">
        <v>44</v>
      </c>
      <c r="AX47">
        <f>IF(Z47&gt;0, (R47*SUMPRODUCT(K47:$K$98, X47:$X$98)-K47*$AZ$3)/Z47, 0)</f>
        <v>-41628687.539276011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</v>
      </c>
      <c r="S48">
        <f t="shared" si="1"/>
        <v>-160516064.42977157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-148.17741776009331</v>
      </c>
      <c r="AC48">
        <f t="shared" si="2"/>
        <v>-132.31191924443439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-0.26996166588948117</v>
      </c>
      <c r="AI48">
        <f t="shared" si="25"/>
        <v>-0.26997196952479913</v>
      </c>
      <c r="AJ48">
        <f t="shared" si="7"/>
        <v>-15.865498515658913</v>
      </c>
      <c r="AK48">
        <f t="shared" si="22"/>
        <v>-10.372419243206533</v>
      </c>
      <c r="AL48">
        <f t="shared" si="26"/>
        <v>-26.507889728390246</v>
      </c>
      <c r="AN48">
        <f t="shared" si="27"/>
        <v>0</v>
      </c>
      <c r="AO48">
        <f t="shared" si="27"/>
        <v>0</v>
      </c>
      <c r="AP48">
        <f t="shared" si="27"/>
        <v>-9.8595229225297014E-8</v>
      </c>
      <c r="AQ48">
        <f t="shared" si="27"/>
        <v>-2.5832564438758002E-3</v>
      </c>
      <c r="AR48">
        <f t="shared" si="27"/>
        <v>-2.5833550391050255E-3</v>
      </c>
      <c r="AS48">
        <f t="shared" si="27"/>
        <v>-0.15181655936534491</v>
      </c>
      <c r="AT48">
        <f t="shared" si="27"/>
        <v>-9.925342088963103E-2</v>
      </c>
      <c r="AU48">
        <f t="shared" si="23"/>
        <v>-0.25365333529408096</v>
      </c>
      <c r="AW48">
        <v>45</v>
      </c>
      <c r="AX48">
        <f>IF(Z48&gt;0, (R48*SUMPRODUCT(K48:$K$98, X48:$X$98)-K48*$AZ$3)/Z48, 0)</f>
        <v>-160516064.42977157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</v>
      </c>
      <c r="S49">
        <f t="shared" si="1"/>
        <v>-626241147.13087761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-132.31191924443439</v>
      </c>
      <c r="AC49">
        <f t="shared" si="2"/>
        <v>-118.13787646999693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-6.2740193470075464E-2</v>
      </c>
      <c r="AI49">
        <f t="shared" si="25"/>
        <v>-6.2742551544856473E-2</v>
      </c>
      <c r="AJ49">
        <f t="shared" si="7"/>
        <v>-14.174042774437467</v>
      </c>
      <c r="AK49">
        <f t="shared" si="22"/>
        <v>-9.2618343471104083</v>
      </c>
      <c r="AL49">
        <f t="shared" si="26"/>
        <v>-23.498619673092733</v>
      </c>
      <c r="AN49">
        <f t="shared" si="27"/>
        <v>0</v>
      </c>
      <c r="AO49">
        <f t="shared" si="27"/>
        <v>0</v>
      </c>
      <c r="AP49">
        <f t="shared" si="27"/>
        <v>-2.0146748868337835E-8</v>
      </c>
      <c r="AQ49">
        <f t="shared" si="27"/>
        <v>-5.3603513000361185E-4</v>
      </c>
      <c r="AR49">
        <f t="shared" si="27"/>
        <v>-5.3605527675248032E-4</v>
      </c>
      <c r="AS49">
        <f t="shared" si="27"/>
        <v>-0.12109916213274317</v>
      </c>
      <c r="AT49">
        <f t="shared" si="27"/>
        <v>-7.9130590833979358E-2</v>
      </c>
      <c r="AU49">
        <f t="shared" si="23"/>
        <v>-0.20076580824347504</v>
      </c>
      <c r="AW49">
        <v>46</v>
      </c>
      <c r="AX49">
        <f>IF(Z49&gt;0, (R49*SUMPRODUCT(K49:$K$98, X49:$X$98)-K49*$AZ$3)/Z49, 0)</f>
        <v>-626241147.13087761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</v>
      </c>
      <c r="S50">
        <f t="shared" si="1"/>
        <v>-2472339343.2916818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-118.13787646999693</v>
      </c>
      <c r="AC50">
        <f t="shared" si="2"/>
        <v>-105.48071069184002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-1.4409518898365403E-2</v>
      </c>
      <c r="AI50">
        <f t="shared" si="25"/>
        <v>-1.4410052202536298E-2</v>
      </c>
      <c r="AJ50">
        <f t="shared" si="7"/>
        <v>-12.657165778156909</v>
      </c>
      <c r="AK50">
        <f t="shared" si="22"/>
        <v>-8.2696513528997855</v>
      </c>
      <c r="AL50">
        <f t="shared" si="26"/>
        <v>-20.94122718325923</v>
      </c>
      <c r="AN50">
        <f t="shared" si="27"/>
        <v>0</v>
      </c>
      <c r="AO50">
        <f t="shared" si="27"/>
        <v>0</v>
      </c>
      <c r="AP50">
        <f t="shared" si="27"/>
        <v>-4.0682193099871281E-9</v>
      </c>
      <c r="AQ50">
        <f t="shared" si="27"/>
        <v>-1.0992054108906334E-4</v>
      </c>
      <c r="AR50">
        <f t="shared" si="27"/>
        <v>-1.0992460930837333E-4</v>
      </c>
      <c r="AS50">
        <f t="shared" si="27"/>
        <v>-9.6553016155647514E-2</v>
      </c>
      <c r="AT50">
        <f t="shared" si="27"/>
        <v>-6.308361561132797E-2</v>
      </c>
      <c r="AU50">
        <f t="shared" si="23"/>
        <v>-0.15974655637628385</v>
      </c>
      <c r="AW50">
        <v>47</v>
      </c>
      <c r="AX50">
        <f>IF(Z50&gt;0, (R50*SUMPRODUCT(K50:$K$98, X50:$X$98)-K50*$AZ$3)/Z50, 0)</f>
        <v>-2472339343.2916818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</v>
      </c>
      <c r="S51">
        <f t="shared" si="1"/>
        <v>-9887900210.0987473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-105.48071069184002</v>
      </c>
      <c r="AC51">
        <f t="shared" si="2"/>
        <v>-94.17930113623207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-3.2712988514048851E-3</v>
      </c>
      <c r="AI51">
        <f t="shared" si="25"/>
        <v>-3.2714179101776468E-3</v>
      </c>
      <c r="AJ51">
        <f t="shared" si="7"/>
        <v>-11.301409555607947</v>
      </c>
      <c r="AK51">
        <f t="shared" si="22"/>
        <v>-7.3836497484288017</v>
      </c>
      <c r="AL51">
        <f t="shared" si="26"/>
        <v>-18.688330721946926</v>
      </c>
      <c r="AN51">
        <f t="shared" si="27"/>
        <v>0</v>
      </c>
      <c r="AO51">
        <f t="shared" si="27"/>
        <v>0</v>
      </c>
      <c r="AP51">
        <f t="shared" si="27"/>
        <v>-8.1091018570869334E-10</v>
      </c>
      <c r="AQ51">
        <f t="shared" si="27"/>
        <v>-2.2280840777810858E-5</v>
      </c>
      <c r="AR51">
        <f t="shared" si="27"/>
        <v>-2.2281651687996568E-5</v>
      </c>
      <c r="AS51">
        <f t="shared" si="27"/>
        <v>-7.6973984435934742E-2</v>
      </c>
      <c r="AT51">
        <f t="shared" si="27"/>
        <v>-5.0290093286100575E-2</v>
      </c>
      <c r="AU51">
        <f t="shared" si="23"/>
        <v>-0.12728635937372332</v>
      </c>
      <c r="AW51">
        <v>48</v>
      </c>
      <c r="AX51">
        <f>IF(Z51&gt;0, (R51*SUMPRODUCT(K51:$K$98, X51:$X$98)-K51*$AZ$3)/Z51, 0)</f>
        <v>-9887900210.0987473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</v>
      </c>
      <c r="S52">
        <f t="shared" si="1"/>
        <v>-40093996446.61425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-94.17930113623207</v>
      </c>
      <c r="AC52">
        <f t="shared" si="2"/>
        <v>-84.088681027654061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-7.3321662188824996E-4</v>
      </c>
      <c r="AI52">
        <f t="shared" si="25"/>
        <v>-7.332428379955479E-4</v>
      </c>
      <c r="AJ52">
        <f t="shared" si="7"/>
        <v>-10.090620108578008</v>
      </c>
      <c r="AK52">
        <f t="shared" si="22"/>
        <v>-6.5925510795362454</v>
      </c>
      <c r="AL52">
        <f t="shared" si="26"/>
        <v>-16.68390443095225</v>
      </c>
      <c r="AN52">
        <f t="shared" si="27"/>
        <v>0</v>
      </c>
      <c r="AO52">
        <f t="shared" si="27"/>
        <v>0</v>
      </c>
      <c r="AP52">
        <f t="shared" si="27"/>
        <v>-1.5942687638631663E-10</v>
      </c>
      <c r="AQ52">
        <f t="shared" si="27"/>
        <v>-4.4588784449923693E-6</v>
      </c>
      <c r="AR52">
        <f t="shared" si="27"/>
        <v>-4.4590378718687566E-6</v>
      </c>
      <c r="AS52">
        <f t="shared" si="27"/>
        <v>-6.1363650462362862E-2</v>
      </c>
      <c r="AT52">
        <f t="shared" si="27"/>
        <v>-4.0090994978201018E-2</v>
      </c>
      <c r="AU52">
        <f t="shared" si="23"/>
        <v>-0.10145910447843576</v>
      </c>
      <c r="AW52">
        <v>49</v>
      </c>
      <c r="AX52">
        <f>IF(Z52&gt;0, (R52*SUMPRODUCT(K52:$K$98, X52:$X$98)-K52*$AZ$3)/Z52, 0)</f>
        <v>-40093996446.61425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</v>
      </c>
      <c r="S53">
        <f t="shared" si="1"/>
        <v>-164937925510.10657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-84.088681027654061</v>
      </c>
      <c r="AC53">
        <f t="shared" si="2"/>
        <v>-75.0791833531229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-1.6211190952654145E-4</v>
      </c>
      <c r="AI53">
        <f t="shared" si="25"/>
        <v>-1.6211759948407553E-4</v>
      </c>
      <c r="AJ53">
        <f t="shared" si="7"/>
        <v>-9.0094976745311612</v>
      </c>
      <c r="AK53">
        <f t="shared" si="22"/>
        <v>-5.886207671935785</v>
      </c>
      <c r="AL53">
        <f t="shared" si="26"/>
        <v>-14.895867464066431</v>
      </c>
      <c r="AN53">
        <f t="shared" si="27"/>
        <v>0</v>
      </c>
      <c r="AO53">
        <f t="shared" si="27"/>
        <v>0</v>
      </c>
      <c r="AP53">
        <f t="shared" si="27"/>
        <v>-3.0894724994138395E-11</v>
      </c>
      <c r="AQ53">
        <f t="shared" si="27"/>
        <v>-8.8021796877870335E-7</v>
      </c>
      <c r="AR53">
        <f t="shared" si="27"/>
        <v>-8.8024886350369742E-7</v>
      </c>
      <c r="AS53">
        <f t="shared" si="27"/>
        <v>-4.8918810258625038E-2</v>
      </c>
      <c r="AT53">
        <f t="shared" si="27"/>
        <v>-3.1960303076638941E-2</v>
      </c>
      <c r="AU53">
        <f t="shared" si="23"/>
        <v>-8.087999358412748E-2</v>
      </c>
      <c r="AW53">
        <v>50</v>
      </c>
      <c r="AX53">
        <f>IF(Z53&gt;0, (R53*SUMPRODUCT(K53:$K$98, X53:$X$98)-K53*$AZ$3)/Z53, 0)</f>
        <v>-164937925510.10657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</v>
      </c>
      <c r="S54">
        <f t="shared" si="1"/>
        <v>-689266309059.84412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-75.0791833531229</v>
      </c>
      <c r="AC54">
        <f t="shared" si="2"/>
        <v>-67.034985899939414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-3.5338906941249416E-5</v>
      </c>
      <c r="AI54">
        <f t="shared" si="25"/>
        <v>-3.5340122635840512E-5</v>
      </c>
      <c r="AJ54">
        <f t="shared" si="7"/>
        <v>-8.0441974531834859</v>
      </c>
      <c r="AK54">
        <f t="shared" si="22"/>
        <v>-5.2555428347186037</v>
      </c>
      <c r="AL54">
        <f t="shared" si="26"/>
        <v>-13.299775628024726</v>
      </c>
      <c r="AN54">
        <f t="shared" si="27"/>
        <v>0</v>
      </c>
      <c r="AO54">
        <f t="shared" si="27"/>
        <v>0</v>
      </c>
      <c r="AP54">
        <f t="shared" si="27"/>
        <v>-5.8936151110697612E-12</v>
      </c>
      <c r="AQ54">
        <f t="shared" si="27"/>
        <v>-1.7132092014142057E-7</v>
      </c>
      <c r="AR54">
        <f t="shared" si="27"/>
        <v>-1.7132681375653163E-7</v>
      </c>
      <c r="AS54">
        <f t="shared" si="27"/>
        <v>-3.8997791068348824E-2</v>
      </c>
      <c r="AT54">
        <f t="shared" si="27"/>
        <v>-2.5478559248692134E-2</v>
      </c>
      <c r="AU54">
        <f t="shared" si="23"/>
        <v>-6.4476521643854715E-2</v>
      </c>
      <c r="AW54">
        <v>51</v>
      </c>
      <c r="AX54">
        <f>IF(Z54&gt;0, (R54*SUMPRODUCT(K54:$K$98, X54:$X$98)-K54*$AZ$3)/Z54, 0)</f>
        <v>-689266309059.84412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</v>
      </c>
      <c r="S55">
        <f t="shared" si="1"/>
        <v>-2928104348467.9595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-67.034985899939414</v>
      </c>
      <c r="AC55">
        <f t="shared" si="2"/>
        <v>-59.852666130723321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-7.5842255751073219E-6</v>
      </c>
      <c r="AI55">
        <f t="shared" si="25"/>
        <v>-7.5844810845556193E-6</v>
      </c>
      <c r="AJ55">
        <f t="shared" si="7"/>
        <v>-7.1823197692160932</v>
      </c>
      <c r="AK55">
        <f t="shared" si="22"/>
        <v>-4.6924490129957599</v>
      </c>
      <c r="AL55">
        <f t="shared" si="26"/>
        <v>-11.874776366692938</v>
      </c>
      <c r="AN55">
        <f t="shared" si="27"/>
        <v>0</v>
      </c>
      <c r="AO55">
        <f t="shared" si="27"/>
        <v>0</v>
      </c>
      <c r="AP55">
        <f t="shared" si="27"/>
        <v>-1.1059773363124089E-12</v>
      </c>
      <c r="AQ55">
        <f t="shared" si="27"/>
        <v>-3.2828459594922602E-8</v>
      </c>
      <c r="AR55">
        <f t="shared" si="27"/>
        <v>-3.2829565572258914E-8</v>
      </c>
      <c r="AS55">
        <f t="shared" si="27"/>
        <v>-3.1088802937956898E-2</v>
      </c>
      <c r="AT55">
        <f t="shared" si="27"/>
        <v>-2.0311351673131889E-2</v>
      </c>
      <c r="AU55">
        <f t="shared" si="23"/>
        <v>-5.140018744065436E-2</v>
      </c>
      <c r="AW55">
        <v>52</v>
      </c>
      <c r="AX55">
        <f>IF(Z55&gt;0, (R55*SUMPRODUCT(K55:$K$98, X55:$X$98)-K55*$AZ$3)/Z55, 0)</f>
        <v>-2928104348467.9595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</v>
      </c>
      <c r="S56">
        <f t="shared" si="1"/>
        <v>-12661086170806.033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-59.852666130723321</v>
      </c>
      <c r="AC56">
        <f t="shared" si="2"/>
        <v>-53.439880502358029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-1.6015550833160185E-6</v>
      </c>
      <c r="AI56">
        <f t="shared" si="25"/>
        <v>-1.6016078432844184E-6</v>
      </c>
      <c r="AJ56">
        <f t="shared" si="7"/>
        <v>-6.4127856283652918</v>
      </c>
      <c r="AK56">
        <f t="shared" si="22"/>
        <v>-4.1896866291506329</v>
      </c>
      <c r="AL56">
        <f t="shared" si="26"/>
        <v>-10.602473859123769</v>
      </c>
      <c r="AN56">
        <f t="shared" si="27"/>
        <v>0</v>
      </c>
      <c r="AO56">
        <f t="shared" si="27"/>
        <v>0</v>
      </c>
      <c r="AP56">
        <f t="shared" si="27"/>
        <v>-2.0390401028651839E-13</v>
      </c>
      <c r="AQ56">
        <f t="shared" si="27"/>
        <v>-6.1896076530598868E-9</v>
      </c>
      <c r="AR56">
        <f t="shared" si="27"/>
        <v>-6.1898115570701731E-9</v>
      </c>
      <c r="AS56">
        <f t="shared" si="27"/>
        <v>-2.4783803826827305E-2</v>
      </c>
      <c r="AT56">
        <f t="shared" si="27"/>
        <v>-1.6192085238816878E-2</v>
      </c>
      <c r="AU56">
        <f t="shared" si="23"/>
        <v>-4.0975895255455745E-2</v>
      </c>
      <c r="AW56">
        <v>53</v>
      </c>
      <c r="AX56">
        <f>IF(Z56&gt;0, (R56*SUMPRODUCT(K56:$K$98, X56:$X$98)-K56*$AZ$3)/Z56, 0)</f>
        <v>-12661086170806.033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</v>
      </c>
      <c r="S57">
        <f t="shared" si="1"/>
        <v>-55800967208997.945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-53.439880502358029</v>
      </c>
      <c r="AC57">
        <f t="shared" si="2"/>
        <v>-47.714179025338922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-3.3235115046835212E-7</v>
      </c>
      <c r="AI57">
        <f t="shared" si="25"/>
        <v>-3.3236183894325943E-7</v>
      </c>
      <c r="AJ57">
        <f t="shared" si="7"/>
        <v>-5.7257014770191077</v>
      </c>
      <c r="AK57">
        <f t="shared" si="22"/>
        <v>-3.7407916351650625</v>
      </c>
      <c r="AL57">
        <f t="shared" si="26"/>
        <v>-9.4664934445460105</v>
      </c>
      <c r="AN57">
        <f t="shared" si="27"/>
        <v>0</v>
      </c>
      <c r="AO57">
        <f t="shared" si="27"/>
        <v>0</v>
      </c>
      <c r="AP57">
        <f t="shared" si="27"/>
        <v>-3.6882381857093925E-14</v>
      </c>
      <c r="AQ57">
        <f t="shared" si="27"/>
        <v>-1.1468335893121999E-9</v>
      </c>
      <c r="AR57">
        <f t="shared" si="27"/>
        <v>-1.146870471694057E-9</v>
      </c>
      <c r="AS57">
        <f t="shared" si="27"/>
        <v>-1.9757496752956991E-2</v>
      </c>
      <c r="AT57">
        <f t="shared" si="27"/>
        <v>-1.2908231224052647E-2</v>
      </c>
      <c r="AU57">
        <f t="shared" si="23"/>
        <v>-3.2665729123880119E-2</v>
      </c>
      <c r="AW57">
        <v>54</v>
      </c>
      <c r="AX57">
        <f>IF(Z57&gt;0, (R57*SUMPRODUCT(K57:$K$98, X57:$X$98)-K57*$AZ$3)/Z57, 0)</f>
        <v>-55800967208997.945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</v>
      </c>
      <c r="S58">
        <f t="shared" si="1"/>
        <v>-250851955664086.31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-47.714179025338922</v>
      </c>
      <c r="AC58">
        <f t="shared" si="2"/>
        <v>-42.601945559335121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-6.7669817765442625E-8</v>
      </c>
      <c r="AI58">
        <f t="shared" si="25"/>
        <v>-6.7671940628380173E-8</v>
      </c>
      <c r="AJ58">
        <f t="shared" si="7"/>
        <v>-5.1122334660038007</v>
      </c>
      <c r="AK58">
        <f t="shared" si="22"/>
        <v>-3.3399925317737247</v>
      </c>
      <c r="AL58">
        <f t="shared" si="26"/>
        <v>-8.4522260654494659</v>
      </c>
      <c r="AN58">
        <f t="shared" si="27"/>
        <v>0</v>
      </c>
      <c r="AO58">
        <f t="shared" si="27"/>
        <v>0</v>
      </c>
      <c r="AP58">
        <f t="shared" si="27"/>
        <v>-6.5404427743163366E-15</v>
      </c>
      <c r="AQ58">
        <f t="shared" si="27"/>
        <v>-2.0848758665206202E-10</v>
      </c>
      <c r="AR58">
        <f t="shared" si="27"/>
        <v>-2.0849412709483632E-10</v>
      </c>
      <c r="AS58">
        <f t="shared" si="27"/>
        <v>-1.5750555460684816E-2</v>
      </c>
      <c r="AT58">
        <f t="shared" si="27"/>
        <v>-1.0290362902987191E-2</v>
      </c>
      <c r="AU58">
        <f t="shared" si="23"/>
        <v>-2.6040918572166134E-2</v>
      </c>
      <c r="AW58">
        <v>55</v>
      </c>
      <c r="AX58">
        <f>IF(Z58&gt;0, (R58*SUMPRODUCT(K58:$K$98, X58:$X$98)-K58*$AZ$3)/Z58, 0)</f>
        <v>-250851955664086.31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</v>
      </c>
      <c r="S59">
        <f t="shared" si="1"/>
        <v>-1151786308725327.5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-42.601945559335121</v>
      </c>
      <c r="AC59">
        <f t="shared" si="2"/>
        <v>-38.037451392444822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-1.3510599769862269E-8</v>
      </c>
      <c r="AI59">
        <f t="shared" si="25"/>
        <v>-1.3511012579199213E-8</v>
      </c>
      <c r="AJ59">
        <f t="shared" si="7"/>
        <v>-4.5644941668902987</v>
      </c>
      <c r="AK59">
        <f t="shared" si="22"/>
        <v>-2.9821361891534588</v>
      </c>
      <c r="AL59">
        <f t="shared" si="26"/>
        <v>-7.5466303695547703</v>
      </c>
      <c r="AN59">
        <f t="shared" si="27"/>
        <v>0</v>
      </c>
      <c r="AO59">
        <f t="shared" si="27"/>
        <v>0</v>
      </c>
      <c r="AP59">
        <f t="shared" si="27"/>
        <v>-1.1355772522797943E-15</v>
      </c>
      <c r="AQ59">
        <f t="shared" si="27"/>
        <v>-3.7165655885855737E-11</v>
      </c>
      <c r="AR59">
        <f t="shared" si="27"/>
        <v>-3.7166791463108015E-11</v>
      </c>
      <c r="AS59">
        <f t="shared" si="27"/>
        <v>-1.2556246383528981E-2</v>
      </c>
      <c r="AT59">
        <f t="shared" si="27"/>
        <v>-8.2034143042314777E-3</v>
      </c>
      <c r="AU59">
        <f t="shared" si="23"/>
        <v>-2.0759660724927249E-2</v>
      </c>
      <c r="AW59">
        <v>56</v>
      </c>
      <c r="AX59">
        <f>IF(Z59&gt;0, (R59*SUMPRODUCT(K59:$K$98, X59:$X$98)-K59*$AZ$3)/Z59, 0)</f>
        <v>-1151786308725327.5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</v>
      </c>
      <c r="S60">
        <f t="shared" si="1"/>
        <v>-5404644667937247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-38.037451392444822</v>
      </c>
      <c r="AC60">
        <f t="shared" si="2"/>
        <v>-33.962010171858083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-2.6410643236630066E-9</v>
      </c>
      <c r="AI60">
        <f t="shared" si="25"/>
        <v>-2.6411428718661228E-9</v>
      </c>
      <c r="AJ60">
        <f t="shared" si="7"/>
        <v>-4.0754412205867396</v>
      </c>
      <c r="AK60">
        <f t="shared" si="22"/>
        <v>-2.662621597471138</v>
      </c>
      <c r="AL60">
        <f t="shared" si="26"/>
        <v>-6.738062820699021</v>
      </c>
      <c r="AN60">
        <f t="shared" si="27"/>
        <v>0</v>
      </c>
      <c r="AO60">
        <f t="shared" si="27"/>
        <v>0</v>
      </c>
      <c r="AP60">
        <f t="shared" si="27"/>
        <v>-1.929236208974856E-16</v>
      </c>
      <c r="AQ60">
        <f t="shared" si="27"/>
        <v>-6.4867644596558027E-12</v>
      </c>
      <c r="AR60">
        <f t="shared" si="27"/>
        <v>-6.4869573832767003E-12</v>
      </c>
      <c r="AS60">
        <f t="shared" si="27"/>
        <v>-1.0009762742337339E-2</v>
      </c>
      <c r="AT60">
        <f t="shared" si="27"/>
        <v>-6.5397116583789713E-3</v>
      </c>
      <c r="AU60">
        <f t="shared" si="23"/>
        <v>-1.6549474407203269E-2</v>
      </c>
      <c r="AW60">
        <v>57</v>
      </c>
      <c r="AX60">
        <f>IF(Z60&gt;0, (R60*SUMPRODUCT(K60:$K$98, X60:$X$98)-K60*$AZ$3)/Z60, 0)</f>
        <v>-5404644667937247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</v>
      </c>
      <c r="S61">
        <f t="shared" si="1"/>
        <v>-2.5921089352467864E+16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-33.962010171858083</v>
      </c>
      <c r="AC61">
        <f t="shared" si="2"/>
        <v>-30.32322336773608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-5.0511894070061623E-10</v>
      </c>
      <c r="AI61">
        <f t="shared" si="25"/>
        <v>-5.0513356355411378E-10</v>
      </c>
      <c r="AJ61">
        <f t="shared" si="7"/>
        <v>-3.6387868041220024</v>
      </c>
      <c r="AK61">
        <f t="shared" si="22"/>
        <v>-2.3773407120300658</v>
      </c>
      <c r="AL61">
        <f t="shared" si="26"/>
        <v>-6.0161275166572015</v>
      </c>
      <c r="AN61">
        <f t="shared" si="27"/>
        <v>0</v>
      </c>
      <c r="AO61">
        <f t="shared" si="27"/>
        <v>0</v>
      </c>
      <c r="AP61">
        <f t="shared" si="27"/>
        <v>-3.2067363604560232E-17</v>
      </c>
      <c r="AQ61">
        <f t="shared" si="27"/>
        <v>-1.1077066960814518E-12</v>
      </c>
      <c r="AR61">
        <f t="shared" si="27"/>
        <v>-1.1077387634450565E-12</v>
      </c>
      <c r="AS61">
        <f t="shared" si="27"/>
        <v>-7.9797215739881907E-3</v>
      </c>
      <c r="AT61">
        <f t="shared" si="27"/>
        <v>-5.2134180950137114E-3</v>
      </c>
      <c r="AU61">
        <f t="shared" si="23"/>
        <v>-1.3193139670109639E-2</v>
      </c>
      <c r="AW61">
        <v>58</v>
      </c>
      <c r="AX61">
        <f>IF(Z61&gt;0, (R61*SUMPRODUCT(K61:$K$98, X61:$X$98)-K61*$AZ$3)/Z61, 0)</f>
        <v>-2.5921089352467864E+16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</v>
      </c>
      <c r="S62">
        <f t="shared" si="1"/>
        <v>-1.2719703261490213E+17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-30.32322336773608</v>
      </c>
      <c r="AC62">
        <f t="shared" si="2"/>
        <v>-27.074306578336753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-9.4527670929737962E-11</v>
      </c>
      <c r="AI62">
        <f t="shared" si="25"/>
        <v>-9.4530331595834273E-11</v>
      </c>
      <c r="AJ62">
        <f t="shared" si="7"/>
        <v>-3.2489167893993276</v>
      </c>
      <c r="AK62">
        <f t="shared" si="22"/>
        <v>-2.1226256357415259</v>
      </c>
      <c r="AL62">
        <f t="shared" si="26"/>
        <v>-5.3715424252353836</v>
      </c>
      <c r="AN62">
        <f t="shared" si="27"/>
        <v>0</v>
      </c>
      <c r="AO62">
        <f t="shared" si="27"/>
        <v>0</v>
      </c>
      <c r="AP62">
        <f t="shared" si="27"/>
        <v>-5.2095892200501784E-18</v>
      </c>
      <c r="AQ62">
        <f t="shared" si="27"/>
        <v>-1.8508535744327449E-13</v>
      </c>
      <c r="AR62">
        <f t="shared" si="27"/>
        <v>-1.8509056703249456E-13</v>
      </c>
      <c r="AS62">
        <f t="shared" si="27"/>
        <v>-6.3613851833543454E-3</v>
      </c>
      <c r="AT62">
        <f t="shared" si="27"/>
        <v>-4.1561049864594097E-3</v>
      </c>
      <c r="AU62">
        <f t="shared" si="23"/>
        <v>-1.0517490169998844E-2</v>
      </c>
      <c r="AW62">
        <v>59</v>
      </c>
      <c r="AX62">
        <f>IF(Z62&gt;0, (R62*SUMPRODUCT(K62:$K$98, X62:$X$98)-K62*$AZ$3)/Z62, 0)</f>
        <v>-1.2719703261490213E+17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</v>
      </c>
      <c r="S63">
        <f t="shared" si="1"/>
        <v>-6.3922132381310758E+17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-27.074306578336753</v>
      </c>
      <c r="AC63">
        <f t="shared" si="2"/>
        <v>-24.173488016372261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-1.7290766845089298E-11</v>
      </c>
      <c r="AI63">
        <f t="shared" si="25"/>
        <v>-1.7291239558669004E-11</v>
      </c>
      <c r="AJ63">
        <f t="shared" si="7"/>
        <v>-2.9008185619644919</v>
      </c>
      <c r="AK63">
        <f t="shared" si="22"/>
        <v>-1.895201460483573</v>
      </c>
      <c r="AL63">
        <f t="shared" si="26"/>
        <v>-4.7960200224653562</v>
      </c>
      <c r="AN63">
        <f t="shared" si="27"/>
        <v>0</v>
      </c>
      <c r="AO63">
        <f t="shared" si="27"/>
        <v>0</v>
      </c>
      <c r="AP63">
        <f t="shared" si="27"/>
        <v>-8.264054268051225E-19</v>
      </c>
      <c r="AQ63">
        <f t="shared" si="27"/>
        <v>-3.0227994641628142E-14</v>
      </c>
      <c r="AR63">
        <f t="shared" si="27"/>
        <v>-3.0228821047054946E-14</v>
      </c>
      <c r="AS63">
        <f t="shared" si="27"/>
        <v>-5.0712573209152692E-3</v>
      </c>
      <c r="AT63">
        <f t="shared" si="27"/>
        <v>-3.3132214496648261E-3</v>
      </c>
      <c r="AU63">
        <f t="shared" si="23"/>
        <v>-8.3844787706103246E-3</v>
      </c>
      <c r="AW63">
        <v>60</v>
      </c>
      <c r="AX63">
        <f>IF(Z63&gt;0, (R63*SUMPRODUCT(K63:$K$98, X63:$X$98)-K63*$AZ$3)/Z63, 0)</f>
        <v>-6.3922132381310758E+17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</v>
      </c>
      <c r="S64">
        <f t="shared" si="1"/>
        <v>-3.2926390382082304E+18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-24.173488016372261</v>
      </c>
      <c r="AC64">
        <f t="shared" si="2"/>
        <v>-21.583471443189541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-3.0883847923311316E-12</v>
      </c>
      <c r="AI64">
        <f t="shared" si="25"/>
        <v>-3.0884667306760001E-12</v>
      </c>
      <c r="AJ64">
        <f t="shared" si="7"/>
        <v>-2.5900165731827194</v>
      </c>
      <c r="AK64">
        <f t="shared" si="22"/>
        <v>-1.6921441611460584</v>
      </c>
      <c r="AL64">
        <f t="shared" si="26"/>
        <v>-4.2821607343318666</v>
      </c>
      <c r="AN64">
        <f t="shared" si="27"/>
        <v>0</v>
      </c>
      <c r="AO64">
        <f t="shared" si="27"/>
        <v>0</v>
      </c>
      <c r="AP64">
        <f t="shared" si="27"/>
        <v>-1.2789814520127268E-19</v>
      </c>
      <c r="AQ64">
        <f t="shared" si="27"/>
        <v>-4.8206817850831843E-15</v>
      </c>
      <c r="AR64">
        <f t="shared" si="27"/>
        <v>-4.820809683228386E-15</v>
      </c>
      <c r="AS64">
        <f t="shared" si="27"/>
        <v>-4.0427752877196573E-3</v>
      </c>
      <c r="AT64">
        <f t="shared" si="27"/>
        <v>-2.6412798546435329E-3</v>
      </c>
      <c r="AU64">
        <f t="shared" si="23"/>
        <v>-6.684055142368011E-3</v>
      </c>
      <c r="AW64">
        <v>61</v>
      </c>
      <c r="AX64">
        <f>IF(Z64&gt;0, (R64*SUMPRODUCT(K64:$K$98, X64:$X$98)-K64*$AZ$3)/Z64, 0)</f>
        <v>-3.2926390382082304E+18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</v>
      </c>
      <c r="S65">
        <f t="shared" si="1"/>
        <v>-1.7397019796394453E+19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-21.583471443189541</v>
      </c>
      <c r="AC65">
        <f t="shared" si="2"/>
        <v>-19.270956645704953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-5.3818009443343061E-13</v>
      </c>
      <c r="AI65">
        <f t="shared" si="25"/>
        <v>-5.3819394088304613E-13</v>
      </c>
      <c r="AJ65">
        <f t="shared" si="7"/>
        <v>-2.3125147974845888</v>
      </c>
      <c r="AK65">
        <f t="shared" si="22"/>
        <v>-1.5108430010232681</v>
      </c>
      <c r="AL65">
        <f t="shared" si="26"/>
        <v>-3.8233577985083951</v>
      </c>
      <c r="AN65">
        <f t="shared" si="27"/>
        <v>0</v>
      </c>
      <c r="AO65">
        <f t="shared" si="27"/>
        <v>0</v>
      </c>
      <c r="AP65">
        <f t="shared" si="27"/>
        <v>-1.9297340779026294E-20</v>
      </c>
      <c r="AQ65">
        <f t="shared" si="27"/>
        <v>-7.5004387197678924E-16</v>
      </c>
      <c r="AR65">
        <f t="shared" si="27"/>
        <v>-7.5006316931756819E-16</v>
      </c>
      <c r="AS65">
        <f t="shared" si="27"/>
        <v>-3.2228757076847004E-3</v>
      </c>
      <c r="AT65">
        <f t="shared" si="27"/>
        <v>-2.1056121290206758E-3</v>
      </c>
      <c r="AU65">
        <f t="shared" si="23"/>
        <v>-5.3284878367061261E-3</v>
      </c>
      <c r="AW65">
        <v>62</v>
      </c>
      <c r="AX65">
        <f>IF(Z65&gt;0, (R65*SUMPRODUCT(K65:$K$98, X65:$X$98)-K65*$AZ$3)/Z65, 0)</f>
        <v>-1.7397019796394453E+19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</v>
      </c>
      <c r="S66">
        <f t="shared" si="1"/>
        <v>-9.4360943599862153E+19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-19.270956645704953</v>
      </c>
      <c r="AC66">
        <f t="shared" si="2"/>
        <v>-17.206211290807992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-9.1429418014797414E-14</v>
      </c>
      <c r="AI66">
        <f t="shared" si="25"/>
        <v>-9.1431697322664948E-14</v>
      </c>
      <c r="AJ66">
        <f t="shared" si="7"/>
        <v>-2.0647453548969601</v>
      </c>
      <c r="AK66">
        <f t="shared" si="22"/>
        <v>-1.3489669651993468</v>
      </c>
      <c r="AL66">
        <f t="shared" si="26"/>
        <v>-3.4137123200963986</v>
      </c>
      <c r="AN66">
        <f t="shared" si="27"/>
        <v>0</v>
      </c>
      <c r="AO66">
        <f t="shared" si="27"/>
        <v>0</v>
      </c>
      <c r="AP66">
        <f t="shared" si="27"/>
        <v>-2.8362466992182142E-21</v>
      </c>
      <c r="AQ66">
        <f t="shared" si="27"/>
        <v>-1.137697933436545E-16</v>
      </c>
      <c r="AR66">
        <f t="shared" si="27"/>
        <v>-1.1377262959035372E-16</v>
      </c>
      <c r="AS66">
        <f t="shared" si="27"/>
        <v>-2.5692567822741623E-3</v>
      </c>
      <c r="AT66">
        <f t="shared" si="27"/>
        <v>-1.6785810977524521E-3</v>
      </c>
      <c r="AU66">
        <f t="shared" si="23"/>
        <v>-4.2478378800267285E-3</v>
      </c>
      <c r="AW66">
        <v>63</v>
      </c>
      <c r="AX66">
        <f>IF(Z66&gt;0, (R66*SUMPRODUCT(K66:$K$98, X66:$X$98)-K66*$AZ$3)/Z66, 0)</f>
        <v>-9.4360943599862153E+19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-5.2588070905136389E+20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-17.206211290807992</v>
      </c>
      <c r="AC67">
        <f t="shared" ref="AC67:AC79" si="30">S67*Z67</f>
        <v>-15.362688652507137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-1.5130792544761795E-14</v>
      </c>
      <c r="AI67">
        <f t="shared" ref="AI67:AI79" si="34">SUM(AE67:AH67)</f>
        <v>-1.5131157710482558E-14</v>
      </c>
      <c r="AJ67">
        <f t="shared" ref="AJ67:AJ79" si="35">AB67-AC67</f>
        <v>-1.8435226383008558</v>
      </c>
      <c r="AK67">
        <f t="shared" si="22"/>
        <v>-1.2044347903565595</v>
      </c>
      <c r="AL67">
        <f t="shared" si="26"/>
        <v>-3.0479574286574307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-1.6810656264382905E-17</v>
      </c>
      <c r="AR67">
        <f t="shared" si="36"/>
        <v>-1.6811061971842915E-17</v>
      </c>
      <c r="AS67">
        <f t="shared" si="36"/>
        <v>-2.0481957766853957E-3</v>
      </c>
      <c r="AT67">
        <f t="shared" si="36"/>
        <v>-1.3381545741011256E-3</v>
      </c>
      <c r="AU67">
        <f t="shared" si="23"/>
        <v>-3.3863503507865385E-3</v>
      </c>
      <c r="AW67">
        <v>64</v>
      </c>
      <c r="AX67">
        <f>IF(Z67&gt;0, (R67*SUMPRODUCT(K67:$K$98, X67:$X$98)-K67*$AZ$3)/Z67, 0)</f>
        <v>-5.2588070905136389E+20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100000</v>
      </c>
      <c r="S68">
        <f t="shared" si="29"/>
        <v>-3.0137353844092216E+21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-15.362688652507137</v>
      </c>
      <c r="AC68">
        <f t="shared" si="30"/>
        <v>-13.71668629688137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-2.4369734684419047E-15</v>
      </c>
      <c r="AI68">
        <f t="shared" si="34"/>
        <v>-2.4370303608219051E-15</v>
      </c>
      <c r="AJ68">
        <f t="shared" si="35"/>
        <v>-1.6460023556257664</v>
      </c>
      <c r="AK68">
        <f t="shared" si="22"/>
        <v>-1.0753882056754998</v>
      </c>
      <c r="AL68">
        <f t="shared" si="26"/>
        <v>-2.7213905613012686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-2.4174403657666374E-18</v>
      </c>
      <c r="AR68">
        <f t="shared" si="36"/>
        <v>-2.4174968021364617E-18</v>
      </c>
      <c r="AS68">
        <f t="shared" si="36"/>
        <v>-1.6328091331994565E-3</v>
      </c>
      <c r="AT68">
        <f t="shared" si="36"/>
        <v>-1.0667686336903106E-3</v>
      </c>
      <c r="AU68">
        <f t="shared" si="23"/>
        <v>-2.6995777668897694E-3</v>
      </c>
      <c r="AW68">
        <v>65</v>
      </c>
      <c r="AX68">
        <f>IF(Z68&gt;0, (R68*SUMPRODUCT(K68:$K$98, X68:$X$98)-K68*$AZ$3)/Z68, 0)</f>
        <v>-3.0137353844092216E+21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100000</v>
      </c>
      <c r="S69">
        <f t="shared" si="29"/>
        <v>-1.7772069703190573E+22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-13.71668629688137</v>
      </c>
      <c r="AC69">
        <f t="shared" si="30"/>
        <v>-12.247041336501221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-3.8167591596280978E-16</v>
      </c>
      <c r="AI69">
        <f t="shared" si="34"/>
        <v>-3.8168452992951503E-16</v>
      </c>
      <c r="AJ69">
        <f t="shared" si="35"/>
        <v>-1.4696449603801494</v>
      </c>
      <c r="AK69">
        <f t="shared" si="22"/>
        <v>-0.96016804078169604</v>
      </c>
      <c r="AL69">
        <f t="shared" si="26"/>
        <v>-2.429813001161846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-3.3805059322772396E-19</v>
      </c>
      <c r="AR69">
        <f t="shared" si="36"/>
        <v>-3.3805822262332629E-19</v>
      </c>
      <c r="AS69">
        <f t="shared" si="36"/>
        <v>-1.301665444195996E-3</v>
      </c>
      <c r="AT69">
        <f t="shared" si="36"/>
        <v>-8.504214235413826E-4</v>
      </c>
      <c r="AU69">
        <f t="shared" si="23"/>
        <v>-2.152086867737379E-3</v>
      </c>
      <c r="AW69">
        <v>66</v>
      </c>
      <c r="AX69">
        <f>IF(Z69&gt;0, (R69*SUMPRODUCT(K69:$K$98, X69:$X$98)-K69*$AZ$3)/Z69, 0)</f>
        <v>-1.7772069703190573E+22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100000</v>
      </c>
      <c r="S70">
        <f t="shared" si="29"/>
        <v>-1.0845371607425192E+23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-12.247041336501221</v>
      </c>
      <c r="AC70">
        <f t="shared" si="30"/>
        <v>-10.934858336161804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-5.8140104859988825E-17</v>
      </c>
      <c r="AI70">
        <f t="shared" si="34"/>
        <v>-5.8141365173919505E-17</v>
      </c>
      <c r="AJ70">
        <f t="shared" si="35"/>
        <v>-1.3121830003394166</v>
      </c>
      <c r="AK70">
        <f t="shared" si="22"/>
        <v>-0.85729289355508553</v>
      </c>
      <c r="AL70">
        <f t="shared" si="26"/>
        <v>-2.1694758938945022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-4.5977434454769019E-20</v>
      </c>
      <c r="AR70">
        <f t="shared" si="36"/>
        <v>-4.5978431116217771E-20</v>
      </c>
      <c r="AS70">
        <f t="shared" si="36"/>
        <v>-1.0376797227327752E-3</v>
      </c>
      <c r="AT70">
        <f t="shared" si="36"/>
        <v>-6.7795075218541321E-4</v>
      </c>
      <c r="AU70">
        <f t="shared" si="23"/>
        <v>-1.7156304749181884E-3</v>
      </c>
      <c r="AW70">
        <v>67</v>
      </c>
      <c r="AX70">
        <f>IF(Z70&gt;0, (R70*SUMPRODUCT(K70:$K$98, X70:$X$98)-K70*$AZ$3)/Z70, 0)</f>
        <v>-1.0845371607425192E+23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100000</v>
      </c>
      <c r="S71">
        <f t="shared" si="29"/>
        <v>-6.8559359752451101E+23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-10.934858336161804</v>
      </c>
      <c r="AC71">
        <f t="shared" si="30"/>
        <v>-9.7632663715730388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-8.5576260120136854E-18</v>
      </c>
      <c r="AI71">
        <f t="shared" si="34"/>
        <v>-8.5578040195535542E-18</v>
      </c>
      <c r="AJ71">
        <f t="shared" si="35"/>
        <v>-1.1715919645887656</v>
      </c>
      <c r="AK71">
        <f t="shared" si="22"/>
        <v>-0.76544008353132642</v>
      </c>
      <c r="AL71">
        <f t="shared" si="26"/>
        <v>-1.937032048120092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-6.0423267025664321E-21</v>
      </c>
      <c r="AR71">
        <f t="shared" si="36"/>
        <v>-6.0424523892592017E-21</v>
      </c>
      <c r="AS71">
        <f t="shared" si="36"/>
        <v>-8.2723192182140935E-4</v>
      </c>
      <c r="AT71">
        <f t="shared" si="36"/>
        <v>-5.4045818892332041E-4</v>
      </c>
      <c r="AU71">
        <f t="shared" si="23"/>
        <v>-1.3676901107447298E-3</v>
      </c>
      <c r="AW71">
        <v>68</v>
      </c>
      <c r="AX71">
        <f>IF(Z71&gt;0, (R71*SUMPRODUCT(K71:$K$98, X71:$X$98)-K71*$AZ$3)/Z71, 0)</f>
        <v>-6.8559359752451101E+23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100000</v>
      </c>
      <c r="S72">
        <f t="shared" si="29"/>
        <v>-4.4942429652433583E+24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-9.7632663715730388</v>
      </c>
      <c r="AC72">
        <f t="shared" si="30"/>
        <v>-8.717202117475928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-1.2158559673579269E-18</v>
      </c>
      <c r="AI72">
        <f t="shared" si="34"/>
        <v>-1.2158802128264766E-18</v>
      </c>
      <c r="AJ72">
        <f t="shared" si="35"/>
        <v>-1.0460642540971108</v>
      </c>
      <c r="AK72">
        <f t="shared" ref="AK72:AK79" si="49">G72*SUM(AB72:AB72, AE72:AF72)</f>
        <v>-0.68342864601011277</v>
      </c>
      <c r="AL72">
        <f t="shared" si="26"/>
        <v>-1.7294929001072235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-7.665050288529583E-22</v>
      </c>
      <c r="AR72">
        <f t="shared" si="36"/>
        <v>-7.6652031378313849E-22</v>
      </c>
      <c r="AS72">
        <f t="shared" si="36"/>
        <v>-6.5946422339079101E-4</v>
      </c>
      <c r="AT72">
        <f t="shared" si="36"/>
        <v>-4.3084995928198373E-4</v>
      </c>
      <c r="AU72">
        <f t="shared" si="23"/>
        <v>-1.0903141826727747E-3</v>
      </c>
      <c r="AW72">
        <v>69</v>
      </c>
      <c r="AX72">
        <f>IF(Z72&gt;0, (R72*SUMPRODUCT(K72:$K$98, X72:$X$98)-K72*$AZ$3)/Z72, 0)</f>
        <v>-4.4942429652433583E+24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100000</v>
      </c>
      <c r="S73">
        <f t="shared" si="29"/>
        <v>-3.0582615715983709E+25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-8.717202117475928</v>
      </c>
      <c r="AC73">
        <f t="shared" si="30"/>
        <v>-7.7832161763177918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-1.665743055449901E-19</v>
      </c>
      <c r="AI73">
        <f t="shared" si="34"/>
        <v>-1.6657748677066116E-19</v>
      </c>
      <c r="AJ73">
        <f t="shared" si="35"/>
        <v>-0.93398594115813616</v>
      </c>
      <c r="AK73">
        <f t="shared" si="49"/>
        <v>-0.61020414822331503</v>
      </c>
      <c r="AL73">
        <f t="shared" si="26"/>
        <v>-1.5441900893814511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-9.37611372929185E-23</v>
      </c>
      <c r="AR73">
        <f t="shared" si="36"/>
        <v>-9.3762927937255442E-23</v>
      </c>
      <c r="AS73">
        <f t="shared" si="36"/>
        <v>-5.2572084135107781E-4</v>
      </c>
      <c r="AT73">
        <f t="shared" si="36"/>
        <v>-3.4347094968270386E-4</v>
      </c>
      <c r="AU73">
        <f t="shared" si="23"/>
        <v>-8.6919179103378162E-4</v>
      </c>
      <c r="AW73">
        <v>70</v>
      </c>
      <c r="AX73">
        <f>IF(Z73&gt;0, (R73*SUMPRODUCT(K73:$K$98, X73:$X$98)-K73*$AZ$3)/Z73, 0)</f>
        <v>-3.0582615715983709E+25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100000</v>
      </c>
      <c r="S74">
        <f t="shared" si="29"/>
        <v>-2.1626760123010131E+26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-7.7832161763177918</v>
      </c>
      <c r="AC74">
        <f t="shared" si="30"/>
        <v>-6.9493001574265989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-2.1982019648112088E-20</v>
      </c>
      <c r="AI74">
        <f t="shared" si="34"/>
        <v>-2.1982421309070428E-20</v>
      </c>
      <c r="AJ74">
        <f t="shared" si="35"/>
        <v>-0.83391601889119293</v>
      </c>
      <c r="AK74">
        <f t="shared" si="49"/>
        <v>-0.5448251323422455</v>
      </c>
      <c r="AL74">
        <f t="shared" si="26"/>
        <v>-1.3787411512334384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-1.1047510531727394E-23</v>
      </c>
      <c r="AR74">
        <f t="shared" si="36"/>
        <v>-1.104771239460162E-23</v>
      </c>
      <c r="AS74">
        <f t="shared" si="36"/>
        <v>-4.1910143602605051E-4</v>
      </c>
      <c r="AT74">
        <f t="shared" si="36"/>
        <v>-2.7381293820368609E-4</v>
      </c>
      <c r="AU74">
        <f t="shared" si="23"/>
        <v>-6.929143742297366E-4</v>
      </c>
      <c r="AW74">
        <v>71</v>
      </c>
      <c r="AX74">
        <f>IF(Z74&gt;0, (R74*SUMPRODUCT(K74:$K$98, X74:$X$98)-K74*$AZ$3)/Z74, 0)</f>
        <v>-2.1626760123010131E+26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100000</v>
      </c>
      <c r="S75">
        <f t="shared" si="29"/>
        <v>-1.5914202893852364E+27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-6.9493001574265989</v>
      </c>
      <c r="AC75">
        <f t="shared" si="30"/>
        <v>-6.2047322834166057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-2.7912683266913952E-21</v>
      </c>
      <c r="AI75">
        <f t="shared" si="34"/>
        <v>-2.7913170624993148E-21</v>
      </c>
      <c r="AJ75">
        <f t="shared" si="35"/>
        <v>-0.74456787400999325</v>
      </c>
      <c r="AK75">
        <f t="shared" si="49"/>
        <v>-0.48645101101986199</v>
      </c>
      <c r="AL75">
        <f t="shared" si="26"/>
        <v>-1.2310188850298553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-1.252507679719269E-24</v>
      </c>
      <c r="AR75">
        <f t="shared" si="36"/>
        <v>-1.2525295486213424E-24</v>
      </c>
      <c r="AS75">
        <f t="shared" si="36"/>
        <v>-3.341050988728079E-4</v>
      </c>
      <c r="AT75">
        <f t="shared" si="36"/>
        <v>-2.1828199793023437E-4</v>
      </c>
      <c r="AU75">
        <f t="shared" si="23"/>
        <v>-5.5238709680304236E-4</v>
      </c>
      <c r="AW75">
        <v>72</v>
      </c>
      <c r="AX75">
        <f>IF(Z75&gt;0, (R75*SUMPRODUCT(K75:$K$98, X75:$X$98)-K75*$AZ$3)/Z75, 0)</f>
        <v>-1.5914202893852364E+27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100000</v>
      </c>
      <c r="S76">
        <f t="shared" si="29"/>
        <v>-1.2205908911974657E+28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-6.2047322834166057</v>
      </c>
      <c r="AC76">
        <f t="shared" si="30"/>
        <v>-5.539939538764826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-3.4060024101973386E-22</v>
      </c>
      <c r="AI76">
        <f t="shared" si="34"/>
        <v>-3.4060591443944673E-22</v>
      </c>
      <c r="AJ76">
        <f t="shared" si="35"/>
        <v>-0.66479274465177962</v>
      </c>
      <c r="AK76">
        <f t="shared" si="49"/>
        <v>-0.43433125983916243</v>
      </c>
      <c r="AL76">
        <f t="shared" si="26"/>
        <v>-1.0991240044909421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-1.364601166353758E-25</v>
      </c>
      <c r="AR76">
        <f t="shared" si="36"/>
        <v>-1.3646238966816469E-25</v>
      </c>
      <c r="AS76">
        <f t="shared" si="36"/>
        <v>-2.6634653927998074E-4</v>
      </c>
      <c r="AT76">
        <f t="shared" si="36"/>
        <v>-1.7401307232958732E-4</v>
      </c>
      <c r="AU76">
        <f t="shared" si="23"/>
        <v>-4.4035961160956809E-4</v>
      </c>
      <c r="AW76">
        <v>73</v>
      </c>
      <c r="AX76">
        <f>IF(Z76&gt;0, (R76*SUMPRODUCT(K76:$K$98, X76:$X$98)-K76*$AZ$3)/Z76, 0)</f>
        <v>-1.2205908911974657E+28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100000</v>
      </c>
      <c r="S77">
        <f t="shared" si="29"/>
        <v>-9.7751971195579702E+28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-5.539939538764826</v>
      </c>
      <c r="AC77">
        <f t="shared" si="30"/>
        <v>-4.9463745881828807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-3.9873356409047616E-23</v>
      </c>
      <c r="AI77">
        <f t="shared" si="34"/>
        <v>-3.9873988925012217E-23</v>
      </c>
      <c r="AJ77">
        <f t="shared" si="35"/>
        <v>-0.59356495058194536</v>
      </c>
      <c r="AK77">
        <f t="shared" si="49"/>
        <v>-0.38779576771353785</v>
      </c>
      <c r="AL77">
        <f t="shared" si="26"/>
        <v>-0.98136071829548321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-1.4263482027273897E-26</v>
      </c>
      <c r="AR77">
        <f t="shared" si="36"/>
        <v>-1.4263708290646373E-26</v>
      </c>
      <c r="AS77">
        <f t="shared" si="36"/>
        <v>-2.1232983042090276E-4</v>
      </c>
      <c r="AT77">
        <f t="shared" si="36"/>
        <v>-1.3872215587498987E-4</v>
      </c>
      <c r="AU77">
        <f t="shared" si="23"/>
        <v>-3.5105198629589262E-4</v>
      </c>
      <c r="AW77">
        <v>74</v>
      </c>
      <c r="AX77">
        <f>IF(Z77&gt;0, (R77*SUMPRODUCT(K77:$K$98, X77:$X$98)-K77*$AZ$3)/Z77, 0)</f>
        <v>-9.7751971195579702E+28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100000</v>
      </c>
      <c r="S78">
        <f t="shared" si="29"/>
        <v>-8.1902870464115649E+29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-4.9463745881828807</v>
      </c>
      <c r="AC78">
        <f t="shared" si="30"/>
        <v>-4.4164058823061429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-4.4703016411231365E-24</v>
      </c>
      <c r="AI78">
        <f t="shared" si="34"/>
        <v>-4.4703690442229497E-24</v>
      </c>
      <c r="AJ78">
        <f t="shared" si="35"/>
        <v>-0.52996870587673772</v>
      </c>
      <c r="AK78">
        <f t="shared" si="49"/>
        <v>-0.34624622117280168</v>
      </c>
      <c r="AL78">
        <f t="shared" si="26"/>
        <v>-0.8762149270495394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-1.4277809092022242E-27</v>
      </c>
      <c r="AR78">
        <f t="shared" si="36"/>
        <v>-1.4278024372481728E-27</v>
      </c>
      <c r="AS78">
        <f t="shared" si="36"/>
        <v>-1.6926804083299032E-4</v>
      </c>
      <c r="AT78">
        <f t="shared" si="36"/>
        <v>-1.1058845334422026E-4</v>
      </c>
      <c r="AU78">
        <f t="shared" si="23"/>
        <v>-2.7985649417721059E-4</v>
      </c>
      <c r="AW78">
        <v>75</v>
      </c>
      <c r="AX78">
        <f>IF(Z78&gt;0, (R78*SUMPRODUCT(K78:$K$98, X78:$X$98)-K78*$AZ$3)/Z78, 0)</f>
        <v>-8.1902870464115649E+29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-4.4164058823061429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-5.3922479850582481E-25</v>
      </c>
      <c r="AI79">
        <f t="shared" si="34"/>
        <v>-5.3922479850582481E-25</v>
      </c>
      <c r="AJ79">
        <f t="shared" si="35"/>
        <v>-4.4164058823061429</v>
      </c>
      <c r="AK79">
        <f t="shared" si="49"/>
        <v>-0.30914841176143004</v>
      </c>
      <c r="AL79">
        <f t="shared" si="26"/>
        <v>-4.7255542940675728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-1.5377175677599904E-28</v>
      </c>
      <c r="AR79">
        <f t="shared" si="36"/>
        <v>-1.5377175677599904E-28</v>
      </c>
      <c r="AS79">
        <f t="shared" si="36"/>
        <v>-1.2594348276264147E-3</v>
      </c>
      <c r="AT79">
        <f t="shared" si="36"/>
        <v>-8.8160437933849039E-5</v>
      </c>
      <c r="AU79">
        <f t="shared" si="23"/>
        <v>-1.3475952655602637E-3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25610.417418335463</v>
      </c>
      <c r="AO81" s="8">
        <f t="shared" si="50"/>
        <v>-2561.0417418335464</v>
      </c>
      <c r="AP81" s="8">
        <f t="shared" si="50"/>
        <v>-721.5025073290318</v>
      </c>
      <c r="AQ81" s="8">
        <f t="shared" si="50"/>
        <v>-13827.518169135836</v>
      </c>
      <c r="AR81" s="8">
        <f t="shared" si="50"/>
        <v>8500.3550000370487</v>
      </c>
      <c r="AS81" s="8">
        <f t="shared" si="50"/>
        <v>-2567.2614355056508</v>
      </c>
      <c r="AT81" s="8">
        <f t="shared" si="50"/>
        <v>1091.8447306029257</v>
      </c>
      <c r="AU81" s="8">
        <f t="shared" si="50"/>
        <v>7024.9382951343268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54177.2623175013</v>
      </c>
      <c r="K3">
        <v>1</v>
      </c>
      <c r="L3" s="2">
        <v>0</v>
      </c>
      <c r="O3">
        <f>$C$3</f>
        <v>54177.2623175013</v>
      </c>
      <c r="P3" s="2">
        <f>O3*C5</f>
        <v>5417.72623175013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54177.2623175013</v>
      </c>
      <c r="AF3">
        <f t="shared" ref="AF3:AG34" si="4">-$Z3*P3</f>
        <v>-5417.72623175013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48134.579115051172</v>
      </c>
      <c r="AJ3">
        <f t="shared" ref="AJ3:AJ66" si="7">AB3-AC3</f>
        <v>0</v>
      </c>
      <c r="AL3">
        <f t="shared" ref="AL3:AL34" si="8">SUM(AI3:AK3)</f>
        <v>48134.579115051172</v>
      </c>
      <c r="AN3">
        <f t="shared" ref="AN3:AU34" si="9">AE3*$K3</f>
        <v>54177.2623175013</v>
      </c>
      <c r="AO3">
        <f t="shared" si="9"/>
        <v>-5417.72623175013</v>
      </c>
      <c r="AP3">
        <f t="shared" si="9"/>
        <v>-624.95697070000006</v>
      </c>
      <c r="AQ3">
        <f t="shared" si="9"/>
        <v>0</v>
      </c>
      <c r="AR3">
        <f t="shared" si="9"/>
        <v>48134.579115051172</v>
      </c>
      <c r="AS3">
        <f t="shared" si="9"/>
        <v>0</v>
      </c>
      <c r="AT3">
        <f t="shared" si="9"/>
        <v>0</v>
      </c>
      <c r="AU3">
        <f t="shared" si="9"/>
        <v>48134.579115051172</v>
      </c>
      <c r="AW3">
        <v>0</v>
      </c>
      <c r="AX3">
        <f>IF(Z3&gt;0, (R3*SUMPRODUCT(K3:$K$98, X3:$X$98)-K3*$AZ$3)/Z3, 0)</f>
        <v>0</v>
      </c>
      <c r="AZ3">
        <f>C6*ABS(SUMPRODUCT(X4:X69, K4:K69))/1</f>
        <v>32571.251930329658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2246.9495578476467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2184.7868399950603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-2184.7868399950603</v>
      </c>
      <c r="AK4">
        <f>G4*SUM(AB4, AE4:AF4)</f>
        <v>0</v>
      </c>
      <c r="AL4">
        <f t="shared" si="8"/>
        <v>-3951.3250399950603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-1648.043847373822</v>
      </c>
      <c r="AR4">
        <f t="shared" si="9"/>
        <v>-1648.043847373822</v>
      </c>
      <c r="AS4">
        <f t="shared" si="9"/>
        <v>-2038.237559469223</v>
      </c>
      <c r="AT4">
        <f t="shared" si="9"/>
        <v>0</v>
      </c>
      <c r="AU4">
        <f t="shared" si="9"/>
        <v>-3686.2814068430453</v>
      </c>
      <c r="AW4">
        <v>1</v>
      </c>
      <c r="AX4">
        <f>IF(Z4&gt;0, (R4*SUMPRODUCT(K4:$K$98, X4:$X$98)-K4*$AZ$3)/Z4, 0)</f>
        <v>2246.9495578476467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</v>
      </c>
      <c r="S5">
        <f t="shared" si="1"/>
        <v>3259.7412675453684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2184.7868399950603</v>
      </c>
      <c r="AC5">
        <f t="shared" si="2"/>
        <v>3071.2694117050523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-2042.9313305923822</v>
      </c>
      <c r="AI5">
        <f t="shared" si="6"/>
        <v>-2054.708605073808</v>
      </c>
      <c r="AJ5">
        <f t="shared" si="7"/>
        <v>-886.48257170999204</v>
      </c>
      <c r="AK5">
        <f>G5*SUM(AB5, AE5:AF5)</f>
        <v>89.57626043979748</v>
      </c>
      <c r="AL5">
        <f t="shared" si="8"/>
        <v>-2851.6149163440027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-1746.926960343581</v>
      </c>
      <c r="AR5">
        <f t="shared" si="9"/>
        <v>-1756.9978021789761</v>
      </c>
      <c r="AS5">
        <f t="shared" si="9"/>
        <v>-758.03835459601498</v>
      </c>
      <c r="AT5">
        <f t="shared" si="9"/>
        <v>76.597378495177054</v>
      </c>
      <c r="AU5">
        <f t="shared" si="9"/>
        <v>-2438.4387782798144</v>
      </c>
      <c r="AW5">
        <v>2</v>
      </c>
      <c r="AX5">
        <f>IF(Z5&gt;0, (R5*SUMPRODUCT(K5:$K$98, X5:$X$98)-K5*$AZ$3)/Z5, 0)</f>
        <v>3259.7412675453684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</v>
      </c>
      <c r="S6">
        <f t="shared" si="1"/>
        <v>4452.6672860897224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3071.2694117050523</v>
      </c>
      <c r="AC6">
        <f t="shared" si="2"/>
        <v>4050.4907110193017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-2308.2758884581649</v>
      </c>
      <c r="AI6">
        <f t="shared" si="6"/>
        <v>-2319.6468557087192</v>
      </c>
      <c r="AJ6">
        <f t="shared" si="7"/>
        <v>-979.22129931424934</v>
      </c>
      <c r="AK6">
        <f>G6*SUM(AB6, AE6:AF6)</f>
        <v>179.66926058474556</v>
      </c>
      <c r="AL6">
        <f t="shared" si="8"/>
        <v>-3119.1988944382229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-1780.6271711505058</v>
      </c>
      <c r="AR6">
        <f t="shared" si="9"/>
        <v>-1789.398849332408</v>
      </c>
      <c r="AS6">
        <f t="shared" si="9"/>
        <v>-755.38113136594234</v>
      </c>
      <c r="AT6">
        <f t="shared" si="9"/>
        <v>138.598669603318</v>
      </c>
      <c r="AU6">
        <f t="shared" si="9"/>
        <v>-2406.181311095032</v>
      </c>
      <c r="AW6">
        <v>3</v>
      </c>
      <c r="AX6">
        <f>IF(Z6&gt;0, (R6*SUMPRODUCT(K6:$K$98, X6:$X$98)-K6*$AZ$3)/Z6, 0)</f>
        <v>4452.6672860897224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</v>
      </c>
      <c r="S7">
        <f t="shared" si="1"/>
        <v>5183.8289802711097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4050.4907110193017</v>
      </c>
      <c r="AC7">
        <f t="shared" si="2"/>
        <v>4535.3223969235369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-2568.2453896618899</v>
      </c>
      <c r="AI7">
        <f t="shared" si="6"/>
        <v>-2579.1816165662312</v>
      </c>
      <c r="AJ7">
        <f t="shared" si="7"/>
        <v>-484.8316859042352</v>
      </c>
      <c r="AK7">
        <f>G7*SUM(AB7, AE7:AF7)</f>
        <v>198.8790939110477</v>
      </c>
      <c r="AL7">
        <f t="shared" si="8"/>
        <v>-2865.1342085594188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-1802.5386695810303</v>
      </c>
      <c r="AR7">
        <f t="shared" si="9"/>
        <v>-1810.2143270449703</v>
      </c>
      <c r="AS7">
        <f t="shared" si="9"/>
        <v>-340.28207179828752</v>
      </c>
      <c r="AT7">
        <f t="shared" si="9"/>
        <v>139.58450340802349</v>
      </c>
      <c r="AU7">
        <f t="shared" si="9"/>
        <v>-2010.9118954352343</v>
      </c>
      <c r="AW7">
        <v>4</v>
      </c>
      <c r="AX7">
        <f>IF(Z7&gt;0, (R7*SUMPRODUCT(K7:$K$98, X7:$X$98)-K7*$AZ$3)/Z7, 0)</f>
        <v>5183.8289802711097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</v>
      </c>
      <c r="S8">
        <f t="shared" si="1"/>
        <v>5077.5734931979805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4535.3223969235369</v>
      </c>
      <c r="AC8">
        <f t="shared" si="2"/>
        <v>4254.2451665645458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-2829.9128423916509</v>
      </c>
      <c r="AI8">
        <f t="shared" si="6"/>
        <v>-2840.3859679216498</v>
      </c>
      <c r="AJ8">
        <f t="shared" si="7"/>
        <v>281.07723035899107</v>
      </c>
      <c r="AK8">
        <f t="shared" ref="AK8:AK69" si="22">G8*SUM(AB8:AB8, AE8:AF8)</f>
        <v>96.60236705447133</v>
      </c>
      <c r="AL8">
        <f t="shared" si="8"/>
        <v>-2462.7063705081873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-1854.0012742104461</v>
      </c>
      <c r="AR8">
        <f t="shared" si="9"/>
        <v>-1860.8626827268913</v>
      </c>
      <c r="AS8">
        <f t="shared" si="9"/>
        <v>184.14614592748347</v>
      </c>
      <c r="AT8">
        <f t="shared" si="9"/>
        <v>63.288490347770249</v>
      </c>
      <c r="AU8">
        <f t="shared" si="9"/>
        <v>-1613.4280464516376</v>
      </c>
      <c r="AW8">
        <v>5</v>
      </c>
      <c r="AX8">
        <f>IF(Z8&gt;0, (R8*SUMPRODUCT(K8:$K$98, X8:$X$98)-K8*$AZ$3)/Z8, 0)</f>
        <v>5077.5734931979805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</v>
      </c>
      <c r="S9">
        <f t="shared" si="1"/>
        <v>4422.1020216365641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4254.2451665645458</v>
      </c>
      <c r="AC9">
        <f t="shared" si="2"/>
        <v>3529.9368930607748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-3122.2909133553972</v>
      </c>
      <c r="AI9">
        <f t="shared" si="6"/>
        <v>-3132.2690212659263</v>
      </c>
      <c r="AJ9">
        <f t="shared" si="7"/>
        <v>724.30827350377103</v>
      </c>
      <c r="AK9">
        <f t="shared" si="22"/>
        <v>25.100046482730821</v>
      </c>
      <c r="AL9">
        <f t="shared" si="8"/>
        <v>-2382.8607012794246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-1937.25835919063</v>
      </c>
      <c r="AR9">
        <f t="shared" si="9"/>
        <v>-1943.4493815825203</v>
      </c>
      <c r="AS9">
        <f t="shared" si="9"/>
        <v>449.40471481185023</v>
      </c>
      <c r="AT9">
        <f t="shared" si="9"/>
        <v>15.57358882119286</v>
      </c>
      <c r="AU9">
        <f t="shared" si="9"/>
        <v>-1478.4710779494774</v>
      </c>
      <c r="AW9">
        <v>6</v>
      </c>
      <c r="AX9">
        <f>IF(Z9&gt;0, (R9*SUMPRODUCT(K9:$K$98, X9:$X$98)-K9*$AZ$3)/Z9, 0)</f>
        <v>4422.1020216365641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</v>
      </c>
      <c r="S10">
        <f t="shared" si="1"/>
        <v>3477.1581065257096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3529.9368930607748</v>
      </c>
      <c r="AC10">
        <f t="shared" si="2"/>
        <v>2629.882292432314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-3393.5196967306442</v>
      </c>
      <c r="AI10">
        <f t="shared" si="6"/>
        <v>-3402.9738335999768</v>
      </c>
      <c r="AJ10">
        <f t="shared" si="7"/>
        <v>900.05460062846078</v>
      </c>
      <c r="AK10">
        <f t="shared" si="22"/>
        <v>14.472741261549178</v>
      </c>
      <c r="AL10">
        <f t="shared" si="8"/>
        <v>-2488.4464917099667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-1997.4813786128625</v>
      </c>
      <c r="AR10">
        <f t="shared" si="9"/>
        <v>-2003.0462387094587</v>
      </c>
      <c r="AS10">
        <f t="shared" si="9"/>
        <v>529.78690715196058</v>
      </c>
      <c r="AT10">
        <f t="shared" si="9"/>
        <v>8.5188929933949709</v>
      </c>
      <c r="AU10">
        <f t="shared" si="9"/>
        <v>-1464.740438564103</v>
      </c>
      <c r="AW10">
        <v>7</v>
      </c>
      <c r="AX10">
        <f>IF(Z10&gt;0, (R10*SUMPRODUCT(K10:$K$98, X10:$X$98)-K10*$AZ$3)/Z10, 0)</f>
        <v>3477.1581065257096</v>
      </c>
    </row>
    <row r="11" spans="1:52" x14ac:dyDescent="0.25">
      <c r="A11" t="s">
        <v>33</v>
      </c>
      <c r="C11" s="12">
        <f>AU71</f>
        <v>15003.40622768962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</v>
      </c>
      <c r="S11">
        <f t="shared" si="1"/>
        <v>2226.850482242507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2629.882292432314</v>
      </c>
      <c r="AC11">
        <f t="shared" si="2"/>
        <v>1586.9917574690878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-3610.5622495785465</v>
      </c>
      <c r="AI11">
        <f t="shared" si="6"/>
        <v>-3619.4705247979887</v>
      </c>
      <c r="AJ11">
        <f t="shared" si="7"/>
        <v>1042.8905349632262</v>
      </c>
      <c r="AK11">
        <f t="shared" si="22"/>
        <v>6.3117175018375526</v>
      </c>
      <c r="AL11">
        <f t="shared" si="8"/>
        <v>-2570.2682723329249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-2019.4186494915546</v>
      </c>
      <c r="AR11">
        <f t="shared" si="9"/>
        <v>-2024.4011247597887</v>
      </c>
      <c r="AS11">
        <f t="shared" si="9"/>
        <v>583.29768332585763</v>
      </c>
      <c r="AT11">
        <f t="shared" si="9"/>
        <v>3.5301981111171297</v>
      </c>
      <c r="AU11">
        <f t="shared" si="9"/>
        <v>-1437.5732433228138</v>
      </c>
      <c r="AW11">
        <v>8</v>
      </c>
      <c r="AX11">
        <f>IF(Z11&gt;0, (R11*SUMPRODUCT(K11:$K$98, X11:$X$98)-K11*$AZ$3)/Z11, 0)</f>
        <v>2226.850482242507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</v>
      </c>
      <c r="S12">
        <f t="shared" si="1"/>
        <v>708.6856012298806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1586.9917574690878</v>
      </c>
      <c r="AC12">
        <f t="shared" si="2"/>
        <v>472.98896410069204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-3811.8191104070866</v>
      </c>
      <c r="AI12">
        <f t="shared" si="6"/>
        <v>-3820.1618254855334</v>
      </c>
      <c r="AJ12">
        <f t="shared" si="7"/>
        <v>1114.0027933683957</v>
      </c>
      <c r="AK12">
        <f t="shared" si="22"/>
        <v>3.6500810421789018</v>
      </c>
      <c r="AL12">
        <f t="shared" si="8"/>
        <v>-2702.508951074959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-2026.0223794980686</v>
      </c>
      <c r="AR12">
        <f t="shared" si="9"/>
        <v>-2030.4566212511891</v>
      </c>
      <c r="AS12">
        <f t="shared" si="9"/>
        <v>592.10432730809589</v>
      </c>
      <c r="AT12">
        <f t="shared" si="9"/>
        <v>1.9400568768454276</v>
      </c>
      <c r="AU12">
        <f t="shared" si="9"/>
        <v>-1436.4122370662478</v>
      </c>
      <c r="AW12">
        <v>9</v>
      </c>
      <c r="AX12">
        <f>IF(Z12&gt;0, (R12*SUMPRODUCT(K12:$K$98, X12:$X$98)-K12*$AZ$3)/Z12, 0)</f>
        <v>708.6856012298806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</v>
      </c>
      <c r="S13">
        <f t="shared" si="1"/>
        <v>-1122.9459765023746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472.98896410069204</v>
      </c>
      <c r="AC13">
        <f t="shared" si="2"/>
        <v>-697.30882782487424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-3977.9210114543039</v>
      </c>
      <c r="AI13">
        <f t="shared" si="6"/>
        <v>-3985.6830592555343</v>
      </c>
      <c r="AJ13">
        <f t="shared" si="7"/>
        <v>1170.2977919255663</v>
      </c>
      <c r="AK13">
        <f t="shared" si="22"/>
        <v>0.94597792820138416</v>
      </c>
      <c r="AL13">
        <f t="shared" si="8"/>
        <v>-2814.4392894017665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-2009.7978190918589</v>
      </c>
      <c r="AR13">
        <f t="shared" si="9"/>
        <v>-2013.7195024781504</v>
      </c>
      <c r="AS13">
        <f t="shared" si="9"/>
        <v>591.27919914129257</v>
      </c>
      <c r="AT13">
        <f t="shared" si="9"/>
        <v>0.47794422552224103</v>
      </c>
      <c r="AU13">
        <f t="shared" si="9"/>
        <v>-1421.9623591113354</v>
      </c>
      <c r="AW13">
        <v>10</v>
      </c>
      <c r="AX13">
        <f>IF(Z13&gt;0, (R13*SUMPRODUCT(K13:$K$98, X13:$X$98)-K13*$AZ$3)/Z13, 0)</f>
        <v>-1122.9459765023746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</v>
      </c>
      <c r="S14">
        <f t="shared" si="1"/>
        <v>-1645.8778792620337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-697.30882782487424</v>
      </c>
      <c r="AC14">
        <f t="shared" si="2"/>
        <v>-943.93785384151124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-4123.7848020323399</v>
      </c>
      <c r="AI14">
        <f t="shared" si="6"/>
        <v>-4130.9537562553041</v>
      </c>
      <c r="AJ14">
        <f t="shared" si="7"/>
        <v>246.629026016637</v>
      </c>
      <c r="AK14">
        <f t="shared" si="22"/>
        <v>-48.811617947741205</v>
      </c>
      <c r="AL14">
        <f t="shared" si="8"/>
        <v>-3933.1363481864082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-1860.2623073495145</v>
      </c>
      <c r="AR14">
        <f t="shared" si="9"/>
        <v>-1863.4962625543355</v>
      </c>
      <c r="AS14">
        <f t="shared" si="9"/>
        <v>111.2557281774168</v>
      </c>
      <c r="AT14">
        <f t="shared" si="9"/>
        <v>-22.019192898760757</v>
      </c>
      <c r="AU14">
        <f t="shared" si="9"/>
        <v>-1774.2597272756793</v>
      </c>
      <c r="AW14">
        <v>11</v>
      </c>
      <c r="AX14">
        <f>IF(Z14&gt;0, (R14*SUMPRODUCT(K14:$K$98, X14:$X$98)-K14*$AZ$3)/Z14, 0)</f>
        <v>-1645.8778792620337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</v>
      </c>
      <c r="S15">
        <f t="shared" si="1"/>
        <v>-2341.8945346583582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-943.93785384151124</v>
      </c>
      <c r="AC15">
        <f t="shared" si="2"/>
        <v>-1229.9423102310175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-4259.0013187940031</v>
      </c>
      <c r="AI15">
        <f t="shared" si="6"/>
        <v>-4265.5662083098887</v>
      </c>
      <c r="AJ15">
        <f t="shared" si="7"/>
        <v>286.00445638950623</v>
      </c>
      <c r="AK15">
        <f t="shared" si="22"/>
        <v>-66.075649768905791</v>
      </c>
      <c r="AL15">
        <f t="shared" si="8"/>
        <v>-4045.6374016892883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-1715.4100282722998</v>
      </c>
      <c r="AR15">
        <f t="shared" si="9"/>
        <v>-1718.0541874230273</v>
      </c>
      <c r="AS15">
        <f t="shared" si="9"/>
        <v>115.19482524134348</v>
      </c>
      <c r="AT15">
        <f t="shared" si="9"/>
        <v>-26.613476670696365</v>
      </c>
      <c r="AU15">
        <f t="shared" si="9"/>
        <v>-1629.4728388523802</v>
      </c>
      <c r="AW15">
        <v>12</v>
      </c>
      <c r="AX15">
        <f>IF(Z15&gt;0, (R15*SUMPRODUCT(K15:$K$98, X15:$X$98)-K15*$AZ$3)/Z15, 0)</f>
        <v>-2341.8945346583582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</v>
      </c>
      <c r="S16">
        <f t="shared" si="1"/>
        <v>-3231.2130759044608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-1229.9423102310175</v>
      </c>
      <c r="AC16">
        <f t="shared" si="2"/>
        <v>-1539.764971574732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-4341.079566758689</v>
      </c>
      <c r="AI16">
        <f t="shared" si="6"/>
        <v>-4347.0361724335708</v>
      </c>
      <c r="AJ16">
        <f t="shared" si="7"/>
        <v>309.82266134371457</v>
      </c>
      <c r="AK16">
        <f t="shared" si="22"/>
        <v>-86.095961716171232</v>
      </c>
      <c r="AL16">
        <f t="shared" si="8"/>
        <v>-4123.3094728060278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-1561.1329613917383</v>
      </c>
      <c r="AR16">
        <f t="shared" si="9"/>
        <v>-1563.2750675922964</v>
      </c>
      <c r="AS16">
        <f t="shared" si="9"/>
        <v>111.41799208507092</v>
      </c>
      <c r="AT16">
        <f t="shared" si="9"/>
        <v>-30.961709319277148</v>
      </c>
      <c r="AU16">
        <f t="shared" si="9"/>
        <v>-1482.8187848265029</v>
      </c>
      <c r="AW16">
        <v>13</v>
      </c>
      <c r="AX16">
        <f>IF(Z16&gt;0, (R16*SUMPRODUCT(K16:$K$98, X16:$X$98)-K16*$AZ$3)/Z16, 0)</f>
        <v>-3231.2130759044608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</v>
      </c>
      <c r="S17">
        <f t="shared" si="1"/>
        <v>-4311.6146400303596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-1539.764971574732</v>
      </c>
      <c r="AC17">
        <f t="shared" si="2"/>
        <v>-1845.9092124945182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-4363.8356217889232</v>
      </c>
      <c r="AI17">
        <f t="shared" si="6"/>
        <v>-4369.1871819543321</v>
      </c>
      <c r="AJ17">
        <f t="shared" si="7"/>
        <v>306.14424091978617</v>
      </c>
      <c r="AK17">
        <f t="shared" si="22"/>
        <v>-107.78354801023126</v>
      </c>
      <c r="AL17">
        <f t="shared" si="8"/>
        <v>-4170.8264890447772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-1401.1754125624968</v>
      </c>
      <c r="AR17">
        <f t="shared" si="9"/>
        <v>-1402.8937345096342</v>
      </c>
      <c r="AS17">
        <f t="shared" si="9"/>
        <v>98.299253283643168</v>
      </c>
      <c r="AT17">
        <f t="shared" si="9"/>
        <v>-34.608007826100106</v>
      </c>
      <c r="AU17">
        <f t="shared" si="9"/>
        <v>-1339.2024890520911</v>
      </c>
      <c r="AW17">
        <v>14</v>
      </c>
      <c r="AX17">
        <f>IF(Z17&gt;0, (R17*SUMPRODUCT(K17:$K$98, X17:$X$98)-K17*$AZ$3)/Z17, 0)</f>
        <v>-4311.6146400303596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</v>
      </c>
      <c r="S18">
        <f t="shared" si="1"/>
        <v>-5591.2426686393601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-1845.9092124945182</v>
      </c>
      <c r="AC18">
        <f t="shared" si="2"/>
        <v>-2126.5589817784858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-4350.611458942939</v>
      </c>
      <c r="AI18">
        <f t="shared" si="6"/>
        <v>-4355.3656770743264</v>
      </c>
      <c r="AJ18">
        <f t="shared" si="7"/>
        <v>280.64976928396754</v>
      </c>
      <c r="AK18">
        <f t="shared" si="22"/>
        <v>-129.21364487461628</v>
      </c>
      <c r="AL18">
        <f t="shared" si="8"/>
        <v>-4203.9295526649748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-1247.2582964968103</v>
      </c>
      <c r="AR18">
        <f t="shared" si="9"/>
        <v>-1248.6212630737359</v>
      </c>
      <c r="AS18">
        <f t="shared" si="9"/>
        <v>80.458288783708937</v>
      </c>
      <c r="AT18">
        <f t="shared" si="9"/>
        <v>-37.043710317817066</v>
      </c>
      <c r="AU18">
        <f t="shared" si="9"/>
        <v>-1205.206684607844</v>
      </c>
      <c r="AW18">
        <v>15</v>
      </c>
      <c r="AX18">
        <f>IF(Z18&gt;0, (R18*SUMPRODUCT(K18:$K$98, X18:$X$98)-K18*$AZ$3)/Z18, 0)</f>
        <v>-5591.2426686393601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</v>
      </c>
      <c r="S19">
        <f t="shared" si="1"/>
        <v>-7114.8628036034443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-2126.5589817784858</v>
      </c>
      <c r="AC19">
        <f t="shared" si="2"/>
        <v>-2373.347953919465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-4295.8008633571317</v>
      </c>
      <c r="AI19">
        <f t="shared" si="6"/>
        <v>-4299.970564199285</v>
      </c>
      <c r="AJ19">
        <f t="shared" si="7"/>
        <v>246.78897214097924</v>
      </c>
      <c r="AK19">
        <f t="shared" si="22"/>
        <v>-148.85912872449401</v>
      </c>
      <c r="AL19">
        <f t="shared" si="8"/>
        <v>-4202.0407207828002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-1099.5936428140119</v>
      </c>
      <c r="AR19">
        <f t="shared" si="9"/>
        <v>-1100.6609587079067</v>
      </c>
      <c r="AS19">
        <f t="shared" si="9"/>
        <v>63.170429336604208</v>
      </c>
      <c r="AT19">
        <f t="shared" si="9"/>
        <v>-38.103384404175614</v>
      </c>
      <c r="AU19">
        <f t="shared" si="9"/>
        <v>-1075.5939137754781</v>
      </c>
      <c r="AW19">
        <v>16</v>
      </c>
      <c r="AX19">
        <f>IF(Z19&gt;0, (R19*SUMPRODUCT(K19:$K$98, X19:$X$98)-K19*$AZ$3)/Z19, 0)</f>
        <v>-7114.8628036034443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</v>
      </c>
      <c r="S20">
        <f t="shared" si="1"/>
        <v>-8949.731476405681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-2373.347953919465</v>
      </c>
      <c r="AC20">
        <f t="shared" si="2"/>
        <v>-2579.6654142729158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-4200.0886211631141</v>
      </c>
      <c r="AI20">
        <f t="shared" si="6"/>
        <v>-4203.6916139192008</v>
      </c>
      <c r="AJ20">
        <f t="shared" si="7"/>
        <v>206.31746035345077</v>
      </c>
      <c r="AK20">
        <f t="shared" si="22"/>
        <v>-166.13435677436257</v>
      </c>
      <c r="AL20">
        <f t="shared" si="8"/>
        <v>-4163.5085103401125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-959.90556783372983</v>
      </c>
      <c r="AR20">
        <f t="shared" si="9"/>
        <v>-960.72901065110409</v>
      </c>
      <c r="AS20">
        <f t="shared" si="9"/>
        <v>47.152642907746149</v>
      </c>
      <c r="AT20">
        <f t="shared" si="9"/>
        <v>-37.969030765837424</v>
      </c>
      <c r="AU20">
        <f t="shared" si="9"/>
        <v>-951.54539850919537</v>
      </c>
      <c r="AW20">
        <v>17</v>
      </c>
      <c r="AX20">
        <f>IF(Z20&gt;0, (R20*SUMPRODUCT(K20:$K$98, X20:$X$98)-K20*$AZ$3)/Z20, 0)</f>
        <v>-8949.731476405681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</v>
      </c>
      <c r="S21">
        <f t="shared" si="1"/>
        <v>-11203.144175553021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-2579.6654142729158</v>
      </c>
      <c r="AC21">
        <f t="shared" si="2"/>
        <v>-2742.0029620525729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-4060.4042736966926</v>
      </c>
      <c r="AI21">
        <f t="shared" si="6"/>
        <v>-4063.4636859910065</v>
      </c>
      <c r="AJ21">
        <f t="shared" si="7"/>
        <v>162.33754777965714</v>
      </c>
      <c r="AK21">
        <f t="shared" si="22"/>
        <v>-180.57657899910413</v>
      </c>
      <c r="AL21">
        <f t="shared" si="8"/>
        <v>-4081.7027172104536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-828.55493860005959</v>
      </c>
      <c r="AR21">
        <f t="shared" si="9"/>
        <v>-829.17923386594941</v>
      </c>
      <c r="AS21">
        <f t="shared" si="9"/>
        <v>33.126153916344109</v>
      </c>
      <c r="AT21">
        <f t="shared" si="9"/>
        <v>-36.847960508374683</v>
      </c>
      <c r="AU21">
        <f t="shared" si="9"/>
        <v>-832.90104045798</v>
      </c>
      <c r="AW21">
        <v>18</v>
      </c>
      <c r="AX21">
        <f>IF(Z21&gt;0, (R21*SUMPRODUCT(K21:$K$98, X21:$X$98)-K21*$AZ$3)/Z21, 0)</f>
        <v>-11203.144175553021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</v>
      </c>
      <c r="S22">
        <f t="shared" si="1"/>
        <v>-14039.068603707892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-2742.0029620525729</v>
      </c>
      <c r="AC22">
        <f t="shared" si="2"/>
        <v>-2858.4435970329246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-3869.9097923489703</v>
      </c>
      <c r="AI22">
        <f t="shared" si="6"/>
        <v>-3872.4548717962975</v>
      </c>
      <c r="AJ22">
        <f t="shared" si="7"/>
        <v>116.44063498035166</v>
      </c>
      <c r="AK22">
        <f t="shared" si="22"/>
        <v>-191.94020734368013</v>
      </c>
      <c r="AL22">
        <f t="shared" si="8"/>
        <v>-3947.9544441596258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-705.07424838535633</v>
      </c>
      <c r="AR22">
        <f t="shared" si="9"/>
        <v>-705.53794652683575</v>
      </c>
      <c r="AS22">
        <f t="shared" si="9"/>
        <v>21.214782151408286</v>
      </c>
      <c r="AT22">
        <f t="shared" si="9"/>
        <v>-34.970349359391761</v>
      </c>
      <c r="AU22">
        <f t="shared" si="9"/>
        <v>-719.29351373481916</v>
      </c>
      <c r="AW22">
        <v>19</v>
      </c>
      <c r="AX22">
        <f>IF(Z22&gt;0, (R22*SUMPRODUCT(K22:$K$98, X22:$X$98)-K22*$AZ$3)/Z22, 0)</f>
        <v>-14039.068603707892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</v>
      </c>
      <c r="S23">
        <f t="shared" si="1"/>
        <v>-17722.787033737499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-2858.4435970329246</v>
      </c>
      <c r="AC23">
        <f t="shared" si="2"/>
        <v>-2927.7015029006857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-3637.6099163327112</v>
      </c>
      <c r="AI23">
        <f t="shared" si="6"/>
        <v>-3639.6748437460233</v>
      </c>
      <c r="AJ23">
        <f t="shared" si="7"/>
        <v>69.25790586776111</v>
      </c>
      <c r="AK23">
        <f t="shared" si="22"/>
        <v>-200.09105179230474</v>
      </c>
      <c r="AL23">
        <f t="shared" si="8"/>
        <v>-3770.507989670567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-591.74161656819911</v>
      </c>
      <c r="AR23">
        <f t="shared" si="9"/>
        <v>-592.07752490190001</v>
      </c>
      <c r="AS23">
        <f t="shared" si="9"/>
        <v>11.266404623075768</v>
      </c>
      <c r="AT23">
        <f t="shared" si="9"/>
        <v>-32.549450098205661</v>
      </c>
      <c r="AU23">
        <f t="shared" si="9"/>
        <v>-613.36057037702983</v>
      </c>
      <c r="AW23">
        <v>20</v>
      </c>
      <c r="AX23">
        <f>IF(Z23&gt;0, (R23*SUMPRODUCT(K23:$K$98, X23:$X$98)-K23*$AZ$3)/Z23, 0)</f>
        <v>-17722.787033737499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</v>
      </c>
      <c r="S24">
        <f t="shared" si="1"/>
        <v>-22685.733119834484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-2927.7015029006857</v>
      </c>
      <c r="AC24">
        <f t="shared" si="2"/>
        <v>-2951.7499565067437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-3342.7436642129646</v>
      </c>
      <c r="AI24">
        <f t="shared" si="6"/>
        <v>-3344.370099394117</v>
      </c>
      <c r="AJ24">
        <f t="shared" si="7"/>
        <v>24.048453606058047</v>
      </c>
      <c r="AK24">
        <f t="shared" si="22"/>
        <v>-204.93910520304803</v>
      </c>
      <c r="AL24">
        <f t="shared" si="8"/>
        <v>-3525.2607509911068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-485.51319830746559</v>
      </c>
      <c r="AR24">
        <f t="shared" si="9"/>
        <v>-485.74942813121635</v>
      </c>
      <c r="AS24">
        <f t="shared" si="9"/>
        <v>3.4928917073798345</v>
      </c>
      <c r="AT24">
        <f t="shared" si="9"/>
        <v>-29.766159305197284</v>
      </c>
      <c r="AU24">
        <f t="shared" si="9"/>
        <v>-512.02269572903379</v>
      </c>
      <c r="AW24">
        <v>21</v>
      </c>
      <c r="AX24">
        <f>IF(Z24&gt;0, (R24*SUMPRODUCT(K24:$K$98, X24:$X$98)-K24*$AZ$3)/Z24, 0)</f>
        <v>-22685.733119834484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</v>
      </c>
      <c r="S25">
        <f t="shared" si="1"/>
        <v>-29616.602196785108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-2951.7499565067437</v>
      </c>
      <c r="AC25">
        <f t="shared" si="2"/>
        <v>-2930.3942593123002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-2986.9356671183709</v>
      </c>
      <c r="AI25">
        <f t="shared" si="6"/>
        <v>-2988.1724709893219</v>
      </c>
      <c r="AJ25">
        <f t="shared" si="7"/>
        <v>-21.355697194443565</v>
      </c>
      <c r="AK25">
        <f t="shared" si="22"/>
        <v>-206.62249695547209</v>
      </c>
      <c r="AL25">
        <f t="shared" si="8"/>
        <v>-3216.1506651392374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-387.35200849458238</v>
      </c>
      <c r="AR25">
        <f t="shared" si="9"/>
        <v>-387.51239978415742</v>
      </c>
      <c r="AS25">
        <f t="shared" si="9"/>
        <v>-2.7694510772809391</v>
      </c>
      <c r="AT25">
        <f t="shared" si="9"/>
        <v>-26.795233682780243</v>
      </c>
      <c r="AU25">
        <f t="shared" si="9"/>
        <v>-417.07708454421856</v>
      </c>
      <c r="AW25">
        <v>22</v>
      </c>
      <c r="AX25">
        <f>IF(Z25&gt;0, (R25*SUMPRODUCT(K25:$K$98, X25:$X$98)-K25*$AZ$3)/Z25, 0)</f>
        <v>-29616.602196785108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</v>
      </c>
      <c r="S26">
        <f t="shared" si="1"/>
        <v>-39721.861314424998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-2930.3942593123002</v>
      </c>
      <c r="AC26">
        <f t="shared" si="2"/>
        <v>-2865.184753965892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-2582.3685935853955</v>
      </c>
      <c r="AI26">
        <f t="shared" si="6"/>
        <v>-2583.270233343439</v>
      </c>
      <c r="AJ26">
        <f t="shared" si="7"/>
        <v>-65.20950534640815</v>
      </c>
      <c r="AK26">
        <f t="shared" si="22"/>
        <v>-205.12759815186104</v>
      </c>
      <c r="AL26">
        <f t="shared" si="8"/>
        <v>-2853.6073368417083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-299.00617127752724</v>
      </c>
      <c r="AR26">
        <f t="shared" si="9"/>
        <v>-299.11056994958125</v>
      </c>
      <c r="AS26">
        <f t="shared" si="9"/>
        <v>-7.5504498362333301</v>
      </c>
      <c r="AT26">
        <f t="shared" si="9"/>
        <v>-23.751225095866587</v>
      </c>
      <c r="AU26">
        <f t="shared" si="9"/>
        <v>-330.41224488168115</v>
      </c>
      <c r="AW26">
        <v>23</v>
      </c>
      <c r="AX26">
        <f>IF(Z26&gt;0, (R26*SUMPRODUCT(K26:$K$98, X26:$X$98)-K26*$AZ$3)/Z26, 0)</f>
        <v>-39721.861314424998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</v>
      </c>
      <c r="S27">
        <f t="shared" si="1"/>
        <v>-55148.000578400039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-2865.184753965892</v>
      </c>
      <c r="AC27">
        <f t="shared" si="2"/>
        <v>-2760.1181450282484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-2136.0581173304822</v>
      </c>
      <c r="AI27">
        <f t="shared" si="6"/>
        <v>-2136.6837334262791</v>
      </c>
      <c r="AJ27">
        <f t="shared" si="7"/>
        <v>-105.06660893764365</v>
      </c>
      <c r="AK27">
        <f t="shared" si="22"/>
        <v>-200.56293277761247</v>
      </c>
      <c r="AL27">
        <f t="shared" si="8"/>
        <v>-2442.3132751415351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-220.82943572887064</v>
      </c>
      <c r="AR27">
        <f t="shared" si="9"/>
        <v>-220.89411301845223</v>
      </c>
      <c r="AS27">
        <f t="shared" si="9"/>
        <v>-10.861970363728673</v>
      </c>
      <c r="AT27">
        <f t="shared" si="9"/>
        <v>-20.734547863687727</v>
      </c>
      <c r="AU27">
        <f t="shared" si="9"/>
        <v>-252.49063124586863</v>
      </c>
      <c r="AW27">
        <v>24</v>
      </c>
      <c r="AX27">
        <f>IF(Z27&gt;0, (R27*SUMPRODUCT(K27:$K$98, X27:$X$98)-K27*$AZ$3)/Z27, 0)</f>
        <v>-55148.000578400039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</v>
      </c>
      <c r="S28">
        <f t="shared" si="1"/>
        <v>-79956.615174249353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-2760.1181450282484</v>
      </c>
      <c r="AC28">
        <f t="shared" si="2"/>
        <v>-2620.16831270786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-1677.8919436601445</v>
      </c>
      <c r="AI28">
        <f t="shared" si="6"/>
        <v>-1678.3015671020257</v>
      </c>
      <c r="AJ28">
        <f t="shared" si="7"/>
        <v>-139.9498323203884</v>
      </c>
      <c r="AK28">
        <f t="shared" si="22"/>
        <v>-193.20827015197742</v>
      </c>
      <c r="AL28">
        <f t="shared" si="8"/>
        <v>-2011.4596695743915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-154.87804721023736</v>
      </c>
      <c r="AR28">
        <f t="shared" si="9"/>
        <v>-154.91585755851978</v>
      </c>
      <c r="AS28">
        <f t="shared" si="9"/>
        <v>-12.918088568862094</v>
      </c>
      <c r="AT28">
        <f t="shared" si="9"/>
        <v>-17.834116016273853</v>
      </c>
      <c r="AU28">
        <f t="shared" si="9"/>
        <v>-185.66806214365573</v>
      </c>
      <c r="AW28">
        <v>25</v>
      </c>
      <c r="AX28">
        <f>IF(Z28&gt;0, (R28*SUMPRODUCT(K28:$K$98, X28:$X$98)-K28*$AZ$3)/Z28, 0)</f>
        <v>-79956.615174249353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</v>
      </c>
      <c r="S29">
        <f t="shared" si="1"/>
        <v>-122296.4919979456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-2620.16831270786</v>
      </c>
      <c r="AC29">
        <f t="shared" si="2"/>
        <v>-2452.9220134455441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-1238.500264725461</v>
      </c>
      <c r="AI29">
        <f t="shared" si="6"/>
        <v>-1238.7509793998327</v>
      </c>
      <c r="AJ29">
        <f t="shared" si="7"/>
        <v>-167.24629926231592</v>
      </c>
      <c r="AK29">
        <f t="shared" si="22"/>
        <v>-183.41178188955021</v>
      </c>
      <c r="AL29">
        <f t="shared" si="8"/>
        <v>-1589.4090605516988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-102.07137294828132</v>
      </c>
      <c r="AR29">
        <f t="shared" si="9"/>
        <v>-102.0920356738053</v>
      </c>
      <c r="AS29">
        <f t="shared" si="9"/>
        <v>-13.783654208590635</v>
      </c>
      <c r="AT29">
        <f t="shared" si="9"/>
        <v>-15.115937336119201</v>
      </c>
      <c r="AU29">
        <f t="shared" si="9"/>
        <v>-130.99162721851513</v>
      </c>
      <c r="AW29">
        <v>26</v>
      </c>
      <c r="AX29">
        <f>IF(Z29&gt;0, (R29*SUMPRODUCT(K29:$K$98, X29:$X$98)-K29*$AZ$3)/Z29, 0)</f>
        <v>-122296.4919979456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</v>
      </c>
      <c r="S30">
        <f t="shared" si="1"/>
        <v>-200032.99229824659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-2452.9220134455441</v>
      </c>
      <c r="AC30">
        <f t="shared" si="2"/>
        <v>-2267.3823627576176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-852.15602418788842</v>
      </c>
      <c r="AI30">
        <f t="shared" si="6"/>
        <v>-852.29771221249291</v>
      </c>
      <c r="AJ30">
        <f t="shared" si="7"/>
        <v>-185.5396506879265</v>
      </c>
      <c r="AK30">
        <f t="shared" si="22"/>
        <v>-171.7045409411881</v>
      </c>
      <c r="AL30">
        <f t="shared" si="8"/>
        <v>-1209.5419038416076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-62.705978403565133</v>
      </c>
      <c r="AR30">
        <f t="shared" si="9"/>
        <v>-62.716404529718922</v>
      </c>
      <c r="AS30">
        <f t="shared" si="9"/>
        <v>-13.652952040243871</v>
      </c>
      <c r="AT30">
        <f t="shared" si="9"/>
        <v>-12.634894233498086</v>
      </c>
      <c r="AU30">
        <f t="shared" si="9"/>
        <v>-89.004250803460877</v>
      </c>
      <c r="AW30">
        <v>27</v>
      </c>
      <c r="AX30">
        <f>IF(Z30&gt;0, (R30*SUMPRODUCT(K30:$K$98, X30:$X$98)-K30*$AZ$3)/Z30, 0)</f>
        <v>-200032.99229824659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</v>
      </c>
      <c r="S31">
        <f t="shared" si="1"/>
        <v>-357004.1521296128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-2267.3823627576176</v>
      </c>
      <c r="AC31">
        <f t="shared" si="2"/>
        <v>-2073.2927843431403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-541.42162799019877</v>
      </c>
      <c r="AI31">
        <f t="shared" si="6"/>
        <v>-541.49422143105846</v>
      </c>
      <c r="AJ31">
        <f t="shared" si="7"/>
        <v>-194.08957841447727</v>
      </c>
      <c r="AK31">
        <f t="shared" si="22"/>
        <v>-158.71676539303326</v>
      </c>
      <c r="AL31">
        <f t="shared" si="8"/>
        <v>-894.30056523856899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-35.571928258103007</v>
      </c>
      <c r="AR31">
        <f t="shared" si="9"/>
        <v>-35.576697717867397</v>
      </c>
      <c r="AS31">
        <f t="shared" si="9"/>
        <v>-12.75187432876292</v>
      </c>
      <c r="AT31">
        <f t="shared" si="9"/>
        <v>-10.427846063108049</v>
      </c>
      <c r="AU31">
        <f t="shared" si="9"/>
        <v>-58.756418109738362</v>
      </c>
      <c r="AW31">
        <v>28</v>
      </c>
      <c r="AX31">
        <f>IF(Z31&gt;0, (R31*SUMPRODUCT(K31:$K$98, X31:$X$98)-K31*$AZ$3)/Z31, 0)</f>
        <v>-357004.1521296128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</v>
      </c>
      <c r="S32">
        <f t="shared" si="1"/>
        <v>-714421.45006830443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-2073.2927843431403</v>
      </c>
      <c r="AC32">
        <f t="shared" si="2"/>
        <v>-1879.5829654422762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-311.84843177260041</v>
      </c>
      <c r="AI32">
        <f t="shared" si="6"/>
        <v>-311.88131822507995</v>
      </c>
      <c r="AJ32">
        <f t="shared" si="7"/>
        <v>-193.70981890086409</v>
      </c>
      <c r="AK32">
        <f t="shared" si="22"/>
        <v>-145.13049490401983</v>
      </c>
      <c r="AL32">
        <f t="shared" si="8"/>
        <v>-650.72163202996387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-18.293522930012937</v>
      </c>
      <c r="AR32">
        <f t="shared" si="9"/>
        <v>-18.295452101402709</v>
      </c>
      <c r="AS32">
        <f t="shared" si="9"/>
        <v>-11.36332478470062</v>
      </c>
      <c r="AT32">
        <f t="shared" si="9"/>
        <v>-8.5135846965130728</v>
      </c>
      <c r="AU32">
        <f t="shared" si="9"/>
        <v>-38.172361582616404</v>
      </c>
      <c r="AW32">
        <v>29</v>
      </c>
      <c r="AX32">
        <f>IF(Z32&gt;0, (R32*SUMPRODUCT(K32:$K$98, X32:$X$98)-K32*$AZ$3)/Z32, 0)</f>
        <v>-714421.45006830443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</v>
      </c>
      <c r="S33">
        <f t="shared" si="1"/>
        <v>-1666758.3759229542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-1879.5829654422762</v>
      </c>
      <c r="AC33">
        <f t="shared" si="2"/>
        <v>-1693.16064269464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-158.87665479474396</v>
      </c>
      <c r="AI33">
        <f t="shared" si="6"/>
        <v>-158.88935280084934</v>
      </c>
      <c r="AJ33">
        <f t="shared" si="7"/>
        <v>-186.42232274763614</v>
      </c>
      <c r="AK33">
        <f t="shared" si="22"/>
        <v>-131.57080758095935</v>
      </c>
      <c r="AL33">
        <f t="shared" si="8"/>
        <v>-476.88248312944484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-8.3213894710772287</v>
      </c>
      <c r="AR33">
        <f t="shared" si="9"/>
        <v>-8.3220545471039458</v>
      </c>
      <c r="AS33">
        <f t="shared" si="9"/>
        <v>-9.7641327839517231</v>
      </c>
      <c r="AT33">
        <f t="shared" si="9"/>
        <v>-6.89120710855717</v>
      </c>
      <c r="AU33">
        <f t="shared" si="9"/>
        <v>-24.977394439612841</v>
      </c>
      <c r="AW33">
        <v>30</v>
      </c>
      <c r="AX33">
        <f>IF(Z33&gt;0, (R33*SUMPRODUCT(K33:$K$98, X33:$X$98)-K33*$AZ$3)/Z33, 0)</f>
        <v>-1666758.3759229542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</v>
      </c>
      <c r="S34">
        <f t="shared" si="1"/>
        <v>-4763607.4372516125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-1693.16064269464</v>
      </c>
      <c r="AC34">
        <f t="shared" si="2"/>
        <v>-1518.7000270963879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-68.686907321792646</v>
      </c>
      <c r="AI34">
        <f t="shared" si="6"/>
        <v>-68.690892484421767</v>
      </c>
      <c r="AJ34">
        <f t="shared" si="7"/>
        <v>-174.46061559825216</v>
      </c>
      <c r="AK34">
        <f t="shared" si="22"/>
        <v>-118.52124498862482</v>
      </c>
      <c r="AL34">
        <f t="shared" si="8"/>
        <v>-361.67275307129876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-3.2121195579523092</v>
      </c>
      <c r="AR34">
        <f t="shared" si="9"/>
        <v>-3.2123059227097532</v>
      </c>
      <c r="AS34">
        <f t="shared" si="9"/>
        <v>-8.1585905859783576</v>
      </c>
      <c r="AT34">
        <f t="shared" si="9"/>
        <v>-5.5426051907862046</v>
      </c>
      <c r="AU34">
        <f t="shared" ref="AU34:AU69" si="23">AL34*$K34</f>
        <v>-16.913501699474317</v>
      </c>
      <c r="AW34">
        <v>31</v>
      </c>
      <c r="AX34">
        <f>IF(Z34&gt;0, (R34*SUMPRODUCT(K34:$K$98, X34:$X$98)-K34*$AZ$3)/Z34, 0)</f>
        <v>-4763607.4372516125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</v>
      </c>
      <c r="S35">
        <f t="shared" si="1"/>
        <v>-17882382.416183889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-1518.7000270963879</v>
      </c>
      <c r="AC35">
        <f t="shared" si="2"/>
        <v>-1358.713927842439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-23.964429239248084</v>
      </c>
      <c r="AI35">
        <f t="shared" ref="AI35:AI66" si="25">SUM(AE35:AH35)</f>
        <v>-23.965378996596002</v>
      </c>
      <c r="AJ35">
        <f t="shared" si="7"/>
        <v>-159.98609925394885</v>
      </c>
      <c r="AK35">
        <f t="shared" si="22"/>
        <v>-106.30900189674716</v>
      </c>
      <c r="AL35">
        <f t="shared" ref="AL35:AL69" si="26">SUM(AI35:AK35)</f>
        <v>-290.26048014729201</v>
      </c>
      <c r="AN35">
        <f t="shared" ref="AN35:AT69" si="27">AE35*$K35</f>
        <v>0</v>
      </c>
      <c r="AO35">
        <f t="shared" si="27"/>
        <v>0</v>
      </c>
      <c r="AP35">
        <f t="shared" si="27"/>
        <v>-3.9656317124657536E-5</v>
      </c>
      <c r="AQ35">
        <f t="shared" si="27"/>
        <v>-1.0006145334989245</v>
      </c>
      <c r="AR35">
        <f t="shared" si="27"/>
        <v>-1.0006541898160493</v>
      </c>
      <c r="AS35">
        <f t="shared" si="27"/>
        <v>-6.6800846568514203</v>
      </c>
      <c r="AT35">
        <f t="shared" si="27"/>
        <v>-4.4388427230068919</v>
      </c>
      <c r="AU35">
        <f t="shared" si="23"/>
        <v>-12.119581569674361</v>
      </c>
      <c r="AW35">
        <v>32</v>
      </c>
      <c r="AX35">
        <f>IF(Z35&gt;0, (R35*SUMPRODUCT(K35:$K$98, X35:$X$98)-K35*$AZ$3)/Z35, 0)</f>
        <v>-17882382.416183889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</v>
      </c>
      <c r="S36">
        <f t="shared" si="1"/>
        <v>-67628040.457109839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-1358.713927842439</v>
      </c>
      <c r="AC36">
        <f t="shared" si="2"/>
        <v>-1214.0018470081691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-5.7269620886287891</v>
      </c>
      <c r="AI36">
        <f t="shared" si="25"/>
        <v>-5.7271864781421487</v>
      </c>
      <c r="AJ36">
        <f t="shared" si="7"/>
        <v>-144.71208083426995</v>
      </c>
      <c r="AK36">
        <f t="shared" si="22"/>
        <v>-95.109974948970745</v>
      </c>
      <c r="AL36">
        <f t="shared" si="26"/>
        <v>-245.54924226138286</v>
      </c>
      <c r="AN36">
        <f t="shared" si="27"/>
        <v>0</v>
      </c>
      <c r="AO36">
        <f t="shared" si="27"/>
        <v>0</v>
      </c>
      <c r="AP36">
        <f t="shared" si="27"/>
        <v>-8.3653525901097718E-6</v>
      </c>
      <c r="AQ36">
        <f t="shared" si="27"/>
        <v>-0.21350399323205727</v>
      </c>
      <c r="AR36">
        <f t="shared" si="27"/>
        <v>-0.21351235858464737</v>
      </c>
      <c r="AS36">
        <f t="shared" si="27"/>
        <v>-5.3949383021731325</v>
      </c>
      <c r="AT36">
        <f t="shared" si="27"/>
        <v>-3.5457471402029399</v>
      </c>
      <c r="AU36">
        <f t="shared" si="23"/>
        <v>-9.1541978009607199</v>
      </c>
      <c r="AW36">
        <v>33</v>
      </c>
      <c r="AX36">
        <f>IF(Z36&gt;0, (R36*SUMPRODUCT(K36:$K$98, X36:$X$98)-K36*$AZ$3)/Z36, 0)</f>
        <v>-67628040.457109839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</v>
      </c>
      <c r="S37">
        <f t="shared" si="1"/>
        <v>-258053409.15960175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-1214.0018470081691</v>
      </c>
      <c r="AC37">
        <f t="shared" si="2"/>
        <v>-1084.1147301373219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-1.3570524064396732</v>
      </c>
      <c r="AI37">
        <f t="shared" si="25"/>
        <v>-1.3571049205070937</v>
      </c>
      <c r="AJ37">
        <f t="shared" si="7"/>
        <v>-129.88711687084719</v>
      </c>
      <c r="AK37">
        <f t="shared" si="22"/>
        <v>-84.980129290571838</v>
      </c>
      <c r="AL37">
        <f t="shared" si="26"/>
        <v>-216.2243510819261</v>
      </c>
      <c r="AN37">
        <f t="shared" si="27"/>
        <v>0</v>
      </c>
      <c r="AO37">
        <f t="shared" si="27"/>
        <v>0</v>
      </c>
      <c r="AP37">
        <f t="shared" si="27"/>
        <v>-1.7479915494520793E-6</v>
      </c>
      <c r="AQ37">
        <f t="shared" si="27"/>
        <v>-4.5171060920159607E-2</v>
      </c>
      <c r="AR37">
        <f t="shared" si="27"/>
        <v>-4.5172808911709057E-2</v>
      </c>
      <c r="AS37">
        <f t="shared" si="27"/>
        <v>-4.3234431043896082</v>
      </c>
      <c r="AT37">
        <f t="shared" si="27"/>
        <v>-2.8286620170096612</v>
      </c>
      <c r="AU37">
        <f t="shared" si="23"/>
        <v>-7.1972779303109782</v>
      </c>
      <c r="AW37">
        <v>34</v>
      </c>
      <c r="AX37">
        <f>IF(Z37&gt;0, (R37*SUMPRODUCT(K37:$K$98, X37:$X$98)-K37*$AZ$3)/Z37, 0)</f>
        <v>-258053409.15960175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</v>
      </c>
      <c r="S38">
        <f t="shared" si="1"/>
        <v>-994988214.91715944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-1084.1147301373219</v>
      </c>
      <c r="AC38">
        <f t="shared" si="2"/>
        <v>-967.99863256959975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-0.31862396693820677</v>
      </c>
      <c r="AI38">
        <f t="shared" si="25"/>
        <v>-0.31863612786908585</v>
      </c>
      <c r="AJ38">
        <f t="shared" si="7"/>
        <v>-116.11609756772214</v>
      </c>
      <c r="AK38">
        <f t="shared" si="22"/>
        <v>-75.888031109612541</v>
      </c>
      <c r="AL38">
        <f t="shared" si="26"/>
        <v>-192.32276480520375</v>
      </c>
      <c r="AN38">
        <f t="shared" si="27"/>
        <v>0</v>
      </c>
      <c r="AO38">
        <f t="shared" si="27"/>
        <v>0</v>
      </c>
      <c r="AP38">
        <f t="shared" si="27"/>
        <v>-3.6142023893809267E-7</v>
      </c>
      <c r="AQ38">
        <f t="shared" si="27"/>
        <v>-9.4694354739063898E-3</v>
      </c>
      <c r="AR38">
        <f t="shared" si="27"/>
        <v>-9.469796894145328E-3</v>
      </c>
      <c r="AS38">
        <f t="shared" si="27"/>
        <v>-3.4509453383731441</v>
      </c>
      <c r="AT38">
        <f t="shared" si="27"/>
        <v>-2.2553758925914185</v>
      </c>
      <c r="AU38">
        <f t="shared" si="23"/>
        <v>-5.7157910278587076</v>
      </c>
      <c r="AW38">
        <v>35</v>
      </c>
      <c r="AX38">
        <f>IF(Z38&gt;0, (R38*SUMPRODUCT(K38:$K$98, X38:$X$98)-K38*$AZ$3)/Z38, 0)</f>
        <v>-994988214.91715944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</v>
      </c>
      <c r="S39">
        <f t="shared" si="1"/>
        <v>-3881833780.6154118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-967.99863256959975</v>
      </c>
      <c r="AC39">
        <f t="shared" si="2"/>
        <v>-864.29268358664285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-7.4049510933488924E-2</v>
      </c>
      <c r="AI39">
        <f t="shared" si="25"/>
        <v>-7.4052294066192542E-2</v>
      </c>
      <c r="AJ39">
        <f t="shared" si="7"/>
        <v>-103.7059489829569</v>
      </c>
      <c r="AK39">
        <f t="shared" si="22"/>
        <v>-67.759904279871989</v>
      </c>
      <c r="AL39">
        <f t="shared" si="26"/>
        <v>-171.53990555689506</v>
      </c>
      <c r="AN39">
        <f t="shared" si="27"/>
        <v>0</v>
      </c>
      <c r="AO39">
        <f t="shared" si="27"/>
        <v>0</v>
      </c>
      <c r="AP39">
        <f t="shared" si="27"/>
        <v>-7.3851877489749496E-8</v>
      </c>
      <c r="AQ39">
        <f t="shared" si="27"/>
        <v>-1.9649423840013736E-3</v>
      </c>
      <c r="AR39">
        <f t="shared" si="27"/>
        <v>-1.9650162358788633E-3</v>
      </c>
      <c r="AS39">
        <f t="shared" si="27"/>
        <v>-2.7518914312982754</v>
      </c>
      <c r="AT39">
        <f t="shared" si="27"/>
        <v>-1.7980443918797304</v>
      </c>
      <c r="AU39">
        <f t="shared" si="23"/>
        <v>-4.551900839413884</v>
      </c>
      <c r="AW39">
        <v>36</v>
      </c>
      <c r="AX39">
        <f>IF(Z39&gt;0, (R39*SUMPRODUCT(K39:$K$98, X39:$X$98)-K39*$AZ$3)/Z39, 0)</f>
        <v>-3881833780.6154118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</v>
      </c>
      <c r="S40">
        <f t="shared" si="1"/>
        <v>-15325069850.314766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-864.29268358664285</v>
      </c>
      <c r="AC40">
        <f t="shared" si="2"/>
        <v>-771.69159636971369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-1.7006925994255146E-2</v>
      </c>
      <c r="AI40">
        <f t="shared" si="25"/>
        <v>-1.7007555429882443E-2</v>
      </c>
      <c r="AJ40">
        <f t="shared" si="7"/>
        <v>-92.601087216929159</v>
      </c>
      <c r="AK40">
        <f t="shared" si="22"/>
        <v>-60.500487851065003</v>
      </c>
      <c r="AL40">
        <f t="shared" si="26"/>
        <v>-153.11858262342406</v>
      </c>
      <c r="AN40">
        <f t="shared" si="27"/>
        <v>0</v>
      </c>
      <c r="AO40">
        <f t="shared" si="27"/>
        <v>0</v>
      </c>
      <c r="AP40">
        <f t="shared" si="27"/>
        <v>-1.4912859441791925E-8</v>
      </c>
      <c r="AQ40">
        <f t="shared" si="27"/>
        <v>-4.029354010003217E-4</v>
      </c>
      <c r="AR40">
        <f t="shared" si="27"/>
        <v>-4.0295031385976344E-4</v>
      </c>
      <c r="AS40">
        <f t="shared" si="27"/>
        <v>-2.1939447624704784</v>
      </c>
      <c r="AT40">
        <f t="shared" si="27"/>
        <v>-1.4334035640079024</v>
      </c>
      <c r="AU40">
        <f t="shared" si="23"/>
        <v>-3.6277512767922411</v>
      </c>
      <c r="AW40">
        <v>37</v>
      </c>
      <c r="AX40">
        <f>IF(Z40&gt;0, (R40*SUMPRODUCT(K40:$K$98, X40:$X$98)-K40*$AZ$3)/Z40, 0)</f>
        <v>-15325069850.314766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</v>
      </c>
      <c r="S41">
        <f t="shared" si="1"/>
        <v>-61291216114.417641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-771.69159636971369</v>
      </c>
      <c r="AC41">
        <f t="shared" si="2"/>
        <v>-689.01070273429946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-3.8609711998952223E-3</v>
      </c>
      <c r="AI41">
        <f t="shared" si="25"/>
        <v>-3.8611117197662605E-3</v>
      </c>
      <c r="AJ41">
        <f t="shared" si="7"/>
        <v>-82.680893635414236</v>
      </c>
      <c r="AK41">
        <f t="shared" si="22"/>
        <v>-54.018411745879966</v>
      </c>
      <c r="AL41">
        <f t="shared" si="26"/>
        <v>-136.70316649301398</v>
      </c>
      <c r="AN41">
        <f t="shared" si="27"/>
        <v>0</v>
      </c>
      <c r="AO41">
        <f t="shared" si="27"/>
        <v>0</v>
      </c>
      <c r="AP41">
        <f t="shared" si="27"/>
        <v>-2.9725510593059432E-9</v>
      </c>
      <c r="AQ41">
        <f t="shared" si="27"/>
        <v>-8.167481186393821E-5</v>
      </c>
      <c r="AR41">
        <f t="shared" si="27"/>
        <v>-8.1677784414997513E-5</v>
      </c>
      <c r="AS41">
        <f t="shared" si="27"/>
        <v>-1.7490279214198756</v>
      </c>
      <c r="AT41">
        <f t="shared" si="27"/>
        <v>-1.1427030630669366</v>
      </c>
      <c r="AU41">
        <f t="shared" si="23"/>
        <v>-2.8918126622712275</v>
      </c>
      <c r="AW41">
        <v>38</v>
      </c>
      <c r="AX41">
        <f>IF(Z41&gt;0, (R41*SUMPRODUCT(K41:$K$98, X41:$X$98)-K41*$AZ$3)/Z41, 0)</f>
        <v>-61291216114.417641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</v>
      </c>
      <c r="S42">
        <f t="shared" si="1"/>
        <v>-248526933674.99185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-689.01070273429946</v>
      </c>
      <c r="AC42">
        <f t="shared" si="2"/>
        <v>-615.1881981851692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-8.6538356444542904E-4</v>
      </c>
      <c r="AI42">
        <f t="shared" si="25"/>
        <v>-8.6541450617220127E-4</v>
      </c>
      <c r="AJ42">
        <f t="shared" si="7"/>
        <v>-73.822504549130258</v>
      </c>
      <c r="AK42">
        <f t="shared" si="22"/>
        <v>-48.230749191400967</v>
      </c>
      <c r="AL42">
        <f t="shared" si="26"/>
        <v>-122.0541191550374</v>
      </c>
      <c r="AN42">
        <f t="shared" si="27"/>
        <v>0</v>
      </c>
      <c r="AO42">
        <f t="shared" si="27"/>
        <v>0</v>
      </c>
      <c r="AP42">
        <f t="shared" si="27"/>
        <v>-5.8441062726301224E-10</v>
      </c>
      <c r="AQ42">
        <f t="shared" si="27"/>
        <v>-1.6344897472702212E-5</v>
      </c>
      <c r="AR42">
        <f t="shared" si="27"/>
        <v>-1.6345481883329474E-5</v>
      </c>
      <c r="AS42">
        <f t="shared" si="27"/>
        <v>-1.3943196030154279</v>
      </c>
      <c r="AT42">
        <f t="shared" si="27"/>
        <v>-0.91095634693530814</v>
      </c>
      <c r="AU42">
        <f t="shared" si="23"/>
        <v>-2.3052922954326194</v>
      </c>
      <c r="AW42">
        <v>39</v>
      </c>
      <c r="AX42">
        <f>IF(Z42&gt;0, (R42*SUMPRODUCT(K42:$K$98, X42:$X$98)-K42*$AZ$3)/Z42, 0)</f>
        <v>-248526933674.99185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</v>
      </c>
      <c r="S43">
        <f t="shared" si="1"/>
        <v>-1022385380706.1022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-615.1881981851692</v>
      </c>
      <c r="AC43">
        <f t="shared" si="2"/>
        <v>-549.27519111583251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-1.9133360853692557E-4</v>
      </c>
      <c r="AI43">
        <f t="shared" si="25"/>
        <v>-1.9134032414536297E-4</v>
      </c>
      <c r="AJ43">
        <f t="shared" si="7"/>
        <v>-65.913007069336686</v>
      </c>
      <c r="AK43">
        <f t="shared" si="22"/>
        <v>-43.063173872961848</v>
      </c>
      <c r="AL43">
        <f t="shared" si="26"/>
        <v>-108.97637228262269</v>
      </c>
      <c r="AN43">
        <f t="shared" si="27"/>
        <v>0</v>
      </c>
      <c r="AO43">
        <f t="shared" si="27"/>
        <v>0</v>
      </c>
      <c r="AP43">
        <f t="shared" si="27"/>
        <v>-1.1325070165203544E-10</v>
      </c>
      <c r="AQ43">
        <f t="shared" si="27"/>
        <v>-3.2266123938578738E-6</v>
      </c>
      <c r="AR43">
        <f t="shared" si="27"/>
        <v>-3.2267256445595261E-6</v>
      </c>
      <c r="AS43">
        <f t="shared" si="27"/>
        <v>-1.1115440050111165</v>
      </c>
      <c r="AT43">
        <f t="shared" si="27"/>
        <v>-0.72620890600377508</v>
      </c>
      <c r="AU43">
        <f t="shared" si="23"/>
        <v>-1.8377561377405365</v>
      </c>
      <c r="AW43">
        <v>40</v>
      </c>
      <c r="AX43">
        <f>IF(Z43&gt;0, (R43*SUMPRODUCT(K43:$K$98, X43:$X$98)-K43*$AZ$3)/Z43, 0)</f>
        <v>-1022385380706.1022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</v>
      </c>
      <c r="S44">
        <f t="shared" si="1"/>
        <v>-4272490948418.6226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-549.27519111583251</v>
      </c>
      <c r="AC44">
        <f t="shared" si="2"/>
        <v>-490.42428057973586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-4.1708968863344616E-5</v>
      </c>
      <c r="AI44">
        <f t="shared" si="25"/>
        <v>-4.1710403694589725E-5</v>
      </c>
      <c r="AJ44">
        <f t="shared" si="7"/>
        <v>-58.850910536096649</v>
      </c>
      <c r="AK44">
        <f t="shared" si="22"/>
        <v>-38.449263378108277</v>
      </c>
      <c r="AL44">
        <f t="shared" si="26"/>
        <v>-97.300215624608626</v>
      </c>
      <c r="AN44">
        <f t="shared" si="27"/>
        <v>0</v>
      </c>
      <c r="AO44">
        <f t="shared" si="27"/>
        <v>0</v>
      </c>
      <c r="AP44">
        <f t="shared" si="27"/>
        <v>-2.160420740829784E-11</v>
      </c>
      <c r="AQ44">
        <f t="shared" si="27"/>
        <v>-6.2801058813015353E-7</v>
      </c>
      <c r="AR44">
        <f t="shared" si="27"/>
        <v>-6.2803219233756174E-7</v>
      </c>
      <c r="AS44">
        <f t="shared" si="27"/>
        <v>-0.88611624657664545</v>
      </c>
      <c r="AT44">
        <f t="shared" si="27"/>
        <v>-0.57892930861874714</v>
      </c>
      <c r="AU44">
        <f t="shared" si="23"/>
        <v>-1.465046183227585</v>
      </c>
      <c r="AW44">
        <v>41</v>
      </c>
      <c r="AX44">
        <f>IF(Z44&gt;0, (R44*SUMPRODUCT(K44:$K$98, X44:$X$98)-K44*$AZ$3)/Z44, 0)</f>
        <v>-4272490948418.6226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</v>
      </c>
      <c r="S45">
        <f t="shared" si="1"/>
        <v>-18150168004610.125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-490.42428057973586</v>
      </c>
      <c r="AC45">
        <f t="shared" si="2"/>
        <v>-437.87882249104194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-8.9513302969621862E-6</v>
      </c>
      <c r="AI45">
        <f t="shared" si="25"/>
        <v>-8.9516318636077259E-6</v>
      </c>
      <c r="AJ45">
        <f t="shared" si="7"/>
        <v>-52.54545808869392</v>
      </c>
      <c r="AK45">
        <f t="shared" si="22"/>
        <v>-34.329699640581516</v>
      </c>
      <c r="AL45">
        <f t="shared" si="26"/>
        <v>-86.875166680907299</v>
      </c>
      <c r="AN45">
        <f t="shared" si="27"/>
        <v>0</v>
      </c>
      <c r="AO45">
        <f t="shared" si="27"/>
        <v>0</v>
      </c>
      <c r="AP45">
        <f t="shared" si="27"/>
        <v>-4.0541778369088405E-12</v>
      </c>
      <c r="AQ45">
        <f t="shared" si="27"/>
        <v>-1.203391868348354E-7</v>
      </c>
      <c r="AR45">
        <f t="shared" si="27"/>
        <v>-1.2034324101267231E-7</v>
      </c>
      <c r="AS45">
        <f t="shared" si="27"/>
        <v>-0.70640647685666147</v>
      </c>
      <c r="AT45">
        <f t="shared" si="27"/>
        <v>-0.46151890299855536</v>
      </c>
      <c r="AU45">
        <f t="shared" si="23"/>
        <v>-1.1679255001984579</v>
      </c>
      <c r="AW45">
        <v>42</v>
      </c>
      <c r="AX45">
        <f>IF(Z45&gt;0, (R45*SUMPRODUCT(K45:$K$98, X45:$X$98)-K45*$AZ$3)/Z45, 0)</f>
        <v>-18150168004610.125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</v>
      </c>
      <c r="S46">
        <f t="shared" si="1"/>
        <v>-78481096884429.031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-437.87882249104194</v>
      </c>
      <c r="AC46">
        <f t="shared" si="2"/>
        <v>-390.96323447146659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-1.8902455362870209E-6</v>
      </c>
      <c r="AI46">
        <f t="shared" si="25"/>
        <v>-1.8903078065740697E-6</v>
      </c>
      <c r="AJ46">
        <f t="shared" si="7"/>
        <v>-46.915588019575353</v>
      </c>
      <c r="AK46">
        <f t="shared" si="22"/>
        <v>-30.651517574372939</v>
      </c>
      <c r="AL46">
        <f t="shared" si="26"/>
        <v>-77.567107484256098</v>
      </c>
      <c r="AN46">
        <f t="shared" si="27"/>
        <v>0</v>
      </c>
      <c r="AO46">
        <f t="shared" si="27"/>
        <v>0</v>
      </c>
      <c r="AP46">
        <f t="shared" si="27"/>
        <v>-7.4745032490152643E-13</v>
      </c>
      <c r="AQ46">
        <f t="shared" si="27"/>
        <v>-2.2689226390357441E-8</v>
      </c>
      <c r="AR46">
        <f t="shared" si="27"/>
        <v>-2.2689973840682346E-8</v>
      </c>
      <c r="AS46">
        <f t="shared" si="27"/>
        <v>-0.56314292369859231</v>
      </c>
      <c r="AT46">
        <f t="shared" si="27"/>
        <v>-0.36792004430231157</v>
      </c>
      <c r="AU46">
        <f t="shared" si="23"/>
        <v>-0.93106299069087772</v>
      </c>
      <c r="AW46">
        <v>43</v>
      </c>
      <c r="AX46">
        <f>IF(Z46&gt;0, (R46*SUMPRODUCT(K46:$K$98, X46:$X$98)-K46*$AZ$3)/Z46, 0)</f>
        <v>-78481096884429.031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</v>
      </c>
      <c r="S47">
        <f t="shared" si="1"/>
        <v>-345888263806770.06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-390.96323447146659</v>
      </c>
      <c r="AC47">
        <f t="shared" si="2"/>
        <v>-349.07431651208907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-3.9225955148037648E-7</v>
      </c>
      <c r="AI47">
        <f t="shared" si="25"/>
        <v>-3.9227216662061969E-7</v>
      </c>
      <c r="AJ47">
        <f t="shared" si="7"/>
        <v>-41.888917959377522</v>
      </c>
      <c r="AK47">
        <f t="shared" si="22"/>
        <v>-27.367426413002665</v>
      </c>
      <c r="AL47">
        <f t="shared" si="26"/>
        <v>-69.256344764652354</v>
      </c>
      <c r="AN47">
        <f t="shared" si="27"/>
        <v>0</v>
      </c>
      <c r="AO47">
        <f t="shared" si="27"/>
        <v>0</v>
      </c>
      <c r="AP47">
        <f t="shared" si="27"/>
        <v>-1.3519963763091192E-13</v>
      </c>
      <c r="AQ47">
        <f t="shared" si="27"/>
        <v>-4.2039444821849272E-9</v>
      </c>
      <c r="AR47">
        <f t="shared" si="27"/>
        <v>-4.2040796818225585E-9</v>
      </c>
      <c r="AS47">
        <f t="shared" si="27"/>
        <v>-0.44893409186705785</v>
      </c>
      <c r="AT47">
        <f t="shared" si="27"/>
        <v>-0.29330360682447332</v>
      </c>
      <c r="AU47">
        <f t="shared" si="23"/>
        <v>-0.74223770289561086</v>
      </c>
      <c r="AW47">
        <v>44</v>
      </c>
      <c r="AX47">
        <f>IF(Z47&gt;0, (R47*SUMPRODUCT(K47:$K$98, X47:$X$98)-K47*$AZ$3)/Z47, 0)</f>
        <v>-345888263806770.06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</v>
      </c>
      <c r="S48">
        <f t="shared" si="1"/>
        <v>-1554932678697002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-349.07431651208907</v>
      </c>
      <c r="AC48">
        <f t="shared" si="2"/>
        <v>-311.67349688944773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-7.9867731247582914E-8</v>
      </c>
      <c r="AI48">
        <f t="shared" si="25"/>
        <v>-7.9870236770017743E-8</v>
      </c>
      <c r="AJ48">
        <f t="shared" si="7"/>
        <v>-37.400819622641336</v>
      </c>
      <c r="AK48">
        <f t="shared" si="22"/>
        <v>-24.435202155846238</v>
      </c>
      <c r="AL48">
        <f t="shared" si="26"/>
        <v>-61.83602185835781</v>
      </c>
      <c r="AN48">
        <f t="shared" si="27"/>
        <v>0</v>
      </c>
      <c r="AO48">
        <f t="shared" si="27"/>
        <v>0</v>
      </c>
      <c r="AP48">
        <f t="shared" si="27"/>
        <v>-2.3975281652348223E-14</v>
      </c>
      <c r="AQ48">
        <f t="shared" si="27"/>
        <v>-7.6425232717123407E-10</v>
      </c>
      <c r="AR48">
        <f t="shared" si="27"/>
        <v>-7.6427630245288647E-10</v>
      </c>
      <c r="AS48">
        <f t="shared" si="27"/>
        <v>-0.3578875096139687</v>
      </c>
      <c r="AT48">
        <f t="shared" si="27"/>
        <v>-0.23381983963730291</v>
      </c>
      <c r="AU48">
        <f t="shared" si="23"/>
        <v>-0.59170735001554786</v>
      </c>
      <c r="AW48">
        <v>45</v>
      </c>
      <c r="AX48">
        <f>IF(Z48&gt;0, (R48*SUMPRODUCT(K48:$K$98, X48:$X$98)-K48*$AZ$3)/Z48, 0)</f>
        <v>-1554932678697002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</v>
      </c>
      <c r="S49">
        <f t="shared" si="1"/>
        <v>-7139470631461977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-311.67349688944773</v>
      </c>
      <c r="AC49">
        <f t="shared" si="2"/>
        <v>-278.27990793767162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-1.5945970996305328E-8</v>
      </c>
      <c r="AI49">
        <f t="shared" si="25"/>
        <v>-1.5946458217141267E-8</v>
      </c>
      <c r="AJ49">
        <f t="shared" si="7"/>
        <v>-33.39358895177611</v>
      </c>
      <c r="AK49">
        <f t="shared" si="22"/>
        <v>-21.817144782261344</v>
      </c>
      <c r="AL49">
        <f t="shared" si="26"/>
        <v>-55.210733749983909</v>
      </c>
      <c r="AN49">
        <f t="shared" si="27"/>
        <v>0</v>
      </c>
      <c r="AO49">
        <f t="shared" si="27"/>
        <v>0</v>
      </c>
      <c r="AP49">
        <f t="shared" si="27"/>
        <v>-4.1626821609571593E-15</v>
      </c>
      <c r="AQ49">
        <f t="shared" si="27"/>
        <v>-1.3623803439680516E-10</v>
      </c>
      <c r="AR49">
        <f t="shared" si="27"/>
        <v>-1.3624219707896611E-10</v>
      </c>
      <c r="AS49">
        <f t="shared" si="27"/>
        <v>-0.28530573154177674</v>
      </c>
      <c r="AT49">
        <f t="shared" si="27"/>
        <v>-0.18639974461100456</v>
      </c>
      <c r="AU49">
        <f t="shared" si="23"/>
        <v>-0.47170547628902348</v>
      </c>
      <c r="AW49">
        <v>46</v>
      </c>
      <c r="AX49">
        <f>IF(Z49&gt;0, (R49*SUMPRODUCT(K49:$K$98, X49:$X$98)-K49*$AZ$3)/Z49, 0)</f>
        <v>-7139470631461977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</v>
      </c>
      <c r="S50">
        <f t="shared" si="1"/>
        <v>-3.3501268063266312E+16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-278.27990793767162</v>
      </c>
      <c r="AC50">
        <f t="shared" si="2"/>
        <v>-248.4642035158968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-3.1171329046731416E-9</v>
      </c>
      <c r="AI50">
        <f t="shared" si="25"/>
        <v>-3.1172256116876367E-9</v>
      </c>
      <c r="AJ50">
        <f t="shared" si="7"/>
        <v>-29.815704421774825</v>
      </c>
      <c r="AK50">
        <f t="shared" si="22"/>
        <v>-19.479593555637017</v>
      </c>
      <c r="AL50">
        <f t="shared" si="26"/>
        <v>-49.295297980529071</v>
      </c>
      <c r="AN50">
        <f t="shared" si="27"/>
        <v>0</v>
      </c>
      <c r="AO50">
        <f t="shared" si="27"/>
        <v>0</v>
      </c>
      <c r="AP50">
        <f t="shared" si="27"/>
        <v>-7.0719954413049002E-16</v>
      </c>
      <c r="AQ50">
        <f t="shared" si="27"/>
        <v>-2.3778513213724557E-11</v>
      </c>
      <c r="AR50">
        <f t="shared" si="27"/>
        <v>-2.3779220413268688E-11</v>
      </c>
      <c r="AS50">
        <f t="shared" si="27"/>
        <v>-0.22744398241948569</v>
      </c>
      <c r="AT50">
        <f t="shared" si="27"/>
        <v>-0.14859673518132158</v>
      </c>
      <c r="AU50">
        <f t="shared" si="23"/>
        <v>-0.37604071762458652</v>
      </c>
      <c r="AW50">
        <v>47</v>
      </c>
      <c r="AX50">
        <f>IF(Z50&gt;0, (R50*SUMPRODUCT(K50:$K$98, X50:$X$98)-K50*$AZ$3)/Z50, 0)</f>
        <v>-3.3501268063266312E+16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</v>
      </c>
      <c r="S51">
        <f t="shared" si="1"/>
        <v>-1.606746449106072E+17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-248.4642035158968</v>
      </c>
      <c r="AC51">
        <f t="shared" si="2"/>
        <v>-221.84303885349999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-5.9616983074753676E-10</v>
      </c>
      <c r="AI51">
        <f t="shared" si="25"/>
        <v>-5.9618708946304351E-10</v>
      </c>
      <c r="AJ51">
        <f t="shared" si="7"/>
        <v>-26.621164662396808</v>
      </c>
      <c r="AK51">
        <f t="shared" si="22"/>
        <v>-17.392494246112779</v>
      </c>
      <c r="AL51">
        <f t="shared" si="26"/>
        <v>-44.013658909105771</v>
      </c>
      <c r="AN51">
        <f t="shared" si="27"/>
        <v>0</v>
      </c>
      <c r="AO51">
        <f t="shared" si="27"/>
        <v>0</v>
      </c>
      <c r="AP51">
        <f t="shared" si="27"/>
        <v>-1.1754923952345962E-16</v>
      </c>
      <c r="AQ51">
        <f t="shared" si="27"/>
        <v>-4.0605171458779301E-12</v>
      </c>
      <c r="AR51">
        <f t="shared" si="27"/>
        <v>-4.0606346951174531E-12</v>
      </c>
      <c r="AS51">
        <f t="shared" si="27"/>
        <v>-0.1813169502713024</v>
      </c>
      <c r="AT51">
        <f t="shared" si="27"/>
        <v>-0.11846040751067639</v>
      </c>
      <c r="AU51">
        <f t="shared" si="23"/>
        <v>-0.29977735778603942</v>
      </c>
      <c r="AW51">
        <v>48</v>
      </c>
      <c r="AX51">
        <f>IF(Z51&gt;0, (R51*SUMPRODUCT(K51:$K$98, X51:$X$98)-K51*$AZ$3)/Z51, 0)</f>
        <v>-1.606746449106072E+17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</v>
      </c>
      <c r="S52">
        <f t="shared" si="1"/>
        <v>-7.8844441185247411E+17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-221.84303885349999</v>
      </c>
      <c r="AC52">
        <f t="shared" si="2"/>
        <v>-198.07414183348561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-1.1156688264545205E-10</v>
      </c>
      <c r="AI52">
        <f t="shared" si="25"/>
        <v>-1.115700229134731E-10</v>
      </c>
      <c r="AJ52">
        <f t="shared" si="7"/>
        <v>-23.768897020014379</v>
      </c>
      <c r="AK52">
        <f t="shared" si="22"/>
        <v>-15.529012719745001</v>
      </c>
      <c r="AL52">
        <f t="shared" si="26"/>
        <v>-39.297909739870946</v>
      </c>
      <c r="AN52">
        <f t="shared" si="27"/>
        <v>0</v>
      </c>
      <c r="AO52">
        <f t="shared" si="27"/>
        <v>0</v>
      </c>
      <c r="AP52">
        <f t="shared" si="27"/>
        <v>-1.9096775731180653E-17</v>
      </c>
      <c r="AQ52">
        <f t="shared" si="27"/>
        <v>-6.7846684506644768E-13</v>
      </c>
      <c r="AR52">
        <f t="shared" si="27"/>
        <v>-6.7848594184217885E-13</v>
      </c>
      <c r="AS52">
        <f t="shared" si="27"/>
        <v>-0.14454476265260988</v>
      </c>
      <c r="AT52">
        <f t="shared" si="27"/>
        <v>-9.4435911599718939E-2</v>
      </c>
      <c r="AU52">
        <f t="shared" si="23"/>
        <v>-0.23898067425300726</v>
      </c>
      <c r="AW52">
        <v>49</v>
      </c>
      <c r="AX52">
        <f>IF(Z52&gt;0, (R52*SUMPRODUCT(K52:$K$98, X52:$X$98)-K52*$AZ$3)/Z52, 0)</f>
        <v>-7.8844441185247411E+17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</v>
      </c>
      <c r="S53">
        <f t="shared" si="1"/>
        <v>-3.9622817477452498E+18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-198.07414183348561</v>
      </c>
      <c r="AC53">
        <f t="shared" si="2"/>
        <v>-176.85191235132703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-2.0407537142111814E-11</v>
      </c>
      <c r="AI53">
        <f t="shared" si="25"/>
        <v>-2.0408095065309893E-11</v>
      </c>
      <c r="AJ53">
        <f t="shared" si="7"/>
        <v>-21.222229482158582</v>
      </c>
      <c r="AK53">
        <f t="shared" si="22"/>
        <v>-13.865189928343995</v>
      </c>
      <c r="AL53">
        <f t="shared" si="26"/>
        <v>-35.087419410522983</v>
      </c>
      <c r="AN53">
        <f t="shared" si="27"/>
        <v>0</v>
      </c>
      <c r="AO53">
        <f t="shared" si="27"/>
        <v>0</v>
      </c>
      <c r="AP53">
        <f t="shared" si="27"/>
        <v>-3.0293519185714294E-18</v>
      </c>
      <c r="AQ53">
        <f t="shared" si="27"/>
        <v>-1.1080667017906316E-13</v>
      </c>
      <c r="AR53">
        <f t="shared" si="27"/>
        <v>-1.1080969953098173E-13</v>
      </c>
      <c r="AS53">
        <f t="shared" si="27"/>
        <v>-0.11523019981874165</v>
      </c>
      <c r="AT53">
        <f t="shared" si="27"/>
        <v>-7.528373054824665E-2</v>
      </c>
      <c r="AU53">
        <f t="shared" si="23"/>
        <v>-0.1905139303670991</v>
      </c>
      <c r="AW53">
        <v>50</v>
      </c>
      <c r="AX53">
        <f>IF(Z53&gt;0, (R53*SUMPRODUCT(K53:$K$98, X53:$X$98)-K53*$AZ$3)/Z53, 0)</f>
        <v>-3.9622817477452498E+18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</v>
      </c>
      <c r="S54">
        <f t="shared" si="1"/>
        <v>-2.040977526403731E+19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-176.85191235132703</v>
      </c>
      <c r="AC54">
        <f t="shared" si="2"/>
        <v>-157.9034931708278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-3.6450857225300437E-12</v>
      </c>
      <c r="AI54">
        <f t="shared" si="25"/>
        <v>-3.6451824307808254E-12</v>
      </c>
      <c r="AJ54">
        <f t="shared" si="7"/>
        <v>-18.948419180499229</v>
      </c>
      <c r="AK54">
        <f t="shared" si="22"/>
        <v>-12.379633864592893</v>
      </c>
      <c r="AL54">
        <f t="shared" si="26"/>
        <v>-31.328053045095768</v>
      </c>
      <c r="AN54">
        <f t="shared" si="27"/>
        <v>0</v>
      </c>
      <c r="AO54">
        <f t="shared" si="27"/>
        <v>0</v>
      </c>
      <c r="AP54">
        <f t="shared" si="27"/>
        <v>-4.6883585100000568E-19</v>
      </c>
      <c r="AQ54">
        <f t="shared" si="27"/>
        <v>-1.7671158901897922E-14</v>
      </c>
      <c r="AR54">
        <f t="shared" si="27"/>
        <v>-1.7671627737748921E-14</v>
      </c>
      <c r="AS54">
        <f t="shared" si="27"/>
        <v>-9.1860809804483939E-2</v>
      </c>
      <c r="AT54">
        <f t="shared" si="27"/>
        <v>-6.0015729072263151E-2</v>
      </c>
      <c r="AU54">
        <f t="shared" si="23"/>
        <v>-0.15187653887676478</v>
      </c>
      <c r="AW54">
        <v>51</v>
      </c>
      <c r="AX54">
        <f>IF(Z54&gt;0, (R54*SUMPRODUCT(K54:$K$98, X54:$X$98)-K54*$AZ$3)/Z54, 0)</f>
        <v>-2.040977526403731E+19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</v>
      </c>
      <c r="S55">
        <f t="shared" si="1"/>
        <v>-1.0783728801977593E+20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-157.9034931708278</v>
      </c>
      <c r="AC55">
        <f t="shared" si="2"/>
        <v>-140.98526175966768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-6.3519046695229158E-13</v>
      </c>
      <c r="AI55">
        <f t="shared" si="25"/>
        <v>-6.3520680931219653E-13</v>
      </c>
      <c r="AJ55">
        <f t="shared" si="7"/>
        <v>-16.918231411160122</v>
      </c>
      <c r="AK55">
        <f t="shared" si="22"/>
        <v>-11.053244521957946</v>
      </c>
      <c r="AL55">
        <f t="shared" si="26"/>
        <v>-27.971475933118704</v>
      </c>
      <c r="AN55">
        <f t="shared" si="27"/>
        <v>0</v>
      </c>
      <c r="AO55">
        <f t="shared" si="27"/>
        <v>0</v>
      </c>
      <c r="AP55">
        <f t="shared" si="27"/>
        <v>-7.0738204779547307E-20</v>
      </c>
      <c r="AQ55">
        <f t="shared" si="27"/>
        <v>-2.7494335938350898E-15</v>
      </c>
      <c r="AR55">
        <f t="shared" si="27"/>
        <v>-2.7495043320398695E-15</v>
      </c>
      <c r="AS55">
        <f t="shared" si="27"/>
        <v>-7.3230875163013756E-2</v>
      </c>
      <c r="AT55">
        <f t="shared" si="27"/>
        <v>-4.7844171773168985E-2</v>
      </c>
      <c r="AU55">
        <f t="shared" si="23"/>
        <v>-0.1210750469361855</v>
      </c>
      <c r="AW55">
        <v>52</v>
      </c>
      <c r="AX55">
        <f>IF(Z55&gt;0, (R55*SUMPRODUCT(K55:$K$98, X55:$X$98)-K55*$AZ$3)/Z55, 0)</f>
        <v>-1.0783728801977593E+20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</v>
      </c>
      <c r="S56">
        <f t="shared" si="1"/>
        <v>-5.8490640189448264E+20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-140.98526175966768</v>
      </c>
      <c r="AC56">
        <f t="shared" si="2"/>
        <v>-125.8796979997033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-1.079101500086769E-13</v>
      </c>
      <c r="AI56">
        <f t="shared" si="25"/>
        <v>-1.0791284017623175E-13</v>
      </c>
      <c r="AJ56">
        <f t="shared" si="7"/>
        <v>-15.105563759964383</v>
      </c>
      <c r="AK56">
        <f t="shared" si="22"/>
        <v>-9.8689683231767393</v>
      </c>
      <c r="AL56">
        <f t="shared" si="26"/>
        <v>-24.974532083141231</v>
      </c>
      <c r="AN56">
        <f t="shared" si="27"/>
        <v>0</v>
      </c>
      <c r="AO56">
        <f t="shared" si="27"/>
        <v>0</v>
      </c>
      <c r="AP56">
        <f t="shared" si="27"/>
        <v>-1.039682110152053E-20</v>
      </c>
      <c r="AQ56">
        <f t="shared" si="27"/>
        <v>-4.1704559355749166E-16</v>
      </c>
      <c r="AR56">
        <f t="shared" si="27"/>
        <v>-4.1705599037859318E-16</v>
      </c>
      <c r="AS56">
        <f t="shared" si="27"/>
        <v>-5.8379205327657599E-2</v>
      </c>
      <c r="AT56">
        <f t="shared" si="27"/>
        <v>-3.8141080814069667E-2</v>
      </c>
      <c r="AU56">
        <f t="shared" si="23"/>
        <v>-9.6520286141727682E-2</v>
      </c>
      <c r="AW56">
        <v>53</v>
      </c>
      <c r="AX56">
        <f>IF(Z56&gt;0, (R56*SUMPRODUCT(K56:$K$98, X56:$X$98)-K56*$AZ$3)/Z56, 0)</f>
        <v>-5.8490640189448264E+20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</v>
      </c>
      <c r="S57">
        <f t="shared" si="1"/>
        <v>-3.2597278240592101E+21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-125.8796979997033</v>
      </c>
      <c r="AC57">
        <f t="shared" si="2"/>
        <v>-112.39258749973507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-1.7858213786192544E-14</v>
      </c>
      <c r="AI57">
        <f t="shared" si="25"/>
        <v>-1.7858644775348564E-14</v>
      </c>
      <c r="AJ57">
        <f t="shared" si="7"/>
        <v>-13.487110499968225</v>
      </c>
      <c r="AK57">
        <f t="shared" si="22"/>
        <v>-8.8115788599792317</v>
      </c>
      <c r="AL57">
        <f t="shared" si="26"/>
        <v>-22.298689359947474</v>
      </c>
      <c r="AN57">
        <f t="shared" si="27"/>
        <v>0</v>
      </c>
      <c r="AO57">
        <f t="shared" si="27"/>
        <v>0</v>
      </c>
      <c r="AP57">
        <f t="shared" si="27"/>
        <v>-1.487200631189915E-21</v>
      </c>
      <c r="AQ57">
        <f t="shared" si="27"/>
        <v>-6.1622772739804419E-17</v>
      </c>
      <c r="AR57">
        <f t="shared" si="27"/>
        <v>-6.1624259940435616E-17</v>
      </c>
      <c r="AS57">
        <f t="shared" si="27"/>
        <v>-4.6539545063502635E-2</v>
      </c>
      <c r="AT57">
        <f t="shared" si="27"/>
        <v>-3.0405836108155025E-2</v>
      </c>
      <c r="AU57">
        <f t="shared" si="23"/>
        <v>-7.6945381171657723E-2</v>
      </c>
      <c r="AW57">
        <v>54</v>
      </c>
      <c r="AX57">
        <f>IF(Z57&gt;0, (R57*SUMPRODUCT(K57:$K$98, X57:$X$98)-K57*$AZ$3)/Z57, 0)</f>
        <v>-3.2597278240592101E+21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</v>
      </c>
      <c r="S58">
        <f t="shared" si="1"/>
        <v>-1.8680961134003084E+22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-112.39258749973507</v>
      </c>
      <c r="AC58">
        <f t="shared" si="2"/>
        <v>-100.35052455333488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-2.8762533794557293E-15</v>
      </c>
      <c r="AI58">
        <f t="shared" si="25"/>
        <v>-2.8763205270477572E-15</v>
      </c>
      <c r="AJ58">
        <f t="shared" si="7"/>
        <v>-12.042062946400193</v>
      </c>
      <c r="AK58">
        <f t="shared" si="22"/>
        <v>-7.867481124981456</v>
      </c>
      <c r="AL58">
        <f t="shared" si="26"/>
        <v>-19.909544071381653</v>
      </c>
      <c r="AN58">
        <f t="shared" si="27"/>
        <v>0</v>
      </c>
      <c r="AO58">
        <f t="shared" si="27"/>
        <v>0</v>
      </c>
      <c r="AP58">
        <f t="shared" si="27"/>
        <v>-2.0687863324734778E-22</v>
      </c>
      <c r="AQ58">
        <f t="shared" si="27"/>
        <v>-8.8616039688641857E-18</v>
      </c>
      <c r="AR58">
        <f t="shared" si="27"/>
        <v>-8.8618108474974323E-18</v>
      </c>
      <c r="AS58">
        <f t="shared" si="27"/>
        <v>-3.7101040388634092E-2</v>
      </c>
      <c r="AT58">
        <f t="shared" si="27"/>
        <v>-2.4239346387240929E-2</v>
      </c>
      <c r="AU58">
        <f t="shared" si="23"/>
        <v>-6.1340386775875028E-2</v>
      </c>
      <c r="AW58">
        <v>55</v>
      </c>
      <c r="AX58">
        <f>IF(Z58&gt;0, (R58*SUMPRODUCT(K58:$K$98, X58:$X$98)-K58*$AZ$3)/Z58, 0)</f>
        <v>-1.8680961134003084E+22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</v>
      </c>
      <c r="S59">
        <f t="shared" si="1"/>
        <v>-1.1016207498296282E+23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-100.35052455333488</v>
      </c>
      <c r="AC59">
        <f t="shared" si="2"/>
        <v>-89.598682636906133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-4.5047541853082931E-16</v>
      </c>
      <c r="AI59">
        <f t="shared" si="25"/>
        <v>-4.5048558521962071E-16</v>
      </c>
      <c r="AJ59">
        <f t="shared" si="7"/>
        <v>-10.751841916428745</v>
      </c>
      <c r="AK59">
        <f t="shared" si="22"/>
        <v>-7.024536718733442</v>
      </c>
      <c r="AL59">
        <f t="shared" si="26"/>
        <v>-17.776378635162189</v>
      </c>
      <c r="AN59">
        <f t="shared" si="27"/>
        <v>0</v>
      </c>
      <c r="AO59">
        <f t="shared" si="27"/>
        <v>0</v>
      </c>
      <c r="AP59">
        <f t="shared" si="27"/>
        <v>-2.7967052799597025E-23</v>
      </c>
      <c r="AQ59">
        <f t="shared" si="27"/>
        <v>-1.2391910555666113E-18</v>
      </c>
      <c r="AR59">
        <f t="shared" si="27"/>
        <v>-1.2392190226194111E-18</v>
      </c>
      <c r="AS59">
        <f t="shared" si="27"/>
        <v>-2.9576722248592226E-2</v>
      </c>
      <c r="AT59">
        <f t="shared" si="27"/>
        <v>-1.932345853574691E-2</v>
      </c>
      <c r="AU59">
        <f t="shared" si="23"/>
        <v>-4.8900180784339144E-2</v>
      </c>
      <c r="AW59">
        <v>56</v>
      </c>
      <c r="AX59">
        <f>IF(Z59&gt;0, (R59*SUMPRODUCT(K59:$K$98, X59:$X$98)-K59*$AZ$3)/Z59, 0)</f>
        <v>-1.1016207498296282E+23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</v>
      </c>
      <c r="S60">
        <f t="shared" si="1"/>
        <v>-6.7226195946146913E+23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-89.598682636906133</v>
      </c>
      <c r="AC60">
        <f t="shared" si="2"/>
        <v>-79.998823782951888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-6.8620227200245357E-17</v>
      </c>
      <c r="AI60">
        <f t="shared" si="25"/>
        <v>-6.862171469374877E-17</v>
      </c>
      <c r="AJ60">
        <f t="shared" si="7"/>
        <v>-9.5998588539542453</v>
      </c>
      <c r="AK60">
        <f t="shared" si="22"/>
        <v>-6.2719077845834299</v>
      </c>
      <c r="AL60">
        <f t="shared" si="26"/>
        <v>-15.871766638537675</v>
      </c>
      <c r="AN60">
        <f t="shared" si="27"/>
        <v>0</v>
      </c>
      <c r="AO60">
        <f t="shared" si="27"/>
        <v>0</v>
      </c>
      <c r="AP60">
        <f t="shared" si="27"/>
        <v>-3.6534589125378471E-24</v>
      </c>
      <c r="AQ60">
        <f t="shared" si="27"/>
        <v>-1.6853934492541904E-19</v>
      </c>
      <c r="AR60">
        <f t="shared" si="27"/>
        <v>-1.6854299838433158E-19</v>
      </c>
      <c r="AS60">
        <f t="shared" si="27"/>
        <v>-2.3578381894604792E-2</v>
      </c>
      <c r="AT60">
        <f t="shared" si="27"/>
        <v>-1.5404542837808439E-2</v>
      </c>
      <c r="AU60">
        <f t="shared" si="23"/>
        <v>-3.8982924732413229E-2</v>
      </c>
      <c r="AW60">
        <v>57</v>
      </c>
      <c r="AX60">
        <f>IF(Z60&gt;0, (R60*SUMPRODUCT(K60:$K$98, X60:$X$98)-K60*$AZ$3)/Z60, 0)</f>
        <v>-6.7226195946146913E+23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</v>
      </c>
      <c r="S61">
        <f t="shared" si="1"/>
        <v>-4.2497252463946508E+24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-79.998823782951888</v>
      </c>
      <c r="AC61">
        <f t="shared" si="2"/>
        <v>-71.427521234778482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-1.0100192331149869E-17</v>
      </c>
      <c r="AI61">
        <f t="shared" si="25"/>
        <v>-1.0100402425676849E-17</v>
      </c>
      <c r="AJ61">
        <f t="shared" si="7"/>
        <v>-8.5713025481734064</v>
      </c>
      <c r="AK61">
        <f t="shared" si="22"/>
        <v>-5.5999176648066324</v>
      </c>
      <c r="AL61">
        <f t="shared" si="26"/>
        <v>-14.171220212980039</v>
      </c>
      <c r="AN61">
        <f t="shared" si="27"/>
        <v>0</v>
      </c>
      <c r="AO61">
        <f t="shared" si="27"/>
        <v>0</v>
      </c>
      <c r="AP61">
        <f t="shared" si="27"/>
        <v>-4.6072933638683471E-25</v>
      </c>
      <c r="AQ61">
        <f t="shared" si="27"/>
        <v>-2.2149339047565814E-20</v>
      </c>
      <c r="AR61">
        <f t="shared" si="27"/>
        <v>-2.21497997769022E-20</v>
      </c>
      <c r="AS61">
        <f t="shared" si="27"/>
        <v>-1.8796541688938712E-2</v>
      </c>
      <c r="AT61">
        <f t="shared" si="27"/>
        <v>-1.2280407236773306E-2</v>
      </c>
      <c r="AU61">
        <f t="shared" si="23"/>
        <v>-3.1076948925712018E-2</v>
      </c>
      <c r="AW61">
        <v>58</v>
      </c>
      <c r="AX61">
        <f>IF(Z61&gt;0, (R61*SUMPRODUCT(K61:$K$98, X61:$X$98)-K61*$AZ$3)/Z61, 0)</f>
        <v>-4.2497252463946508E+24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</v>
      </c>
      <c r="S62">
        <f t="shared" si="1"/>
        <v>-2.7858045731156968E+25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-71.427521234778482</v>
      </c>
      <c r="AC62">
        <f t="shared" si="2"/>
        <v>-63.774572531052208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-1.4350217104663652E-18</v>
      </c>
      <c r="AI62">
        <f t="shared" si="25"/>
        <v>-1.4350503263342667E-18</v>
      </c>
      <c r="AJ62">
        <f t="shared" si="7"/>
        <v>-7.652948703726274</v>
      </c>
      <c r="AK62">
        <f t="shared" si="22"/>
        <v>-4.9999264864344939</v>
      </c>
      <c r="AL62">
        <f t="shared" si="26"/>
        <v>-12.652875190160767</v>
      </c>
      <c r="AN62">
        <f t="shared" si="27"/>
        <v>0</v>
      </c>
      <c r="AO62">
        <f t="shared" si="27"/>
        <v>0</v>
      </c>
      <c r="AP62">
        <f t="shared" si="27"/>
        <v>-5.6029923164454738E-26</v>
      </c>
      <c r="AQ62">
        <f t="shared" si="27"/>
        <v>-2.80977520770555E-21</v>
      </c>
      <c r="AR62">
        <f t="shared" si="27"/>
        <v>-2.8098312376287142E-21</v>
      </c>
      <c r="AS62">
        <f t="shared" si="27"/>
        <v>-1.4984487953554492E-2</v>
      </c>
      <c r="AT62">
        <f t="shared" si="27"/>
        <v>-9.789865462988925E-3</v>
      </c>
      <c r="AU62">
        <f t="shared" si="23"/>
        <v>-2.4774353416543417E-2</v>
      </c>
      <c r="AW62">
        <v>59</v>
      </c>
      <c r="AX62">
        <f>IF(Z62&gt;0, (R62*SUMPRODUCT(K62:$K$98, X62:$X$98)-K62*$AZ$3)/Z62, 0)</f>
        <v>-2.7858045731156968E+25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</v>
      </c>
      <c r="S63">
        <f t="shared" si="1"/>
        <v>-1.8956961467884089E+26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-63.774572531052208</v>
      </c>
      <c r="AC63">
        <f t="shared" si="2"/>
        <v>-56.941582617010901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-1.9660037971631726E-19</v>
      </c>
      <c r="AI63">
        <f t="shared" si="25"/>
        <v>-1.9660413437807525E-19</v>
      </c>
      <c r="AJ63">
        <f t="shared" si="7"/>
        <v>-6.8329899140413062</v>
      </c>
      <c r="AK63">
        <f t="shared" si="22"/>
        <v>-4.4642200771736551</v>
      </c>
      <c r="AL63">
        <f t="shared" si="26"/>
        <v>-11.297209991214961</v>
      </c>
      <c r="AN63">
        <f t="shared" si="27"/>
        <v>0</v>
      </c>
      <c r="AO63">
        <f t="shared" si="27"/>
        <v>0</v>
      </c>
      <c r="AP63">
        <f t="shared" si="27"/>
        <v>-6.5639596276237844E-27</v>
      </c>
      <c r="AQ63">
        <f t="shared" si="27"/>
        <v>-3.4369992249908248E-22</v>
      </c>
      <c r="AR63">
        <f t="shared" si="27"/>
        <v>-3.4370648645871006E-22</v>
      </c>
      <c r="AS63">
        <f t="shared" si="27"/>
        <v>-1.1945542054810642E-2</v>
      </c>
      <c r="AT63">
        <f t="shared" si="27"/>
        <v>-7.804420809142956E-3</v>
      </c>
      <c r="AU63">
        <f t="shared" si="23"/>
        <v>-1.9749962863953599E-2</v>
      </c>
      <c r="AW63">
        <v>60</v>
      </c>
      <c r="AX63">
        <f>IF(Z63&gt;0, (R63*SUMPRODUCT(K63:$K$98, X63:$X$98)-K63*$AZ$3)/Z63, 0)</f>
        <v>-1.8956961467884089E+26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</v>
      </c>
      <c r="S64">
        <f t="shared" si="1"/>
        <v>-1.3405578585379295E+27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-56.941582617010901</v>
      </c>
      <c r="AC64">
        <f t="shared" si="2"/>
        <v>-50.8406987651883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-2.594441799178408E-20</v>
      </c>
      <c r="AI64">
        <f t="shared" si="25"/>
        <v>-2.5944892054675522E-20</v>
      </c>
      <c r="AJ64">
        <f t="shared" si="7"/>
        <v>-6.1008838518226014</v>
      </c>
      <c r="AK64">
        <f t="shared" si="22"/>
        <v>-3.9859107831907634</v>
      </c>
      <c r="AL64">
        <f t="shared" si="26"/>
        <v>-10.086794635013366</v>
      </c>
      <c r="AN64">
        <f t="shared" si="27"/>
        <v>0</v>
      </c>
      <c r="AO64">
        <f t="shared" si="27"/>
        <v>0</v>
      </c>
      <c r="AP64">
        <f t="shared" si="27"/>
        <v>-7.3996813850297173E-28</v>
      </c>
      <c r="AQ64">
        <f t="shared" si="27"/>
        <v>-4.0496826544458706E-23</v>
      </c>
      <c r="AR64">
        <f t="shared" si="27"/>
        <v>-4.049756651259721E-23</v>
      </c>
      <c r="AS64">
        <f t="shared" si="27"/>
        <v>-9.5229129901232903E-3</v>
      </c>
      <c r="AT64">
        <f t="shared" si="27"/>
        <v>-6.2216364868805454E-3</v>
      </c>
      <c r="AU64">
        <f t="shared" si="23"/>
        <v>-1.5744549477003836E-2</v>
      </c>
      <c r="AW64">
        <v>61</v>
      </c>
      <c r="AX64">
        <f>IF(Z64&gt;0, (R64*SUMPRODUCT(K64:$K$98, X64:$X$98)-K64*$AZ$3)/Z64, 0)</f>
        <v>-1.3405578585379295E+27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</v>
      </c>
      <c r="S65">
        <f t="shared" si="1"/>
        <v>-9.8645888845006824E+27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-50.8406987651883</v>
      </c>
      <c r="AC65">
        <f t="shared" si="2"/>
        <v>-45.393481040346693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-3.2944121311041035E-21</v>
      </c>
      <c r="AI65">
        <f t="shared" si="25"/>
        <v>-3.2944696518502437E-21</v>
      </c>
      <c r="AJ65">
        <f t="shared" si="7"/>
        <v>-5.4472177248416074</v>
      </c>
      <c r="AK65">
        <f t="shared" si="22"/>
        <v>-3.5588489135631813</v>
      </c>
      <c r="AL65">
        <f t="shared" si="26"/>
        <v>-9.0060666384047892</v>
      </c>
      <c r="AN65">
        <f t="shared" si="27"/>
        <v>0</v>
      </c>
      <c r="AO65">
        <f t="shared" si="27"/>
        <v>0</v>
      </c>
      <c r="AP65">
        <f t="shared" si="27"/>
        <v>-8.0164769378036715E-29</v>
      </c>
      <c r="AQ65">
        <f t="shared" si="27"/>
        <v>-4.5913136815324347E-24</v>
      </c>
      <c r="AR65">
        <f t="shared" si="27"/>
        <v>-4.5913938463018123E-24</v>
      </c>
      <c r="AS65">
        <f t="shared" si="27"/>
        <v>-7.5916079321773659E-3</v>
      </c>
      <c r="AT65">
        <f t="shared" si="27"/>
        <v>-4.9598505156892092E-3</v>
      </c>
      <c r="AU65">
        <f t="shared" si="23"/>
        <v>-1.2551458447866575E-2</v>
      </c>
      <c r="AW65">
        <v>62</v>
      </c>
      <c r="AX65">
        <f>IF(Z65&gt;0, (R65*SUMPRODUCT(K65:$K$98, X65:$X$98)-K65*$AZ$3)/Z65, 0)</f>
        <v>-9.8645888845006824E+27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</v>
      </c>
      <c r="S66">
        <f t="shared" si="1"/>
        <v>-7.5659631953546326E+28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-45.393481040346693</v>
      </c>
      <c r="AC66">
        <f t="shared" si="2"/>
        <v>-40.529893786023834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-4.0199559287889676E-22</v>
      </c>
      <c r="AI66">
        <f t="shared" si="25"/>
        <v>-4.0200228896846583E-22</v>
      </c>
      <c r="AJ66">
        <f t="shared" si="7"/>
        <v>-4.8635872543228587</v>
      </c>
      <c r="AK66">
        <f t="shared" si="22"/>
        <v>-3.1775436728242688</v>
      </c>
      <c r="AL66">
        <f t="shared" si="26"/>
        <v>-8.0411309271471278</v>
      </c>
      <c r="AN66">
        <f t="shared" si="27"/>
        <v>0</v>
      </c>
      <c r="AO66">
        <f t="shared" si="27"/>
        <v>0</v>
      </c>
      <c r="AP66">
        <f t="shared" si="27"/>
        <v>-8.3322495431681063E-30</v>
      </c>
      <c r="AQ66">
        <f t="shared" si="27"/>
        <v>-5.0022144425648612E-25</v>
      </c>
      <c r="AR66">
        <f t="shared" si="27"/>
        <v>-5.0022977650602934E-25</v>
      </c>
      <c r="AS66">
        <f t="shared" si="27"/>
        <v>-6.0519833642995518E-3</v>
      </c>
      <c r="AT66">
        <f t="shared" si="27"/>
        <v>-3.9539624646757086E-3</v>
      </c>
      <c r="AU66">
        <f t="shared" si="23"/>
        <v>-1.000594582897526E-2</v>
      </c>
      <c r="AW66">
        <v>63</v>
      </c>
      <c r="AX66">
        <f>IF(Z66&gt;0, (R66*SUMPRODUCT(K66:$K$98, X66:$X$98)-K66*$AZ$3)/Z66, 0)</f>
        <v>-7.5659631953546326E+28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-6.0592604915603295E+29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-40.529893786023834</v>
      </c>
      <c r="AC67">
        <f t="shared" ref="AC67:AC69" si="30">S67*Z67</f>
        <v>-36.187405166092709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-4.706078158294064E-23</v>
      </c>
      <c r="AI67">
        <f t="shared" ref="AI67:AI69" si="33">SUM(AE67:AH67)</f>
        <v>-4.7061528113916172E-23</v>
      </c>
      <c r="AJ67">
        <f t="shared" ref="AJ67:AJ69" si="34">AB67-AC67</f>
        <v>-4.3424886199311246</v>
      </c>
      <c r="AK67">
        <f t="shared" si="22"/>
        <v>-2.8370925650216687</v>
      </c>
      <c r="AL67">
        <f t="shared" si="26"/>
        <v>-7.1795811849527933</v>
      </c>
      <c r="AN67">
        <f t="shared" si="27"/>
        <v>0</v>
      </c>
      <c r="AO67">
        <f t="shared" si="27"/>
        <v>0</v>
      </c>
      <c r="AP67">
        <f t="shared" si="27"/>
        <v>-8.2941297246933766E-31</v>
      </c>
      <c r="AQ67">
        <f t="shared" si="27"/>
        <v>-5.2285603704076916E-26</v>
      </c>
      <c r="AR67">
        <f t="shared" si="27"/>
        <v>-5.2286433117049383E-26</v>
      </c>
      <c r="AS67">
        <f t="shared" si="27"/>
        <v>-4.8246040850602303E-3</v>
      </c>
      <c r="AT67">
        <f t="shared" si="27"/>
        <v>-3.1520746689060178E-3</v>
      </c>
      <c r="AU67">
        <f t="shared" si="23"/>
        <v>-7.976678753966248E-3</v>
      </c>
      <c r="AW67">
        <v>64</v>
      </c>
      <c r="AX67">
        <f>IF(Z67&gt;0, (R67*SUMPRODUCT(K67:$K$98, X67:$X$98)-K67*$AZ$3)/Z67, 0)</f>
        <v>-6.0592604915603295E+29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100000</v>
      </c>
      <c r="S68">
        <f t="shared" si="29"/>
        <v>-5.0768370302801652E+30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-36.187405166092709</v>
      </c>
      <c r="AC68">
        <f t="shared" si="30"/>
        <v>-32.310183184011343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-5.2761018406521949E-24</v>
      </c>
      <c r="AI68">
        <f t="shared" si="33"/>
        <v>-5.276181393587889E-24</v>
      </c>
      <c r="AJ68">
        <f t="shared" si="34"/>
        <v>-3.877221982081366</v>
      </c>
      <c r="AK68">
        <f t="shared" si="22"/>
        <v>-2.5331183616264901</v>
      </c>
      <c r="AL68">
        <f t="shared" si="26"/>
        <v>-6.4103403437078565</v>
      </c>
      <c r="AN68">
        <f t="shared" si="27"/>
        <v>0</v>
      </c>
      <c r="AO68">
        <f t="shared" si="27"/>
        <v>0</v>
      </c>
      <c r="AP68">
        <f t="shared" si="27"/>
        <v>-7.8915294094486625E-32</v>
      </c>
      <c r="AQ68">
        <f t="shared" si="27"/>
        <v>-5.2338122382772799E-27</v>
      </c>
      <c r="AR68">
        <f t="shared" si="27"/>
        <v>-5.2338911535713739E-27</v>
      </c>
      <c r="AS68">
        <f t="shared" si="27"/>
        <v>-3.8461448382176621E-3</v>
      </c>
      <c r="AT68">
        <f t="shared" si="27"/>
        <v>-2.5128146276355368E-3</v>
      </c>
      <c r="AU68">
        <f t="shared" si="23"/>
        <v>-6.3589594658531989E-3</v>
      </c>
      <c r="AW68">
        <v>65</v>
      </c>
      <c r="AX68">
        <f>IF(Z68&gt;0, (R68*SUMPRODUCT(K68:$K$98, X68:$X$98)-K68*$AZ$3)/Z68, 0)</f>
        <v>-5.0768370302801652E+30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-32.310183184011343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-6.3642348555412087E-25</v>
      </c>
      <c r="AI69">
        <f t="shared" si="33"/>
        <v>-6.3642348555412087E-25</v>
      </c>
      <c r="AJ69">
        <f t="shared" si="34"/>
        <v>-32.310183184011343</v>
      </c>
      <c r="AK69">
        <f t="shared" si="22"/>
        <v>-2.2617128228807943</v>
      </c>
      <c r="AL69">
        <f t="shared" si="26"/>
        <v>-34.571896006892139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-5.6368067210347587E-28</v>
      </c>
      <c r="AR69">
        <f t="shared" si="27"/>
        <v>-5.6368067210347587E-28</v>
      </c>
      <c r="AS69">
        <f t="shared" si="27"/>
        <v>-2.8617149093881376E-2</v>
      </c>
      <c r="AT69">
        <f t="shared" si="27"/>
        <v>-2.0032004365716964E-3</v>
      </c>
      <c r="AU69">
        <f t="shared" si="23"/>
        <v>-3.0620349530453072E-2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54177.2623175013</v>
      </c>
      <c r="AO71" s="8">
        <f t="shared" si="47"/>
        <v>-5417.72623175013</v>
      </c>
      <c r="AP71" s="8">
        <f t="shared" si="47"/>
        <v>-698.48920569672714</v>
      </c>
      <c r="AQ71" s="8">
        <f t="shared" si="47"/>
        <v>-32571.251930329658</v>
      </c>
      <c r="AR71" s="8">
        <f t="shared" si="47"/>
        <v>15489.79494972479</v>
      </c>
      <c r="AS71" s="8">
        <f t="shared" si="47"/>
        <v>-402.87815148173053</v>
      </c>
      <c r="AT71" s="8">
        <f t="shared" si="47"/>
        <v>-83.510570553437333</v>
      </c>
      <c r="AU71" s="8">
        <f t="shared" si="47"/>
        <v>15003.40622768962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11825.209607159311</v>
      </c>
      <c r="K3">
        <v>1</v>
      </c>
      <c r="L3" s="2">
        <v>0</v>
      </c>
      <c r="O3">
        <f>$C$3</f>
        <v>11825.209607159311</v>
      </c>
      <c r="P3">
        <f>O3*C5</f>
        <v>1182.5209607159311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11825.209607159311</v>
      </c>
      <c r="AF3">
        <f t="shared" ref="AF3:AG34" si="4">-$Z3*P3</f>
        <v>-1182.5209607159311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10017.73167574338</v>
      </c>
      <c r="AJ3">
        <f t="shared" ref="AJ3:AJ66" si="7">AB3-AC3</f>
        <v>0</v>
      </c>
      <c r="AL3">
        <f t="shared" ref="AL3:AL34" si="8">SUM(AI3:AK3)</f>
        <v>10017.73167574338</v>
      </c>
      <c r="AN3">
        <f t="shared" ref="AN3:AU34" si="9">AE3*$K3</f>
        <v>11825.209607159311</v>
      </c>
      <c r="AO3">
        <f t="shared" si="9"/>
        <v>-1182.5209607159311</v>
      </c>
      <c r="AP3">
        <f t="shared" si="9"/>
        <v>-624.95697070000006</v>
      </c>
      <c r="AQ3">
        <f t="shared" si="9"/>
        <v>0</v>
      </c>
      <c r="AR3">
        <f t="shared" si="9"/>
        <v>10017.73167574338</v>
      </c>
      <c r="AS3">
        <f t="shared" si="9"/>
        <v>0</v>
      </c>
      <c r="AT3">
        <f t="shared" si="9"/>
        <v>0</v>
      </c>
      <c r="AU3">
        <f t="shared" si="9"/>
        <v>10017.73167574338</v>
      </c>
      <c r="AW3">
        <v>0</v>
      </c>
      <c r="AX3">
        <f>IF(Z3&gt;0, (R3*SUMPRODUCT(K3:$K$98, X3:$X$98)-K3*$AZ$3)/Z3, 0)</f>
        <v>0</v>
      </c>
      <c r="AZ3">
        <f>C6*SUMPRODUCT(X4:X98, K4:K98)/1</f>
        <v>6134.2031569687624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416.06106402803357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411.46488197224971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-411.46488197224971</v>
      </c>
      <c r="AK4">
        <f>G4*SUM(AB4, AE4:AF4)</f>
        <v>0</v>
      </c>
      <c r="AL4">
        <f t="shared" si="8"/>
        <v>-673.18813197224972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-244.16759958951388</v>
      </c>
      <c r="AR4">
        <f t="shared" si="9"/>
        <v>-244.16759958951388</v>
      </c>
      <c r="AS4">
        <f t="shared" si="9"/>
        <v>-383.86498924549835</v>
      </c>
      <c r="AT4">
        <f t="shared" si="9"/>
        <v>0</v>
      </c>
      <c r="AU4">
        <f t="shared" si="9"/>
        <v>-628.03258883501235</v>
      </c>
      <c r="AW4">
        <v>1</v>
      </c>
      <c r="AX4">
        <f>IF(Z4&gt;0, (R4*SUMPRODUCT(K4:$K$98, X4:$X$98)-K4*$AZ$3)/Z4, 0)</f>
        <v>416.06106402803357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250000</v>
      </c>
      <c r="S5">
        <f t="shared" si="1"/>
        <v>659.11829446382876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411.46488197224971</v>
      </c>
      <c r="AC5">
        <f t="shared" si="2"/>
        <v>644.62925582423941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-261.50788113090294</v>
      </c>
      <c r="AI5">
        <f t="shared" si="6"/>
        <v>-273.73310043597138</v>
      </c>
      <c r="AJ5">
        <f t="shared" si="7"/>
        <v>-233.16437385198969</v>
      </c>
      <c r="AK5">
        <f>G5*SUM(AB5, AE5:AF5)</f>
        <v>16.870060160862238</v>
      </c>
      <c r="AL5">
        <f t="shared" si="8"/>
        <v>-490.02741412709884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-223.61748583954204</v>
      </c>
      <c r="AR5">
        <f t="shared" si="9"/>
        <v>-234.0713688851088</v>
      </c>
      <c r="AS5">
        <f t="shared" si="9"/>
        <v>-199.38072551638879</v>
      </c>
      <c r="AT5">
        <f t="shared" si="9"/>
        <v>14.425723702168135</v>
      </c>
      <c r="AU5">
        <f t="shared" si="9"/>
        <v>-419.02637069932945</v>
      </c>
      <c r="AW5">
        <v>2</v>
      </c>
      <c r="AX5">
        <f>IF(Z5&gt;0, (R5*SUMPRODUCT(K5:$K$98, X5:$X$98)-K5*$AZ$3)/Z5, 0)</f>
        <v>659.11829446382876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250000</v>
      </c>
      <c r="S6">
        <f t="shared" si="1"/>
        <v>966.13131735088234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644.62925582423941</v>
      </c>
      <c r="AC6">
        <f t="shared" si="2"/>
        <v>934.43223342061901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-261.92385658477502</v>
      </c>
      <c r="AI6">
        <f t="shared" si="6"/>
        <v>-274.01372750396354</v>
      </c>
      <c r="AJ6">
        <f t="shared" si="7"/>
        <v>-289.80297759637961</v>
      </c>
      <c r="AK6">
        <f>G6*SUM(AB6, AE6:AF6)</f>
        <v>37.71081146571801</v>
      </c>
      <c r="AL6">
        <f t="shared" si="8"/>
        <v>-526.10589363462509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-202.05068992810368</v>
      </c>
      <c r="AR6">
        <f t="shared" si="9"/>
        <v>-211.37693761021629</v>
      </c>
      <c r="AS6">
        <f t="shared" si="9"/>
        <v>-223.55692348938527</v>
      </c>
      <c r="AT6">
        <f t="shared" si="9"/>
        <v>29.090498184272185</v>
      </c>
      <c r="AU6">
        <f t="shared" si="9"/>
        <v>-405.84336291532935</v>
      </c>
      <c r="AW6">
        <v>3</v>
      </c>
      <c r="AX6">
        <f>IF(Z6&gt;0, (R6*SUMPRODUCT(K6:$K$98, X6:$X$98)-K6*$AZ$3)/Z6, 0)</f>
        <v>966.13131735088234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250000</v>
      </c>
      <c r="S7">
        <f t="shared" si="1"/>
        <v>1211.7915773482307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934.43223342061901</v>
      </c>
      <c r="AC7">
        <f t="shared" si="2"/>
        <v>1159.0395332637845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-262.51292860896342</v>
      </c>
      <c r="AI7">
        <f t="shared" si="6"/>
        <v>-274.4687751725296</v>
      </c>
      <c r="AJ7">
        <f t="shared" si="7"/>
        <v>-224.60729984316549</v>
      </c>
      <c r="AK7">
        <f>G7*SUM(AB7, AE7:AF7)</f>
        <v>45.88062266095239</v>
      </c>
      <c r="AL7">
        <f t="shared" si="8"/>
        <v>-453.19545235474271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-184.24629787612173</v>
      </c>
      <c r="AR7">
        <f t="shared" si="9"/>
        <v>-192.63758160825867</v>
      </c>
      <c r="AS7">
        <f t="shared" si="9"/>
        <v>-157.64200144861837</v>
      </c>
      <c r="AT7">
        <f t="shared" si="9"/>
        <v>32.201594467462499</v>
      </c>
      <c r="AU7">
        <f t="shared" si="9"/>
        <v>-318.07798858941453</v>
      </c>
      <c r="AW7">
        <v>4</v>
      </c>
      <c r="AX7">
        <f>IF(Z7&gt;0, (R7*SUMPRODUCT(K7:$K$98, X7:$X$98)-K7*$AZ$3)/Z7, 0)</f>
        <v>1211.7915773482307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250000</v>
      </c>
      <c r="S8">
        <f t="shared" si="1"/>
        <v>1333.5479460736328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1159.0395332637845</v>
      </c>
      <c r="AC8">
        <f t="shared" si="2"/>
        <v>1261.3328373546178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-263.91574821347291</v>
      </c>
      <c r="AI8">
        <f t="shared" si="6"/>
        <v>-275.73884052399279</v>
      </c>
      <c r="AJ8">
        <f t="shared" si="7"/>
        <v>-102.29330409083332</v>
      </c>
      <c r="AK8">
        <f>G8*SUM(AB8, AE8:AF8)</f>
        <v>24.687542058518609</v>
      </c>
      <c r="AL8">
        <f t="shared" si="8"/>
        <v>-353.34460255630751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-172.90289868378372</v>
      </c>
      <c r="AR8">
        <f t="shared" si="9"/>
        <v>-180.64873024454877</v>
      </c>
      <c r="AS8">
        <f t="shared" si="9"/>
        <v>-67.016875320909406</v>
      </c>
      <c r="AT8">
        <f t="shared" si="9"/>
        <v>16.173902513172507</v>
      </c>
      <c r="AU8">
        <f t="shared" si="9"/>
        <v>-231.49170305228569</v>
      </c>
      <c r="AW8">
        <v>5</v>
      </c>
      <c r="AX8">
        <f>IF(Z8&gt;0, (R8*SUMPRODUCT(K8:$K$98, X8:$X$98)-K8*$AZ$3)/Z8, 0)</f>
        <v>1333.5479460736328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250000</v>
      </c>
      <c r="S9">
        <f t="shared" si="1"/>
        <v>1391.1700043582616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1261.3328373546178</v>
      </c>
      <c r="AC9">
        <f t="shared" si="2"/>
        <v>1301.1870775785806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-267.59630457722778</v>
      </c>
      <c r="AI9">
        <f t="shared" si="6"/>
        <v>-279.28778614941359</v>
      </c>
      <c r="AJ9">
        <f t="shared" si="7"/>
        <v>-39.854240223962734</v>
      </c>
      <c r="AK9">
        <f t="shared" ref="AK9:AK72" si="22">G9*SUM(AB9:AB9, AE9:AF9)</f>
        <v>7.441863740392245</v>
      </c>
      <c r="AL9">
        <f t="shared" si="8"/>
        <v>-311.70016263298407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-166.03295218690877</v>
      </c>
      <c r="AR9">
        <f t="shared" si="9"/>
        <v>-173.28705535524543</v>
      </c>
      <c r="AS9">
        <f t="shared" si="9"/>
        <v>-24.727984087841143</v>
      </c>
      <c r="AT9">
        <f t="shared" si="9"/>
        <v>4.6173829214201483</v>
      </c>
      <c r="AU9">
        <f t="shared" si="9"/>
        <v>-193.39765652166645</v>
      </c>
      <c r="AW9">
        <v>6</v>
      </c>
      <c r="AX9">
        <f>IF(Z9&gt;0, (R9*SUMPRODUCT(K9:$K$98, X9:$X$98)-K9*$AZ$3)/Z9, 0)</f>
        <v>1391.1700043582616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250000</v>
      </c>
      <c r="S10">
        <f t="shared" si="1"/>
        <v>1438.5637480118926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1301.1870775785806</v>
      </c>
      <c r="AC10">
        <f t="shared" si="2"/>
        <v>1330.4925969923706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-272.41993849866117</v>
      </c>
      <c r="AI10">
        <f t="shared" si="6"/>
        <v>-283.98088425820015</v>
      </c>
      <c r="AJ10">
        <f t="shared" si="7"/>
        <v>-29.30551941379008</v>
      </c>
      <c r="AK10">
        <f t="shared" si="22"/>
        <v>5.3348670180721811</v>
      </c>
      <c r="AL10">
        <f t="shared" si="8"/>
        <v>-307.95153665391803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-160.35084600751867</v>
      </c>
      <c r="AR10">
        <f t="shared" si="9"/>
        <v>-167.15580838804655</v>
      </c>
      <c r="AS10">
        <f t="shared" si="9"/>
        <v>-17.249709608586876</v>
      </c>
      <c r="AT10">
        <f t="shared" si="9"/>
        <v>3.1401902680103819</v>
      </c>
      <c r="AU10">
        <f t="shared" si="9"/>
        <v>-181.26532772862302</v>
      </c>
      <c r="AW10">
        <v>7</v>
      </c>
      <c r="AX10">
        <f>IF(Z10&gt;0, (R10*SUMPRODUCT(K10:$K$98, X10:$X$98)-K10*$AZ$3)/Z10, 0)</f>
        <v>1438.5637480118926</v>
      </c>
    </row>
    <row r="11" spans="1:52" x14ac:dyDescent="0.25">
      <c r="A11" t="s">
        <v>33</v>
      </c>
      <c r="C11" s="12">
        <f>AU100</f>
        <v>3072.106294731072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250000</v>
      </c>
      <c r="S11">
        <f t="shared" si="1"/>
        <v>1476.0995085572822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1330.4925969923706</v>
      </c>
      <c r="AC11">
        <f t="shared" si="2"/>
        <v>1349.9215819613942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-276.88534459770483</v>
      </c>
      <c r="AI11">
        <f t="shared" si="6"/>
        <v>-288.31683663241859</v>
      </c>
      <c r="AJ11">
        <f t="shared" si="7"/>
        <v>-19.428984969023531</v>
      </c>
      <c r="AK11">
        <f t="shared" si="22"/>
        <v>3.1931822327816892</v>
      </c>
      <c r="AL11">
        <f t="shared" si="8"/>
        <v>-304.55263936866044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-154.86436460603025</v>
      </c>
      <c r="AR11">
        <f t="shared" si="9"/>
        <v>-161.25809683128401</v>
      </c>
      <c r="AS11">
        <f t="shared" si="9"/>
        <v>-10.86679909527029</v>
      </c>
      <c r="AT11">
        <f t="shared" si="9"/>
        <v>1.785974401315787</v>
      </c>
      <c r="AU11">
        <f t="shared" si="9"/>
        <v>-170.33892152523853</v>
      </c>
      <c r="AW11">
        <v>8</v>
      </c>
      <c r="AX11">
        <f>IF(Z11&gt;0, (R11*SUMPRODUCT(K11:$K$98, X11:$X$98)-K11*$AZ$3)/Z11, 0)</f>
        <v>1476.0995085572822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250000</v>
      </c>
      <c r="S12">
        <f t="shared" si="1"/>
        <v>1510.1899787307948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1349.9215819613942</v>
      </c>
      <c r="AC12">
        <f t="shared" si="2"/>
        <v>1365.5758334306806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-283.26962906211793</v>
      </c>
      <c r="AI12">
        <f t="shared" si="6"/>
        <v>-294.57264269503139</v>
      </c>
      <c r="AJ12">
        <f t="shared" si="7"/>
        <v>-15.654251469286464</v>
      </c>
      <c r="AK12">
        <f t="shared" si="22"/>
        <v>3.1048196385112066</v>
      </c>
      <c r="AL12">
        <f t="shared" si="8"/>
        <v>-307.12207452580662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-150.5608192018</v>
      </c>
      <c r="AR12">
        <f t="shared" si="9"/>
        <v>-156.56849110667397</v>
      </c>
      <c r="AS12">
        <f t="shared" si="9"/>
        <v>-8.3204010716231949</v>
      </c>
      <c r="AT12">
        <f t="shared" si="9"/>
        <v>1.6502446442840295</v>
      </c>
      <c r="AU12">
        <f t="shared" si="9"/>
        <v>-163.23864753401313</v>
      </c>
      <c r="AW12">
        <v>9</v>
      </c>
      <c r="AX12">
        <f>IF(Z12&gt;0, (R12*SUMPRODUCT(K12:$K$98, X12:$X$98)-K12*$AZ$3)/Z12, 0)</f>
        <v>1510.1899787307948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250000</v>
      </c>
      <c r="S13">
        <f t="shared" si="1"/>
        <v>1539.2783619608315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1365.5758334306806</v>
      </c>
      <c r="AC13">
        <f t="shared" si="2"/>
        <v>1376.175183258033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-289.8718882434282</v>
      </c>
      <c r="AI13">
        <f t="shared" si="6"/>
        <v>-301.04737814560036</v>
      </c>
      <c r="AJ13">
        <f t="shared" si="7"/>
        <v>-10.599349827352398</v>
      </c>
      <c r="AK13">
        <f t="shared" si="22"/>
        <v>2.7311516668613613</v>
      </c>
      <c r="AL13">
        <f t="shared" si="8"/>
        <v>-308.9155763060914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-146.45436325410896</v>
      </c>
      <c r="AR13">
        <f t="shared" si="9"/>
        <v>-152.10064812703487</v>
      </c>
      <c r="AS13">
        <f t="shared" si="9"/>
        <v>-5.3551968743131075</v>
      </c>
      <c r="AT13">
        <f t="shared" si="9"/>
        <v>1.3798822671092434</v>
      </c>
      <c r="AU13">
        <f t="shared" si="9"/>
        <v>-156.07596273423874</v>
      </c>
      <c r="AW13">
        <v>10</v>
      </c>
      <c r="AX13">
        <f>IF(Z13&gt;0, (R13*SUMPRODUCT(K13:$K$98, X13:$X$98)-K13*$AZ$3)/Z13, 0)</f>
        <v>1539.2783619608315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250000</v>
      </c>
      <c r="S14">
        <f t="shared" si="1"/>
        <v>1766.9066775063259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1376.175183258033</v>
      </c>
      <c r="AC14">
        <f t="shared" si="2"/>
        <v>1561.7816078387186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-297.88961214613886</v>
      </c>
      <c r="AI14">
        <f t="shared" si="6"/>
        <v>-308.93845266868203</v>
      </c>
      <c r="AJ14">
        <f t="shared" si="7"/>
        <v>-185.6064245806856</v>
      </c>
      <c r="AK14">
        <f t="shared" si="22"/>
        <v>96.332262828062326</v>
      </c>
      <c r="AL14">
        <f t="shared" si="8"/>
        <v>-398.21261442130532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-134.37966427184151</v>
      </c>
      <c r="AR14">
        <f t="shared" si="9"/>
        <v>-139.3638578102321</v>
      </c>
      <c r="AS14">
        <f t="shared" si="9"/>
        <v>-83.728092571463932</v>
      </c>
      <c r="AT14">
        <f t="shared" si="9"/>
        <v>43.456020651808423</v>
      </c>
      <c r="AU14">
        <f t="shared" si="9"/>
        <v>-179.63592972988764</v>
      </c>
      <c r="AW14">
        <v>11</v>
      </c>
      <c r="AX14">
        <f>IF(Z14&gt;0, (R14*SUMPRODUCT(K14:$K$98, X14:$X$98)-K14*$AZ$3)/Z14, 0)</f>
        <v>1766.9066775063259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250000</v>
      </c>
      <c r="S15">
        <f t="shared" si="1"/>
        <v>1972.7948096500288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1561.7816078387186</v>
      </c>
      <c r="AC15">
        <f t="shared" si="2"/>
        <v>1723.8847898479416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-309.85898705765112</v>
      </c>
      <c r="AI15">
        <f t="shared" si="6"/>
        <v>-320.78184622561594</v>
      </c>
      <c r="AJ15">
        <f t="shared" si="7"/>
        <v>-162.10318200922302</v>
      </c>
      <c r="AK15">
        <f t="shared" si="22"/>
        <v>109.32471254871031</v>
      </c>
      <c r="AL15">
        <f t="shared" si="8"/>
        <v>-373.56031568612866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-124.80278214600393</v>
      </c>
      <c r="AR15">
        <f t="shared" si="9"/>
        <v>-129.20221308100975</v>
      </c>
      <c r="AS15">
        <f t="shared" si="9"/>
        <v>-65.290757907586524</v>
      </c>
      <c r="AT15">
        <f t="shared" si="9"/>
        <v>44.033024224831159</v>
      </c>
      <c r="AU15">
        <f t="shared" si="9"/>
        <v>-150.45994676376512</v>
      </c>
      <c r="AW15">
        <v>12</v>
      </c>
      <c r="AX15">
        <f>IF(Z15&gt;0, (R15*SUMPRODUCT(K15:$K$98, X15:$X$98)-K15*$AZ$3)/Z15, 0)</f>
        <v>1972.7948096500288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250000</v>
      </c>
      <c r="S16">
        <f t="shared" si="1"/>
        <v>2157.6865167953588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1723.8847898479416</v>
      </c>
      <c r="AC16">
        <f t="shared" si="2"/>
        <v>1863.7988347386035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-323.86037130114056</v>
      </c>
      <c r="AI16">
        <f t="shared" si="6"/>
        <v>-334.65780885886068</v>
      </c>
      <c r="AJ16">
        <f t="shared" si="7"/>
        <v>-139.9140448906619</v>
      </c>
      <c r="AK16">
        <f t="shared" si="22"/>
        <v>120.67193528935593</v>
      </c>
      <c r="AL16">
        <f t="shared" si="8"/>
        <v>-353.89991846016665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-116.46621370367571</v>
      </c>
      <c r="AR16">
        <f t="shared" si="9"/>
        <v>-120.34917309446888</v>
      </c>
      <c r="AS16">
        <f t="shared" si="9"/>
        <v>-50.315693108464359</v>
      </c>
      <c r="AT16">
        <f t="shared" si="9"/>
        <v>43.395872569966265</v>
      </c>
      <c r="AU16">
        <f t="shared" si="9"/>
        <v>-127.26899363296697</v>
      </c>
      <c r="AW16">
        <v>13</v>
      </c>
      <c r="AX16">
        <f>IF(Z16&gt;0, (R16*SUMPRODUCT(K16:$K$98, X16:$X$98)-K16*$AZ$3)/Z16, 0)</f>
        <v>2157.6865167953588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250000</v>
      </c>
      <c r="S17">
        <f t="shared" si="1"/>
        <v>2323.34730227302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1863.7988347386035</v>
      </c>
      <c r="AC17">
        <f t="shared" si="2"/>
        <v>1983.6869308890923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-337.86434620862997</v>
      </c>
      <c r="AI17">
        <f t="shared" si="6"/>
        <v>-348.53691617346249</v>
      </c>
      <c r="AJ17">
        <f t="shared" si="7"/>
        <v>-119.88809615048876</v>
      </c>
      <c r="AK17">
        <f t="shared" si="22"/>
        <v>130.46591843170225</v>
      </c>
      <c r="AL17">
        <f t="shared" si="8"/>
        <v>-337.95909389224903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-108.48419961679616</v>
      </c>
      <c r="AR17">
        <f t="shared" si="9"/>
        <v>-111.9110341540343</v>
      </c>
      <c r="AS17">
        <f t="shared" si="9"/>
        <v>-38.494633424374825</v>
      </c>
      <c r="AT17">
        <f t="shared" si="9"/>
        <v>41.891045613891755</v>
      </c>
      <c r="AU17">
        <f t="shared" si="9"/>
        <v>-108.51462196451737</v>
      </c>
      <c r="AW17">
        <v>14</v>
      </c>
      <c r="AX17">
        <f>IF(Z17&gt;0, (R17*SUMPRODUCT(K17:$K$98, X17:$X$98)-K17*$AZ$3)/Z17, 0)</f>
        <v>2323.34730227302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250000</v>
      </c>
      <c r="S18">
        <f t="shared" si="1"/>
        <v>2472.2570375123973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1983.6869308890923</v>
      </c>
      <c r="AC18">
        <f t="shared" si="2"/>
        <v>2086.2333650706578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-352.43728962907358</v>
      </c>
      <c r="AI18">
        <f t="shared" si="6"/>
        <v>-362.98551202977632</v>
      </c>
      <c r="AJ18">
        <f t="shared" si="7"/>
        <v>-102.54643418156547</v>
      </c>
      <c r="AK18">
        <f t="shared" si="22"/>
        <v>138.85808516223648</v>
      </c>
      <c r="AL18">
        <f t="shared" si="8"/>
        <v>-326.67386104910531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-101.03874768709302</v>
      </c>
      <c r="AR18">
        <f t="shared" si="9"/>
        <v>-104.06277270673166</v>
      </c>
      <c r="AS18">
        <f t="shared" si="9"/>
        <v>-29.398601096912881</v>
      </c>
      <c r="AT18">
        <f t="shared" si="9"/>
        <v>39.808633887141063</v>
      </c>
      <c r="AU18">
        <f t="shared" si="9"/>
        <v>-93.652739916503478</v>
      </c>
      <c r="AW18">
        <v>15</v>
      </c>
      <c r="AX18">
        <f>IF(Z18&gt;0, (R18*SUMPRODUCT(K18:$K$98, X18:$X$98)-K18*$AZ$3)/Z18, 0)</f>
        <v>2472.2570375123973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250000</v>
      </c>
      <c r="S19">
        <f t="shared" si="1"/>
        <v>2606.4358805340034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2086.2333650706578</v>
      </c>
      <c r="AC19">
        <f t="shared" si="2"/>
        <v>2173.6148261321027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-369.44980186902882</v>
      </c>
      <c r="AI19">
        <f t="shared" si="6"/>
        <v>-379.87406955563108</v>
      </c>
      <c r="AJ19">
        <f t="shared" si="7"/>
        <v>-87.381461061444952</v>
      </c>
      <c r="AK19">
        <f t="shared" si="22"/>
        <v>146.03633555494605</v>
      </c>
      <c r="AL19">
        <f t="shared" si="8"/>
        <v>-321.21919506212998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-94.567850418607065</v>
      </c>
      <c r="AR19">
        <f t="shared" si="9"/>
        <v>-97.23614414165958</v>
      </c>
      <c r="AS19">
        <f t="shared" si="9"/>
        <v>-22.366981650046991</v>
      </c>
      <c r="AT19">
        <f t="shared" si="9"/>
        <v>37.380835682075855</v>
      </c>
      <c r="AU19">
        <f t="shared" si="9"/>
        <v>-82.222290109630706</v>
      </c>
      <c r="AW19">
        <v>16</v>
      </c>
      <c r="AX19">
        <f>IF(Z19&gt;0, (R19*SUMPRODUCT(K19:$K$98, X19:$X$98)-K19*$AZ$3)/Z19, 0)</f>
        <v>2606.4358805340034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250000</v>
      </c>
      <c r="S20">
        <f t="shared" si="1"/>
        <v>2727.08598396355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2173.6148261321027</v>
      </c>
      <c r="AC20">
        <f t="shared" si="2"/>
        <v>2247.2793049532611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-385.79088887204756</v>
      </c>
      <c r="AI20">
        <f t="shared" si="6"/>
        <v>-396.09162433734019</v>
      </c>
      <c r="AJ20">
        <f t="shared" si="7"/>
        <v>-73.664478821158355</v>
      </c>
      <c r="AK20">
        <f t="shared" si="22"/>
        <v>152.15303782924721</v>
      </c>
      <c r="AL20">
        <f t="shared" si="8"/>
        <v>-317.60306532925131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-88.170240118707326</v>
      </c>
      <c r="AR20">
        <f t="shared" si="9"/>
        <v>-90.524412665471019</v>
      </c>
      <c r="AS20">
        <f t="shared" si="9"/>
        <v>-16.835583662617591</v>
      </c>
      <c r="AT20">
        <f t="shared" si="9"/>
        <v>34.773682497838521</v>
      </c>
      <c r="AU20">
        <f t="shared" si="9"/>
        <v>-72.586313830250091</v>
      </c>
      <c r="AW20">
        <v>17</v>
      </c>
      <c r="AX20">
        <f>IF(Z20&gt;0, (R20*SUMPRODUCT(K20:$K$98, X20:$X$98)-K20*$AZ$3)/Z20, 0)</f>
        <v>2727.08598396355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250000</v>
      </c>
      <c r="S21">
        <f t="shared" si="1"/>
        <v>2836.3022122744997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2247.2793049532611</v>
      </c>
      <c r="AC21">
        <f t="shared" si="2"/>
        <v>2309.3165016557732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-404.62916423872935</v>
      </c>
      <c r="AI21">
        <f t="shared" si="6"/>
        <v>-414.80666089115709</v>
      </c>
      <c r="AJ21">
        <f t="shared" si="7"/>
        <v>-62.037196702512119</v>
      </c>
      <c r="AK21">
        <f t="shared" si="22"/>
        <v>157.30955134672828</v>
      </c>
      <c r="AL21">
        <f t="shared" si="8"/>
        <v>-319.5343062469409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-82.567515383483496</v>
      </c>
      <c r="AR21">
        <f t="shared" si="9"/>
        <v>-84.644307383871507</v>
      </c>
      <c r="AS21">
        <f t="shared" si="9"/>
        <v>-12.659139888544349</v>
      </c>
      <c r="AT21">
        <f t="shared" si="9"/>
        <v>32.10015478055513</v>
      </c>
      <c r="AU21">
        <f t="shared" si="9"/>
        <v>-65.203292491860722</v>
      </c>
      <c r="AW21">
        <v>18</v>
      </c>
      <c r="AX21">
        <f>IF(Z21&gt;0, (R21*SUMPRODUCT(K21:$K$98, X21:$X$98)-K21*$AZ$3)/Z21, 0)</f>
        <v>2836.3022122744997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250000</v>
      </c>
      <c r="S22">
        <f t="shared" si="1"/>
        <v>2935.0869402196167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2309.3165016557732</v>
      </c>
      <c r="AC22">
        <f t="shared" si="2"/>
        <v>2360.8627691483794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-424.75415889027761</v>
      </c>
      <c r="AI22">
        <f t="shared" si="6"/>
        <v>-434.80864286823657</v>
      </c>
      <c r="AJ22">
        <f t="shared" si="7"/>
        <v>-51.546267492606148</v>
      </c>
      <c r="AK22">
        <f t="shared" si="22"/>
        <v>161.65215511590415</v>
      </c>
      <c r="AL22">
        <f t="shared" si="8"/>
        <v>-324.70275524493854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-77.387648652744289</v>
      </c>
      <c r="AR22">
        <f t="shared" si="9"/>
        <v>-79.219515056368905</v>
      </c>
      <c r="AS22">
        <f t="shared" si="9"/>
        <v>-9.3914193765637215</v>
      </c>
      <c r="AT22">
        <f t="shared" si="9"/>
        <v>29.452048725672533</v>
      </c>
      <c r="AU22">
        <f t="shared" si="9"/>
        <v>-59.15888570726009</v>
      </c>
      <c r="AW22">
        <v>19</v>
      </c>
      <c r="AX22">
        <f>IF(Z22&gt;0, (R22*SUMPRODUCT(K22:$K$98, X22:$X$98)-K22*$AZ$3)/Z22, 0)</f>
        <v>2935.0869402196167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250000</v>
      </c>
      <c r="S23">
        <f t="shared" si="1"/>
        <v>3024.7085950864021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2360.8627691483794</v>
      </c>
      <c r="AC23">
        <f t="shared" si="2"/>
        <v>2403.2195694921429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-446.46051309536733</v>
      </c>
      <c r="AI23">
        <f t="shared" si="6"/>
        <v>-456.39212920789191</v>
      </c>
      <c r="AJ23">
        <f t="shared" si="7"/>
        <v>-42.356800343763553</v>
      </c>
      <c r="AK23">
        <f t="shared" si="22"/>
        <v>165.26039384038657</v>
      </c>
      <c r="AL23">
        <f t="shared" si="8"/>
        <v>-333.48853571126892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-72.627156795103815</v>
      </c>
      <c r="AR23">
        <f t="shared" si="9"/>
        <v>-74.242764490467962</v>
      </c>
      <c r="AS23">
        <f t="shared" si="9"/>
        <v>-6.8903159174758004</v>
      </c>
      <c r="AT23">
        <f t="shared" si="9"/>
        <v>26.883435787528565</v>
      </c>
      <c r="AU23">
        <f t="shared" si="9"/>
        <v>-54.249644620415197</v>
      </c>
      <c r="AW23">
        <v>20</v>
      </c>
      <c r="AX23">
        <f>IF(Z23&gt;0, (R23*SUMPRODUCT(K23:$K$98, X23:$X$98)-K23*$AZ$3)/Z23, 0)</f>
        <v>3024.7085950864021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250000</v>
      </c>
      <c r="S24">
        <f t="shared" si="1"/>
        <v>3106.2620961909902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2403.2195694921429</v>
      </c>
      <c r="AC24">
        <f t="shared" si="2"/>
        <v>2437.5070993010636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-469.12922279424572</v>
      </c>
      <c r="AI24">
        <f t="shared" si="6"/>
        <v>-478.9380662845054</v>
      </c>
      <c r="AJ24">
        <f t="shared" si="7"/>
        <v>-34.287529808920681</v>
      </c>
      <c r="AK24">
        <f t="shared" si="22"/>
        <v>168.22536986445002</v>
      </c>
      <c r="AL24">
        <f t="shared" si="8"/>
        <v>-345.00022622897598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-68.138168001570946</v>
      </c>
      <c r="AR24">
        <f t="shared" si="9"/>
        <v>-69.562842895323115</v>
      </c>
      <c r="AS24">
        <f t="shared" si="9"/>
        <v>-4.9800552874613322</v>
      </c>
      <c r="AT24">
        <f t="shared" si="9"/>
        <v>24.433712412278449</v>
      </c>
      <c r="AU24">
        <f t="shared" si="9"/>
        <v>-50.109185770505981</v>
      </c>
      <c r="AW24">
        <v>21</v>
      </c>
      <c r="AX24">
        <f>IF(Z24&gt;0, (R24*SUMPRODUCT(K24:$K$98, X24:$X$98)-K24*$AZ$3)/Z24, 0)</f>
        <v>3106.2620961909902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250000</v>
      </c>
      <c r="S25">
        <f t="shared" si="1"/>
        <v>3180.932121432435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2437.5070993010636</v>
      </c>
      <c r="AC25">
        <f t="shared" si="2"/>
        <v>2464.8284729102297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-496.06068006420327</v>
      </c>
      <c r="AI25">
        <f t="shared" si="6"/>
        <v>-505.74663208555711</v>
      </c>
      <c r="AJ25">
        <f t="shared" si="7"/>
        <v>-27.32137360916613</v>
      </c>
      <c r="AK25">
        <f t="shared" si="22"/>
        <v>170.62549695107447</v>
      </c>
      <c r="AL25">
        <f t="shared" si="8"/>
        <v>-362.44250874364883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-64.330177202454877</v>
      </c>
      <c r="AR25">
        <f t="shared" si="9"/>
        <v>-65.586271537179258</v>
      </c>
      <c r="AS25">
        <f t="shared" si="9"/>
        <v>-3.5430923601214541</v>
      </c>
      <c r="AT25">
        <f t="shared" si="9"/>
        <v>22.12706810928638</v>
      </c>
      <c r="AU25">
        <f t="shared" si="9"/>
        <v>-47.002295788014344</v>
      </c>
      <c r="AW25">
        <v>22</v>
      </c>
      <c r="AX25">
        <f>IF(Z25&gt;0, (R25*SUMPRODUCT(K25:$K$98, X25:$X$98)-K25*$AZ$3)/Z25, 0)</f>
        <v>3180.932121432435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250000</v>
      </c>
      <c r="S26">
        <f t="shared" si="1"/>
        <v>3249.2359233920674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2464.8284729102297</v>
      </c>
      <c r="AC26">
        <f t="shared" si="2"/>
        <v>2485.730029288789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-526.88363260093831</v>
      </c>
      <c r="AI26">
        <f t="shared" si="6"/>
        <v>-536.44638092044852</v>
      </c>
      <c r="AJ26">
        <f t="shared" si="7"/>
        <v>-20.901556378559235</v>
      </c>
      <c r="AK26">
        <f t="shared" si="22"/>
        <v>172.5379931037161</v>
      </c>
      <c r="AL26">
        <f t="shared" si="8"/>
        <v>-384.80994419529168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-61.006572835549093</v>
      </c>
      <c r="AR26">
        <f t="shared" si="9"/>
        <v>-62.113820177779758</v>
      </c>
      <c r="AS26">
        <f t="shared" si="9"/>
        <v>-2.4201403169240123</v>
      </c>
      <c r="AT26">
        <f t="shared" si="9"/>
        <v>19.977754084370428</v>
      </c>
      <c r="AU26">
        <f t="shared" si="9"/>
        <v>-44.556206410333338</v>
      </c>
      <c r="AW26">
        <v>23</v>
      </c>
      <c r="AX26">
        <f>IF(Z26&gt;0, (R26*SUMPRODUCT(K26:$K$98, X26:$X$98)-K26*$AZ$3)/Z26, 0)</f>
        <v>3249.2359233920674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250000</v>
      </c>
      <c r="S27">
        <f t="shared" si="1"/>
        <v>3316.1888530544925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2485.730029288789</v>
      </c>
      <c r="AC27">
        <f t="shared" si="2"/>
        <v>2500.8232185791462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-810.99335187176564</v>
      </c>
      <c r="AI27">
        <f t="shared" si="6"/>
        <v>-820.41992304048722</v>
      </c>
      <c r="AJ27">
        <f t="shared" si="7"/>
        <v>-15.093189290357259</v>
      </c>
      <c r="AK27">
        <f t="shared" si="22"/>
        <v>174.00110205021525</v>
      </c>
      <c r="AL27">
        <f t="shared" si="8"/>
        <v>-661.51201028062928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-83.841915545596166</v>
      </c>
      <c r="AR27">
        <f t="shared" si="9"/>
        <v>-84.816451011254927</v>
      </c>
      <c r="AS27">
        <f t="shared" si="9"/>
        <v>-1.5603603887444957</v>
      </c>
      <c r="AT27">
        <f t="shared" si="9"/>
        <v>17.988539202281348</v>
      </c>
      <c r="AU27">
        <f t="shared" si="9"/>
        <v>-68.388272197718081</v>
      </c>
      <c r="AW27">
        <v>24</v>
      </c>
      <c r="AX27">
        <f>IF(Z27&gt;0, (R27*SUMPRODUCT(K27:$K$98, X27:$X$98)-K27*$AZ$3)/Z27, 0)</f>
        <v>3316.1888530544925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250000</v>
      </c>
      <c r="S28">
        <f t="shared" si="1"/>
        <v>3348.3826967647951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2500.8232185791462</v>
      </c>
      <c r="AC28">
        <f t="shared" si="2"/>
        <v>2484.9275192173945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-1114.1863994238352</v>
      </c>
      <c r="AI28">
        <f t="shared" si="6"/>
        <v>-1123.4629955608982</v>
      </c>
      <c r="AJ28">
        <f t="shared" si="7"/>
        <v>15.895699361751667</v>
      </c>
      <c r="AK28">
        <f t="shared" si="22"/>
        <v>175.05762530054025</v>
      </c>
      <c r="AL28">
        <f t="shared" si="8"/>
        <v>-932.50967089860626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-102.84512922479446</v>
      </c>
      <c r="AR28">
        <f t="shared" si="9"/>
        <v>-103.70140671029942</v>
      </c>
      <c r="AS28">
        <f t="shared" si="9"/>
        <v>1.4672547213134297</v>
      </c>
      <c r="AT28">
        <f t="shared" si="9"/>
        <v>16.158718240619159</v>
      </c>
      <c r="AU28">
        <f t="shared" si="9"/>
        <v>-86.075433748366834</v>
      </c>
      <c r="AW28">
        <v>25</v>
      </c>
      <c r="AX28">
        <f>IF(Z28&gt;0, (R28*SUMPRODUCT(K28:$K$98, X28:$X$98)-K28*$AZ$3)/Z28, 0)</f>
        <v>3348.3826967647951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250000</v>
      </c>
      <c r="S29">
        <f t="shared" si="1"/>
        <v>3350.864597785916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2484.9275192173945</v>
      </c>
      <c r="AC29">
        <f t="shared" si="2"/>
        <v>2442.7486544424619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-1428.9639004424455</v>
      </c>
      <c r="AI29">
        <f t="shared" si="6"/>
        <v>-1438.0762824231158</v>
      </c>
      <c r="AJ29">
        <f t="shared" si="7"/>
        <v>42.178864774932663</v>
      </c>
      <c r="AK29">
        <f t="shared" si="22"/>
        <v>173.94492634521762</v>
      </c>
      <c r="AL29">
        <f t="shared" si="8"/>
        <v>-1221.9524913029654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-117.76849094499276</v>
      </c>
      <c r="AR29">
        <f t="shared" si="9"/>
        <v>-118.51949065495438</v>
      </c>
      <c r="AS29">
        <f t="shared" si="9"/>
        <v>3.4761838649518788</v>
      </c>
      <c r="AT29">
        <f t="shared" si="9"/>
        <v>14.335723580470731</v>
      </c>
      <c r="AU29">
        <f t="shared" si="9"/>
        <v>-100.70758320953176</v>
      </c>
      <c r="AW29">
        <v>26</v>
      </c>
      <c r="AX29">
        <f>IF(Z29&gt;0, (R29*SUMPRODUCT(K29:$K$98, X29:$X$98)-K29*$AZ$3)/Z29, 0)</f>
        <v>3350.864597785916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250000</v>
      </c>
      <c r="S30">
        <f t="shared" si="1"/>
        <v>3329.423292963113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2442.7486544424619</v>
      </c>
      <c r="AC30">
        <f t="shared" si="2"/>
        <v>2379.1464710419882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-1779.6245086317808</v>
      </c>
      <c r="AI30">
        <f t="shared" si="6"/>
        <v>-1788.556785567213</v>
      </c>
      <c r="AJ30">
        <f t="shared" si="7"/>
        <v>63.602183400473677</v>
      </c>
      <c r="AK30">
        <f t="shared" si="22"/>
        <v>170.99240581097234</v>
      </c>
      <c r="AL30">
        <f t="shared" si="8"/>
        <v>-1553.962196355767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-130.95383103237319</v>
      </c>
      <c r="AR30">
        <f t="shared" si="9"/>
        <v>-131.61111344159121</v>
      </c>
      <c r="AS30">
        <f t="shared" si="9"/>
        <v>4.6801724397014191</v>
      </c>
      <c r="AT30">
        <f t="shared" si="9"/>
        <v>12.582491705289375</v>
      </c>
      <c r="AU30">
        <f t="shared" si="9"/>
        <v>-114.34844929660042</v>
      </c>
      <c r="AW30">
        <v>27</v>
      </c>
      <c r="AX30">
        <f>IF(Z30&gt;0, (R30*SUMPRODUCT(K30:$K$98, X30:$X$98)-K30*$AZ$3)/Z30, 0)</f>
        <v>3329.423292963113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250000</v>
      </c>
      <c r="S31">
        <f t="shared" si="1"/>
        <v>3286.5182807724955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2379.1464710419882</v>
      </c>
      <c r="AC31">
        <f t="shared" si="2"/>
        <v>2296.5554146029353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-2163.9182255069936</v>
      </c>
      <c r="AI31">
        <f t="shared" si="6"/>
        <v>-2172.6529837617959</v>
      </c>
      <c r="AJ31">
        <f t="shared" si="7"/>
        <v>82.591056439052863</v>
      </c>
      <c r="AK31">
        <f t="shared" si="22"/>
        <v>166.54025297293919</v>
      </c>
      <c r="AL31">
        <f t="shared" si="8"/>
        <v>-1923.5216743498038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-142.17153489023491</v>
      </c>
      <c r="AR31">
        <f t="shared" si="9"/>
        <v>-142.74541701449562</v>
      </c>
      <c r="AS31">
        <f t="shared" si="9"/>
        <v>5.4263128447911013</v>
      </c>
      <c r="AT31">
        <f t="shared" si="9"/>
        <v>10.94185681652703</v>
      </c>
      <c r="AU31">
        <f t="shared" si="9"/>
        <v>-126.37724735317748</v>
      </c>
      <c r="AW31">
        <v>28</v>
      </c>
      <c r="AX31">
        <f>IF(Z31&gt;0, (R31*SUMPRODUCT(K31:$K$98, X31:$X$98)-K31*$AZ$3)/Z31, 0)</f>
        <v>3286.5182807724955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250000</v>
      </c>
      <c r="S32">
        <f t="shared" si="1"/>
        <v>3224.5438187950149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2296.5554146029353</v>
      </c>
      <c r="AC32">
        <f t="shared" si="2"/>
        <v>2197.5649284567362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-2570.2427963635914</v>
      </c>
      <c r="AI32">
        <f t="shared" si="6"/>
        <v>-2578.7616948960276</v>
      </c>
      <c r="AJ32">
        <f t="shared" si="7"/>
        <v>98.990486146199146</v>
      </c>
      <c r="AK32">
        <f t="shared" si="22"/>
        <v>160.75887902220549</v>
      </c>
      <c r="AL32">
        <f t="shared" si="8"/>
        <v>-2319.0123297276232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-150.77451332275416</v>
      </c>
      <c r="AR32">
        <f t="shared" si="9"/>
        <v>-151.27424540335417</v>
      </c>
      <c r="AS32">
        <f t="shared" si="9"/>
        <v>5.8069387037646463</v>
      </c>
      <c r="AT32">
        <f t="shared" si="9"/>
        <v>9.4303704619568336</v>
      </c>
      <c r="AU32">
        <f t="shared" si="9"/>
        <v>-136.03693623763269</v>
      </c>
      <c r="AW32">
        <v>29</v>
      </c>
      <c r="AX32">
        <f>IF(Z32&gt;0, (R32*SUMPRODUCT(K32:$K$98, X32:$X$98)-K32*$AZ$3)/Z32, 0)</f>
        <v>3224.5438187950149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250000</v>
      </c>
      <c r="S33">
        <f t="shared" si="1"/>
        <v>3146.9418526990103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2197.5649284567362</v>
      </c>
      <c r="AC33">
        <f t="shared" si="2"/>
        <v>2085.3449229411572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-3009.7919358945114</v>
      </c>
      <c r="AI33">
        <f t="shared" si="6"/>
        <v>-3018.0751558448287</v>
      </c>
      <c r="AJ33">
        <f t="shared" si="7"/>
        <v>112.22000551557903</v>
      </c>
      <c r="AK33">
        <f t="shared" si="22"/>
        <v>153.82954499197155</v>
      </c>
      <c r="AL33">
        <f t="shared" si="8"/>
        <v>-2752.0256053372782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-157.64210895453917</v>
      </c>
      <c r="AR33">
        <f t="shared" si="9"/>
        <v>-158.07595431319325</v>
      </c>
      <c r="AS33">
        <f t="shared" si="9"/>
        <v>5.8776814853509949</v>
      </c>
      <c r="AT33">
        <f t="shared" si="9"/>
        <v>8.0570399577618819</v>
      </c>
      <c r="AU33">
        <f t="shared" si="9"/>
        <v>-144.14123287008039</v>
      </c>
      <c r="AW33">
        <v>30</v>
      </c>
      <c r="AX33">
        <f>IF(Z33&gt;0, (R33*SUMPRODUCT(K33:$K$98, X33:$X$98)-K33*$AZ$3)/Z33, 0)</f>
        <v>3146.9418526990103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250000</v>
      </c>
      <c r="S34">
        <f t="shared" si="1"/>
        <v>3055.756772415582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2085.3449229411572</v>
      </c>
      <c r="AC34">
        <f t="shared" si="2"/>
        <v>1962.1264816715964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-3480.7049428102923</v>
      </c>
      <c r="AI34">
        <f t="shared" si="6"/>
        <v>-3488.7312953139658</v>
      </c>
      <c r="AJ34">
        <f t="shared" si="7"/>
        <v>123.2184412695608</v>
      </c>
      <c r="AK34">
        <f t="shared" si="22"/>
        <v>145.97414460588101</v>
      </c>
      <c r="AL34">
        <f t="shared" si="8"/>
        <v>-3219.5387094385237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-162.77396753187253</v>
      </c>
      <c r="AR34">
        <f t="shared" si="9"/>
        <v>-163.14931714159195</v>
      </c>
      <c r="AS34">
        <f t="shared" si="9"/>
        <v>5.7622679566587376</v>
      </c>
      <c r="AT34">
        <f t="shared" si="9"/>
        <v>6.826430583738671</v>
      </c>
      <c r="AU34">
        <f t="shared" ref="AU34:AU97" si="23">AL34*$K34</f>
        <v>-150.56061860119453</v>
      </c>
      <c r="AW34">
        <v>31</v>
      </c>
      <c r="AX34">
        <f>IF(Z34&gt;0, (R34*SUMPRODUCT(K34:$K$98, X34:$X$98)-K34*$AZ$3)/Z34, 0)</f>
        <v>3055.756772415582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250000</v>
      </c>
      <c r="S35">
        <f t="shared" si="1"/>
        <v>2951.9644902755645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1962.1264816715964</v>
      </c>
      <c r="AC35">
        <f t="shared" si="2"/>
        <v>1830.0879317155966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-3932.7936157288432</v>
      </c>
      <c r="AI35">
        <f t="shared" ref="AI35:AI66" si="25">SUM(AE35:AH35)</f>
        <v>-3940.5430650266935</v>
      </c>
      <c r="AJ35">
        <f t="shared" si="7"/>
        <v>132.03854995599977</v>
      </c>
      <c r="AK35">
        <f t="shared" si="22"/>
        <v>137.34885371701176</v>
      </c>
      <c r="AL35">
        <f t="shared" ref="AL35:AL98" si="26">SUM(AI35:AK35)</f>
        <v>-3671.1556613536818</v>
      </c>
      <c r="AN35">
        <f t="shared" ref="AN35:AT66" si="27">AE35*$K35</f>
        <v>0</v>
      </c>
      <c r="AO35">
        <f t="shared" si="27"/>
        <v>0</v>
      </c>
      <c r="AP35">
        <f t="shared" si="27"/>
        <v>-0.32357172026206515</v>
      </c>
      <c r="AQ35">
        <f t="shared" si="27"/>
        <v>-164.2104808699186</v>
      </c>
      <c r="AR35">
        <f t="shared" si="27"/>
        <v>-164.53405259018066</v>
      </c>
      <c r="AS35">
        <f t="shared" si="27"/>
        <v>5.5131583042969474</v>
      </c>
      <c r="AT35">
        <f t="shared" si="27"/>
        <v>5.7348855596183563</v>
      </c>
      <c r="AU35">
        <f t="shared" si="23"/>
        <v>-153.28600872626535</v>
      </c>
      <c r="AW35">
        <v>32</v>
      </c>
      <c r="AX35">
        <f>IF(Z35&gt;0, (R35*SUMPRODUCT(K35:$K$98, X35:$X$98)-K35*$AZ$3)/Z35, 0)</f>
        <v>2951.9644902755645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250000</v>
      </c>
      <c r="S36">
        <f t="shared" si="1"/>
        <v>2839.9327219256702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1830.0879317155966</v>
      </c>
      <c r="AC36">
        <f t="shared" si="2"/>
        <v>1693.319787966994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-4375.7243761853624</v>
      </c>
      <c r="AI36">
        <f t="shared" si="25"/>
        <v>-4383.1775447714253</v>
      </c>
      <c r="AJ36">
        <f t="shared" si="7"/>
        <v>136.7681437486026</v>
      </c>
      <c r="AK36">
        <f t="shared" si="22"/>
        <v>128.10615522009178</v>
      </c>
      <c r="AL36">
        <f t="shared" si="26"/>
        <v>-4118.303245802731</v>
      </c>
      <c r="AN36">
        <f t="shared" si="27"/>
        <v>0</v>
      </c>
      <c r="AO36">
        <f t="shared" si="27"/>
        <v>0</v>
      </c>
      <c r="AP36">
        <f t="shared" si="27"/>
        <v>-0.27785782946174092</v>
      </c>
      <c r="AQ36">
        <f t="shared" si="27"/>
        <v>-163.1291796838334</v>
      </c>
      <c r="AR36">
        <f t="shared" si="27"/>
        <v>-163.40703751329517</v>
      </c>
      <c r="AS36">
        <f t="shared" si="27"/>
        <v>5.0987843791112279</v>
      </c>
      <c r="AT36">
        <f t="shared" si="27"/>
        <v>4.7758611413549739</v>
      </c>
      <c r="AU36">
        <f t="shared" si="23"/>
        <v>-153.53239199282896</v>
      </c>
      <c r="AW36">
        <v>33</v>
      </c>
      <c r="AX36">
        <f>IF(Z36&gt;0, (R36*SUMPRODUCT(K36:$K$98, X36:$X$98)-K36*$AZ$3)/Z36, 0)</f>
        <v>2839.9327219256702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250000</v>
      </c>
      <c r="S37">
        <f t="shared" si="1"/>
        <v>2722.7315858780789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1693.319787966994</v>
      </c>
      <c r="AC37">
        <f t="shared" si="2"/>
        <v>1554.6926949986207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-4821.5480719945408</v>
      </c>
      <c r="AI37">
        <f t="shared" si="25"/>
        <v>-4828.6856314911429</v>
      </c>
      <c r="AJ37">
        <f t="shared" si="7"/>
        <v>138.62709296837329</v>
      </c>
      <c r="AK37">
        <f t="shared" si="22"/>
        <v>118.53238515768959</v>
      </c>
      <c r="AL37">
        <f t="shared" si="26"/>
        <v>-4571.5261533650801</v>
      </c>
      <c r="AN37">
        <f t="shared" si="27"/>
        <v>0</v>
      </c>
      <c r="AO37">
        <f t="shared" si="27"/>
        <v>0</v>
      </c>
      <c r="AP37">
        <f t="shared" si="27"/>
        <v>-0.23758193369123418</v>
      </c>
      <c r="AQ37">
        <f t="shared" si="27"/>
        <v>-160.49081130252239</v>
      </c>
      <c r="AR37">
        <f t="shared" si="27"/>
        <v>-160.72839323621361</v>
      </c>
      <c r="AS37">
        <f t="shared" si="27"/>
        <v>4.6143633303651557</v>
      </c>
      <c r="AT37">
        <f t="shared" si="27"/>
        <v>3.9454877096582028</v>
      </c>
      <c r="AU37">
        <f t="shared" si="23"/>
        <v>-152.16854219619026</v>
      </c>
      <c r="AW37">
        <v>34</v>
      </c>
      <c r="AX37">
        <f>IF(Z37&gt;0, (R37*SUMPRODUCT(K37:$K$98, X37:$X$98)-K37*$AZ$3)/Z37, 0)</f>
        <v>2722.7315858780789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250000</v>
      </c>
      <c r="S38">
        <f t="shared" si="1"/>
        <v>2603.0097144702559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1554.6926949986207</v>
      </c>
      <c r="AC38">
        <f t="shared" si="2"/>
        <v>1416.0787468349017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-5319.6958959244603</v>
      </c>
      <c r="AI38">
        <f t="shared" si="25"/>
        <v>-5326.4960950312998</v>
      </c>
      <c r="AJ38">
        <f t="shared" si="7"/>
        <v>138.61394816371899</v>
      </c>
      <c r="AK38">
        <f t="shared" si="22"/>
        <v>108.82848864990346</v>
      </c>
      <c r="AL38">
        <f t="shared" si="26"/>
        <v>-5079.0536582176774</v>
      </c>
      <c r="AN38">
        <f t="shared" si="27"/>
        <v>0</v>
      </c>
      <c r="AO38">
        <f t="shared" si="27"/>
        <v>0</v>
      </c>
      <c r="AP38">
        <f t="shared" si="27"/>
        <v>-0.20210044859690338</v>
      </c>
      <c r="AQ38">
        <f t="shared" si="27"/>
        <v>-158.10021296053614</v>
      </c>
      <c r="AR38">
        <f t="shared" si="27"/>
        <v>-158.30231340913303</v>
      </c>
      <c r="AS38">
        <f t="shared" si="27"/>
        <v>4.1195765984995854</v>
      </c>
      <c r="AT38">
        <f t="shared" si="27"/>
        <v>3.2343591754755732</v>
      </c>
      <c r="AU38">
        <f t="shared" si="23"/>
        <v>-150.94837763515787</v>
      </c>
      <c r="AW38">
        <v>35</v>
      </c>
      <c r="AX38">
        <f>IF(Z38&gt;0, (R38*SUMPRODUCT(K38:$K$98, X38:$X$98)-K38*$AZ$3)/Z38, 0)</f>
        <v>2603.0097144702559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250000</v>
      </c>
      <c r="S39">
        <f t="shared" si="1"/>
        <v>2478.4461974313863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1416.0787468349017</v>
      </c>
      <c r="AC39">
        <f t="shared" si="2"/>
        <v>1277.5114473911547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-5781.8099928544325</v>
      </c>
      <c r="AI39">
        <f t="shared" si="25"/>
        <v>-5788.2530994705612</v>
      </c>
      <c r="AJ39">
        <f t="shared" si="7"/>
        <v>138.56729944374706</v>
      </c>
      <c r="AK39">
        <f t="shared" si="22"/>
        <v>99.125512278443125</v>
      </c>
      <c r="AL39">
        <f t="shared" si="26"/>
        <v>-5550.5602877483707</v>
      </c>
      <c r="AN39">
        <f t="shared" si="27"/>
        <v>0</v>
      </c>
      <c r="AO39">
        <f t="shared" si="27"/>
        <v>0</v>
      </c>
      <c r="AP39">
        <f t="shared" si="27"/>
        <v>-0.17097119366585184</v>
      </c>
      <c r="AQ39">
        <f t="shared" si="27"/>
        <v>-153.42334294964763</v>
      </c>
      <c r="AR39">
        <f t="shared" si="27"/>
        <v>-153.59431414331348</v>
      </c>
      <c r="AS39">
        <f t="shared" si="27"/>
        <v>3.6769555434091497</v>
      </c>
      <c r="AT39">
        <f t="shared" si="27"/>
        <v>2.63034715498268</v>
      </c>
      <c r="AU39">
        <f t="shared" si="23"/>
        <v>-147.28701144492163</v>
      </c>
      <c r="AW39">
        <v>36</v>
      </c>
      <c r="AX39">
        <f>IF(Z39&gt;0, (R39*SUMPRODUCT(K39:$K$98, X39:$X$98)-K39*$AZ$3)/Z39, 0)</f>
        <v>2478.4461974313863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250000</v>
      </c>
      <c r="S40">
        <f t="shared" si="1"/>
        <v>2350.3340988637347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1277.5114473911547</v>
      </c>
      <c r="AC40">
        <f t="shared" si="2"/>
        <v>1141.5282057957829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-6151.6026898408727</v>
      </c>
      <c r="AI40">
        <f t="shared" si="25"/>
        <v>-6157.6737852563483</v>
      </c>
      <c r="AJ40">
        <f t="shared" si="7"/>
        <v>135.98324159537174</v>
      </c>
      <c r="AK40">
        <f t="shared" si="22"/>
        <v>89.425801317380831</v>
      </c>
      <c r="AL40">
        <f t="shared" si="26"/>
        <v>-5932.2647423435956</v>
      </c>
      <c r="AN40">
        <f t="shared" si="27"/>
        <v>0</v>
      </c>
      <c r="AO40">
        <f t="shared" si="27"/>
        <v>0</v>
      </c>
      <c r="AP40">
        <f t="shared" si="27"/>
        <v>-0.14383900221428356</v>
      </c>
      <c r="AQ40">
        <f t="shared" si="27"/>
        <v>-145.74641516420905</v>
      </c>
      <c r="AR40">
        <f t="shared" si="27"/>
        <v>-145.89025416642335</v>
      </c>
      <c r="AS40">
        <f t="shared" si="27"/>
        <v>3.2217734116126189</v>
      </c>
      <c r="AT40">
        <f t="shared" si="27"/>
        <v>2.1187145240571779</v>
      </c>
      <c r="AU40">
        <f t="shared" si="23"/>
        <v>-140.54976623075353</v>
      </c>
      <c r="AW40">
        <v>37</v>
      </c>
      <c r="AX40">
        <f>IF(Z40&gt;0, (R40*SUMPRODUCT(K40:$K$98, X40:$X$98)-K40*$AZ$3)/Z40, 0)</f>
        <v>2350.3340988637347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250000</v>
      </c>
      <c r="S41">
        <f t="shared" si="1"/>
        <v>2223.4740687938288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1141.5282057957829</v>
      </c>
      <c r="AC41">
        <f t="shared" si="2"/>
        <v>1011.3533096978915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-6494.5000451118685</v>
      </c>
      <c r="AI41">
        <f t="shared" si="25"/>
        <v>-6500.1857045709339</v>
      </c>
      <c r="AJ41">
        <f t="shared" si="7"/>
        <v>130.17489609789141</v>
      </c>
      <c r="AK41">
        <f t="shared" si="22"/>
        <v>79.906974405704815</v>
      </c>
      <c r="AL41">
        <f t="shared" si="26"/>
        <v>-6290.1038340673376</v>
      </c>
      <c r="AN41">
        <f t="shared" si="27"/>
        <v>0</v>
      </c>
      <c r="AO41">
        <f t="shared" si="27"/>
        <v>0</v>
      </c>
      <c r="AP41">
        <f t="shared" si="27"/>
        <v>-0.12027418558681985</v>
      </c>
      <c r="AQ41">
        <f t="shared" si="27"/>
        <v>-137.38436312325896</v>
      </c>
      <c r="AR41">
        <f t="shared" si="27"/>
        <v>-137.50463730884579</v>
      </c>
      <c r="AS41">
        <f t="shared" si="27"/>
        <v>2.7537139226761163</v>
      </c>
      <c r="AT41">
        <f t="shared" si="27"/>
        <v>1.6903485582538345</v>
      </c>
      <c r="AU41">
        <f t="shared" si="23"/>
        <v>-133.06057482791584</v>
      </c>
      <c r="AW41">
        <v>38</v>
      </c>
      <c r="AX41">
        <f>IF(Z41&gt;0, (R41*SUMPRODUCT(K41:$K$98, X41:$X$98)-K41*$AZ$3)/Z41, 0)</f>
        <v>2223.4740687938288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250000</v>
      </c>
      <c r="S42">
        <f t="shared" si="1"/>
        <v>2098.0250594155077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1011.3533096978915</v>
      </c>
      <c r="AC42">
        <f t="shared" si="2"/>
        <v>887.87208859813029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-6777.5010933250696</v>
      </c>
      <c r="AI42">
        <f t="shared" si="25"/>
        <v>-6782.7910211348781</v>
      </c>
      <c r="AJ42">
        <f t="shared" si="7"/>
        <v>123.48122109976123</v>
      </c>
      <c r="AK42">
        <f t="shared" si="22"/>
        <v>70.794731678852415</v>
      </c>
      <c r="AL42">
        <f t="shared" si="26"/>
        <v>-6588.5150683562642</v>
      </c>
      <c r="AN42">
        <f t="shared" si="27"/>
        <v>0</v>
      </c>
      <c r="AO42">
        <f t="shared" si="27"/>
        <v>0</v>
      </c>
      <c r="AP42">
        <f t="shared" si="27"/>
        <v>-9.9913299999775801E-2</v>
      </c>
      <c r="AQ42">
        <f t="shared" si="27"/>
        <v>-128.0097809143347</v>
      </c>
      <c r="AR42">
        <f t="shared" si="27"/>
        <v>-128.10969421433447</v>
      </c>
      <c r="AS42">
        <f t="shared" si="27"/>
        <v>2.3322466263535597</v>
      </c>
      <c r="AT42">
        <f t="shared" si="27"/>
        <v>1.3371326639879519</v>
      </c>
      <c r="AU42">
        <f t="shared" si="23"/>
        <v>-124.44031492399296</v>
      </c>
      <c r="AW42">
        <v>39</v>
      </c>
      <c r="AX42">
        <f>IF(Z42&gt;0, (R42*SUMPRODUCT(K42:$K$98, X42:$X$98)-K42*$AZ$3)/Z42, 0)</f>
        <v>2098.0250594155077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250000</v>
      </c>
      <c r="S43">
        <f t="shared" si="1"/>
        <v>1975.8465579824567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887.87208859813029</v>
      </c>
      <c r="AC43">
        <f t="shared" si="2"/>
        <v>772.27582734763303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-7026.0208596232342</v>
      </c>
      <c r="AI43">
        <f t="shared" si="25"/>
        <v>-7030.9065871119628</v>
      </c>
      <c r="AJ43">
        <f t="shared" si="7"/>
        <v>115.59626125049726</v>
      </c>
      <c r="AK43">
        <f t="shared" si="22"/>
        <v>62.151046201869129</v>
      </c>
      <c r="AL43">
        <f t="shared" si="26"/>
        <v>-6853.159279659596</v>
      </c>
      <c r="AN43">
        <f t="shared" si="27"/>
        <v>0</v>
      </c>
      <c r="AO43">
        <f t="shared" si="27"/>
        <v>0</v>
      </c>
      <c r="AP43">
        <f t="shared" si="27"/>
        <v>-8.2391948746958599E-2</v>
      </c>
      <c r="AQ43">
        <f t="shared" si="27"/>
        <v>-118.48543577115015</v>
      </c>
      <c r="AR43">
        <f t="shared" si="27"/>
        <v>-118.56782771989711</v>
      </c>
      <c r="AS43">
        <f t="shared" si="27"/>
        <v>1.9493926450590344</v>
      </c>
      <c r="AT43">
        <f t="shared" si="27"/>
        <v>1.0481030358421453</v>
      </c>
      <c r="AU43">
        <f t="shared" si="23"/>
        <v>-115.57033203899591</v>
      </c>
      <c r="AW43">
        <v>40</v>
      </c>
      <c r="AX43">
        <f>IF(Z43&gt;0, (R43*SUMPRODUCT(K43:$K$98, X43:$X$98)-K43*$AZ$3)/Z43, 0)</f>
        <v>1975.8465579824567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250000</v>
      </c>
      <c r="S44">
        <f t="shared" si="1"/>
        <v>1857.5838994404703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772.27582734763303</v>
      </c>
      <c r="AC44">
        <f t="shared" si="2"/>
        <v>664.87389127633776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-7256.4000168636494</v>
      </c>
      <c r="AI44">
        <f t="shared" si="25"/>
        <v>-7260.8740670766483</v>
      </c>
      <c r="AJ44">
        <f t="shared" si="7"/>
        <v>107.40193607129527</v>
      </c>
      <c r="AK44">
        <f t="shared" si="22"/>
        <v>54.059307914334319</v>
      </c>
      <c r="AL44">
        <f t="shared" si="26"/>
        <v>-7099.4128230910183</v>
      </c>
      <c r="AN44">
        <f t="shared" si="27"/>
        <v>0</v>
      </c>
      <c r="AO44">
        <f t="shared" si="27"/>
        <v>0</v>
      </c>
      <c r="AP44">
        <f t="shared" si="27"/>
        <v>-6.7365628596451343E-2</v>
      </c>
      <c r="AQ44">
        <f t="shared" si="27"/>
        <v>-109.25937913327655</v>
      </c>
      <c r="AR44">
        <f t="shared" si="27"/>
        <v>-109.32674476187302</v>
      </c>
      <c r="AS44">
        <f t="shared" si="27"/>
        <v>1.617147459565428</v>
      </c>
      <c r="AT44">
        <f t="shared" si="27"/>
        <v>0.8139692416857256</v>
      </c>
      <c r="AU44">
        <f t="shared" si="23"/>
        <v>-106.89562806062185</v>
      </c>
      <c r="AW44">
        <v>41</v>
      </c>
      <c r="AX44">
        <f>IF(Z44&gt;0, (R44*SUMPRODUCT(K44:$K$98, X44:$X$98)-K44*$AZ$3)/Z44, 0)</f>
        <v>1857.5838994404703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250000</v>
      </c>
      <c r="S45">
        <f t="shared" si="1"/>
        <v>1741.3192378485919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664.87389127633776</v>
      </c>
      <c r="AC45">
        <f t="shared" si="2"/>
        <v>565.51049401793159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-7396.243270089908</v>
      </c>
      <c r="AI45">
        <f t="shared" si="25"/>
        <v>-7400.3027676372722</v>
      </c>
      <c r="AJ45">
        <f t="shared" si="7"/>
        <v>99.363397258406167</v>
      </c>
      <c r="AK45">
        <f t="shared" si="22"/>
        <v>46.54117238934365</v>
      </c>
      <c r="AL45">
        <f t="shared" si="26"/>
        <v>-7254.3981979895225</v>
      </c>
      <c r="AN45">
        <f t="shared" si="27"/>
        <v>0</v>
      </c>
      <c r="AO45">
        <f t="shared" si="27"/>
        <v>0</v>
      </c>
      <c r="AP45">
        <f t="shared" si="27"/>
        <v>-5.4574752310679785E-2</v>
      </c>
      <c r="AQ45">
        <f t="shared" si="27"/>
        <v>-99.433030759383598</v>
      </c>
      <c r="AR45">
        <f t="shared" si="27"/>
        <v>-99.487605511694284</v>
      </c>
      <c r="AS45">
        <f t="shared" si="27"/>
        <v>1.3358137875083511</v>
      </c>
      <c r="AT45">
        <f t="shared" si="27"/>
        <v>0.6256865352822728</v>
      </c>
      <c r="AU45">
        <f t="shared" si="23"/>
        <v>-97.526105188903657</v>
      </c>
      <c r="AW45">
        <v>42</v>
      </c>
      <c r="AX45">
        <f>IF(Z45&gt;0, (R45*SUMPRODUCT(K45:$K$98, X45:$X$98)-K45*$AZ$3)/Z45, 0)</f>
        <v>1741.3192378485919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250000</v>
      </c>
      <c r="S46">
        <f t="shared" si="1"/>
        <v>1627.6850463922931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565.51049401793159</v>
      </c>
      <c r="AC46">
        <f t="shared" si="2"/>
        <v>474.91316136111078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-7435.0145748501282</v>
      </c>
      <c r="AI46">
        <f t="shared" si="25"/>
        <v>-7438.6617266932763</v>
      </c>
      <c r="AJ46">
        <f t="shared" si="7"/>
        <v>90.597332656820811</v>
      </c>
      <c r="AK46">
        <f t="shared" si="22"/>
        <v>39.585734581255217</v>
      </c>
      <c r="AL46">
        <f t="shared" si="26"/>
        <v>-7308.4786594551997</v>
      </c>
      <c r="AN46">
        <f t="shared" si="27"/>
        <v>0</v>
      </c>
      <c r="AO46">
        <f t="shared" si="27"/>
        <v>0</v>
      </c>
      <c r="AP46">
        <f t="shared" si="27"/>
        <v>-4.3777939035231431E-2</v>
      </c>
      <c r="AQ46">
        <f t="shared" si="27"/>
        <v>-89.244876216317437</v>
      </c>
      <c r="AR46">
        <f t="shared" si="27"/>
        <v>-89.288654155352674</v>
      </c>
      <c r="AS46">
        <f t="shared" si="27"/>
        <v>1.0874689830247559</v>
      </c>
      <c r="AT46">
        <f t="shared" si="27"/>
        <v>0.47516033049704298</v>
      </c>
      <c r="AU46">
        <f t="shared" si="23"/>
        <v>-87.726024841830863</v>
      </c>
      <c r="AW46">
        <v>43</v>
      </c>
      <c r="AX46">
        <f>IF(Z46&gt;0, (R46*SUMPRODUCT(K46:$K$98, X46:$X$98)-K46*$AZ$3)/Z46, 0)</f>
        <v>1627.6850463922931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250000</v>
      </c>
      <c r="S47">
        <f t="shared" si="1"/>
        <v>1518.3274733937067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474.91316136111078</v>
      </c>
      <c r="AC47">
        <f t="shared" si="2"/>
        <v>393.55730130779654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-7412.4835145578591</v>
      </c>
      <c r="AI47">
        <f t="shared" si="25"/>
        <v>-7415.7235707068476</v>
      </c>
      <c r="AJ47">
        <f t="shared" si="7"/>
        <v>81.355860053314245</v>
      </c>
      <c r="AK47">
        <f t="shared" si="22"/>
        <v>33.243921295277758</v>
      </c>
      <c r="AL47">
        <f t="shared" si="26"/>
        <v>-7301.1237893582556</v>
      </c>
      <c r="AN47">
        <f t="shared" si="27"/>
        <v>0</v>
      </c>
      <c r="AO47">
        <f t="shared" si="27"/>
        <v>0</v>
      </c>
      <c r="AP47">
        <f t="shared" si="27"/>
        <v>-3.4724498404447343E-2</v>
      </c>
      <c r="AQ47">
        <f t="shared" si="27"/>
        <v>-79.441454141037454</v>
      </c>
      <c r="AR47">
        <f t="shared" si="27"/>
        <v>-79.476178639441912</v>
      </c>
      <c r="AS47">
        <f t="shared" si="27"/>
        <v>0.87191125792547985</v>
      </c>
      <c r="AT47">
        <f t="shared" si="27"/>
        <v>0.35628348364759826</v>
      </c>
      <c r="AU47">
        <f t="shared" si="23"/>
        <v>-78.247983897868835</v>
      </c>
      <c r="AW47">
        <v>44</v>
      </c>
      <c r="AX47">
        <f>IF(Z47&gt;0, (R47*SUMPRODUCT(K47:$K$98, X47:$X$98)-K47*$AZ$3)/Z47, 0)</f>
        <v>1518.3274733937067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250000</v>
      </c>
      <c r="S48">
        <f t="shared" si="1"/>
        <v>1412.7086593725824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393.55730130779654</v>
      </c>
      <c r="AC48">
        <f t="shared" si="2"/>
        <v>321.15961159801134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-7319.0983340982802</v>
      </c>
      <c r="AI48">
        <f t="shared" si="25"/>
        <v>-7321.9400347690744</v>
      </c>
      <c r="AJ48">
        <f t="shared" si="7"/>
        <v>72.397689709785197</v>
      </c>
      <c r="AK48">
        <f t="shared" si="22"/>
        <v>27.549011091545761</v>
      </c>
      <c r="AL48">
        <f t="shared" si="26"/>
        <v>-7221.9933339677427</v>
      </c>
      <c r="AN48">
        <f t="shared" si="27"/>
        <v>0</v>
      </c>
      <c r="AO48">
        <f t="shared" si="27"/>
        <v>0</v>
      </c>
      <c r="AP48">
        <f t="shared" si="27"/>
        <v>-2.7192162802844998E-2</v>
      </c>
      <c r="AQ48">
        <f t="shared" si="27"/>
        <v>-70.036269307436939</v>
      </c>
      <c r="AR48">
        <f t="shared" si="27"/>
        <v>-70.063461470239787</v>
      </c>
      <c r="AS48">
        <f t="shared" si="27"/>
        <v>0.69277168611445605</v>
      </c>
      <c r="AT48">
        <f t="shared" si="27"/>
        <v>0.26361579963644166</v>
      </c>
      <c r="AU48">
        <f t="shared" si="23"/>
        <v>-69.107073984488878</v>
      </c>
      <c r="AW48">
        <v>45</v>
      </c>
      <c r="AX48">
        <f>IF(Z48&gt;0, (R48*SUMPRODUCT(K48:$K$98, X48:$X$98)-K48*$AZ$3)/Z48, 0)</f>
        <v>1412.7086593725824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250000</v>
      </c>
      <c r="S49">
        <f t="shared" si="1"/>
        <v>1310.3963816492908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321.15961159801134</v>
      </c>
      <c r="AC49">
        <f t="shared" si="2"/>
        <v>257.4124176756211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-7156.0257581857195</v>
      </c>
      <c r="AI49">
        <f t="shared" si="25"/>
        <v>-7158.4812405618959</v>
      </c>
      <c r="AJ49">
        <f t="shared" si="7"/>
        <v>63.747193922390238</v>
      </c>
      <c r="AK49">
        <f t="shared" si="22"/>
        <v>22.481172811860795</v>
      </c>
      <c r="AL49">
        <f t="shared" si="26"/>
        <v>-7072.2528738276442</v>
      </c>
      <c r="AN49">
        <f t="shared" si="27"/>
        <v>0</v>
      </c>
      <c r="AO49">
        <f t="shared" si="27"/>
        <v>0</v>
      </c>
      <c r="AP49">
        <f t="shared" si="27"/>
        <v>-2.0978972839207514E-2</v>
      </c>
      <c r="AQ49">
        <f t="shared" si="27"/>
        <v>-61.139135623288084</v>
      </c>
      <c r="AR49">
        <f t="shared" si="27"/>
        <v>-61.160114596127293</v>
      </c>
      <c r="AS49">
        <f t="shared" si="27"/>
        <v>0.54463866768042357</v>
      </c>
      <c r="AT49">
        <f t="shared" si="27"/>
        <v>0.1920730192932408</v>
      </c>
      <c r="AU49">
        <f t="shared" si="23"/>
        <v>-60.423402909153623</v>
      </c>
      <c r="AW49">
        <v>46</v>
      </c>
      <c r="AX49">
        <f>IF(Z49&gt;0, (R49*SUMPRODUCT(K49:$K$98, X49:$X$98)-K49*$AZ$3)/Z49, 0)</f>
        <v>1310.3963816492908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250000</v>
      </c>
      <c r="S50">
        <f t="shared" si="1"/>
        <v>1210.3478815539224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257.4124176756211</v>
      </c>
      <c r="AC50">
        <f t="shared" si="2"/>
        <v>201.88852793183889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-6918.0344016585177</v>
      </c>
      <c r="AI50">
        <f t="shared" si="25"/>
        <v>-6920.1194274908494</v>
      </c>
      <c r="AJ50">
        <f t="shared" si="7"/>
        <v>55.523889743782206</v>
      </c>
      <c r="AK50">
        <f t="shared" si="22"/>
        <v>18.01886923729348</v>
      </c>
      <c r="AL50">
        <f t="shared" si="26"/>
        <v>-6846.5766685097742</v>
      </c>
      <c r="AN50">
        <f t="shared" si="27"/>
        <v>0</v>
      </c>
      <c r="AO50">
        <f t="shared" si="27"/>
        <v>0</v>
      </c>
      <c r="AP50">
        <f t="shared" si="27"/>
        <v>-1.5905261604576112E-2</v>
      </c>
      <c r="AQ50">
        <f t="shared" si="27"/>
        <v>-52.773037744467757</v>
      </c>
      <c r="AR50">
        <f t="shared" si="27"/>
        <v>-52.788943006072337</v>
      </c>
      <c r="AS50">
        <f t="shared" si="27"/>
        <v>0.42355446056553464</v>
      </c>
      <c r="AT50">
        <f t="shared" si="27"/>
        <v>0.13745385049608139</v>
      </c>
      <c r="AU50">
        <f t="shared" si="23"/>
        <v>-52.227934695010724</v>
      </c>
      <c r="AW50">
        <v>47</v>
      </c>
      <c r="AX50">
        <f>IF(Z50&gt;0, (R50*SUMPRODUCT(K50:$K$98, X50:$X$98)-K50*$AZ$3)/Z50, 0)</f>
        <v>1210.3478815539224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250000</v>
      </c>
      <c r="S51">
        <f t="shared" si="1"/>
        <v>1110.7591166961154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201.88852793183889</v>
      </c>
      <c r="AC51">
        <f t="shared" si="2"/>
        <v>154.12910257978695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-6593.4737701404556</v>
      </c>
      <c r="AI51">
        <f t="shared" si="25"/>
        <v>-6595.2082720259568</v>
      </c>
      <c r="AJ51">
        <f t="shared" si="7"/>
        <v>47.759425352051949</v>
      </c>
      <c r="AK51">
        <f t="shared" si="22"/>
        <v>14.132196955228723</v>
      </c>
      <c r="AL51">
        <f t="shared" si="26"/>
        <v>-6533.3166497186758</v>
      </c>
      <c r="AN51">
        <f t="shared" si="27"/>
        <v>0</v>
      </c>
      <c r="AO51">
        <f t="shared" si="27"/>
        <v>0</v>
      </c>
      <c r="AP51">
        <f t="shared" si="27"/>
        <v>-1.1813705226923436E-2</v>
      </c>
      <c r="AQ51">
        <f t="shared" si="27"/>
        <v>-44.908198828144634</v>
      </c>
      <c r="AR51">
        <f t="shared" si="27"/>
        <v>-44.920012533371562</v>
      </c>
      <c r="AS51">
        <f t="shared" si="27"/>
        <v>0.3252898008544276</v>
      </c>
      <c r="AT51">
        <f t="shared" si="27"/>
        <v>9.625449844329817E-2</v>
      </c>
      <c r="AU51">
        <f t="shared" si="23"/>
        <v>-44.498468234073833</v>
      </c>
      <c r="AW51">
        <v>48</v>
      </c>
      <c r="AX51">
        <f>IF(Z51&gt;0, (R51*SUMPRODUCT(K51:$K$98, X51:$X$98)-K51*$AZ$3)/Z51, 0)</f>
        <v>1110.7591166961154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250000</v>
      </c>
      <c r="S52">
        <f t="shared" si="1"/>
        <v>1009.9086870495902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154.12910257978695</v>
      </c>
      <c r="AC52">
        <f t="shared" si="2"/>
        <v>113.69734338772807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-6197.6859555644487</v>
      </c>
      <c r="AI52">
        <f t="shared" si="25"/>
        <v>-6199.0932281333171</v>
      </c>
      <c r="AJ52">
        <f t="shared" si="7"/>
        <v>40.431759192058877</v>
      </c>
      <c r="AK52">
        <f t="shared" si="22"/>
        <v>10.789037180585087</v>
      </c>
      <c r="AL52">
        <f t="shared" si="26"/>
        <v>-6147.872431760673</v>
      </c>
      <c r="AN52">
        <f t="shared" si="27"/>
        <v>0</v>
      </c>
      <c r="AO52">
        <f t="shared" si="27"/>
        <v>0</v>
      </c>
      <c r="AP52">
        <f t="shared" si="27"/>
        <v>-8.557985643309474E-3</v>
      </c>
      <c r="AQ52">
        <f t="shared" si="27"/>
        <v>-37.689718824064094</v>
      </c>
      <c r="AR52">
        <f t="shared" si="27"/>
        <v>-37.698276809707401</v>
      </c>
      <c r="AS52">
        <f t="shared" si="27"/>
        <v>0.24587590375449792</v>
      </c>
      <c r="AT52">
        <f t="shared" si="27"/>
        <v>6.5610903913828775E-2</v>
      </c>
      <c r="AU52">
        <f t="shared" si="23"/>
        <v>-37.386790002039078</v>
      </c>
      <c r="AW52">
        <v>49</v>
      </c>
      <c r="AX52">
        <f>IF(Z52&gt;0, (R52*SUMPRODUCT(K52:$K$98, X52:$X$98)-K52*$AZ$3)/Z52, 0)</f>
        <v>1009.9086870495902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250000</v>
      </c>
      <c r="S53">
        <f t="shared" si="1"/>
        <v>902.22309748027931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113.69734338772807</v>
      </c>
      <c r="AC53">
        <f t="shared" si="2"/>
        <v>80.004445667312012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-5695.2988190748729</v>
      </c>
      <c r="AI53">
        <f t="shared" si="25"/>
        <v>-5696.4072539770987</v>
      </c>
      <c r="AJ53">
        <f t="shared" si="7"/>
        <v>33.692897720416056</v>
      </c>
      <c r="AK53">
        <f t="shared" si="22"/>
        <v>7.9588140371409652</v>
      </c>
      <c r="AL53">
        <f t="shared" si="26"/>
        <v>-5654.7555422195419</v>
      </c>
      <c r="AN53">
        <f t="shared" si="27"/>
        <v>0</v>
      </c>
      <c r="AO53">
        <f t="shared" si="27"/>
        <v>0</v>
      </c>
      <c r="AP53">
        <f t="shared" si="27"/>
        <v>-6.0184616972935243E-3</v>
      </c>
      <c r="AQ53">
        <f t="shared" si="27"/>
        <v>-30.923726534064862</v>
      </c>
      <c r="AR53">
        <f t="shared" si="27"/>
        <v>-30.929744995762157</v>
      </c>
      <c r="AS53">
        <f t="shared" si="27"/>
        <v>0.18294210511953582</v>
      </c>
      <c r="AT53">
        <f t="shared" si="27"/>
        <v>4.3213920224119573E-2</v>
      </c>
      <c r="AU53">
        <f t="shared" si="23"/>
        <v>-30.703588970418501</v>
      </c>
      <c r="AW53">
        <v>50</v>
      </c>
      <c r="AX53">
        <f>IF(Z53&gt;0, (R53*SUMPRODUCT(K53:$K$98, X53:$X$98)-K53*$AZ$3)/Z53, 0)</f>
        <v>902.22309748027931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250000</v>
      </c>
      <c r="S54">
        <f t="shared" si="1"/>
        <v>780.77953891542631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80.004445667312012</v>
      </c>
      <c r="AC54">
        <f t="shared" si="2"/>
        <v>52.649309404361418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-5089.0803742192302</v>
      </c>
      <c r="AI54">
        <f t="shared" si="25"/>
        <v>-5089.923270753723</v>
      </c>
      <c r="AJ54">
        <f t="shared" si="7"/>
        <v>27.355136262950595</v>
      </c>
      <c r="AK54">
        <f t="shared" si="22"/>
        <v>5.6003111967118411</v>
      </c>
      <c r="AL54">
        <f t="shared" si="26"/>
        <v>-5056.9678232940605</v>
      </c>
      <c r="AN54">
        <f t="shared" si="27"/>
        <v>0</v>
      </c>
      <c r="AO54">
        <f t="shared" si="27"/>
        <v>0</v>
      </c>
      <c r="AP54">
        <f t="shared" si="27"/>
        <v>-4.0863122935113575E-3</v>
      </c>
      <c r="AQ54">
        <f t="shared" si="27"/>
        <v>-24.671559135497652</v>
      </c>
      <c r="AR54">
        <f t="shared" si="27"/>
        <v>-24.675645447791165</v>
      </c>
      <c r="AS54">
        <f t="shared" si="27"/>
        <v>0.13261607448566273</v>
      </c>
      <c r="AT54">
        <f t="shared" si="27"/>
        <v>2.7149975772992913E-2</v>
      </c>
      <c r="AU54">
        <f t="shared" si="23"/>
        <v>-24.515879397532508</v>
      </c>
      <c r="AW54">
        <v>51</v>
      </c>
      <c r="AX54">
        <f>IF(Z54&gt;0, (R54*SUMPRODUCT(K54:$K$98, X54:$X$98)-K54*$AZ$3)/Z54, 0)</f>
        <v>780.77953891542631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250000</v>
      </c>
      <c r="S55">
        <f t="shared" si="1"/>
        <v>633.95233406236912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52.649309404361418</v>
      </c>
      <c r="AC55">
        <f t="shared" si="2"/>
        <v>31.163991582358641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-4399.7872044208125</v>
      </c>
      <c r="AI55">
        <f t="shared" si="25"/>
        <v>-4400.4016826297393</v>
      </c>
      <c r="AJ55">
        <f t="shared" si="7"/>
        <v>21.485317822002777</v>
      </c>
      <c r="AK55">
        <f t="shared" si="22"/>
        <v>3.6854516583052996</v>
      </c>
      <c r="AL55">
        <f t="shared" si="26"/>
        <v>-4375.2309131494312</v>
      </c>
      <c r="AN55">
        <f t="shared" si="27"/>
        <v>0</v>
      </c>
      <c r="AO55">
        <f t="shared" si="27"/>
        <v>0</v>
      </c>
      <c r="AP55">
        <f t="shared" si="27"/>
        <v>-2.6597802048394228E-3</v>
      </c>
      <c r="AQ55">
        <f t="shared" si="27"/>
        <v>-19.044559663501598</v>
      </c>
      <c r="AR55">
        <f t="shared" si="27"/>
        <v>-19.047219443706439</v>
      </c>
      <c r="AS55">
        <f t="shared" si="27"/>
        <v>9.2999592511949752E-2</v>
      </c>
      <c r="AT55">
        <f t="shared" si="27"/>
        <v>1.5952545141961177E-2</v>
      </c>
      <c r="AU55">
        <f t="shared" si="23"/>
        <v>-18.938267306052527</v>
      </c>
      <c r="AW55">
        <v>52</v>
      </c>
      <c r="AX55">
        <f>IF(Z55&gt;0, (R55*SUMPRODUCT(K55:$K$98, X55:$X$98)-K55*$AZ$3)/Z55, 0)</f>
        <v>633.95233406236912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250000</v>
      </c>
      <c r="S56">
        <f t="shared" si="1"/>
        <v>438.71732965468141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31.163991582358641</v>
      </c>
      <c r="AC56">
        <f t="shared" si="2"/>
        <v>14.964290234477485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-3639.3724721850326</v>
      </c>
      <c r="AI56">
        <f t="shared" si="25"/>
        <v>-3639.7988369882605</v>
      </c>
      <c r="AJ56">
        <f t="shared" si="7"/>
        <v>16.199701347881156</v>
      </c>
      <c r="AK56">
        <f t="shared" si="22"/>
        <v>2.181479410765105</v>
      </c>
      <c r="AL56">
        <f t="shared" si="26"/>
        <v>-3621.4176562296143</v>
      </c>
      <c r="AN56">
        <f t="shared" si="27"/>
        <v>0</v>
      </c>
      <c r="AO56">
        <f t="shared" si="27"/>
        <v>0</v>
      </c>
      <c r="AP56">
        <f t="shared" si="27"/>
        <v>-1.647792746279952E-3</v>
      </c>
      <c r="AQ56">
        <f t="shared" si="27"/>
        <v>-14.06525940995504</v>
      </c>
      <c r="AR56">
        <f t="shared" si="27"/>
        <v>-14.066907202701319</v>
      </c>
      <c r="AS56">
        <f t="shared" si="27"/>
        <v>6.2607771961562031E-2</v>
      </c>
      <c r="AT56">
        <f t="shared" si="27"/>
        <v>8.430869344754191E-3</v>
      </c>
      <c r="AU56">
        <f t="shared" si="23"/>
        <v>-13.995868561395003</v>
      </c>
      <c r="AW56">
        <v>53</v>
      </c>
      <c r="AX56">
        <f>IF(Z56&gt;0, (R56*SUMPRODUCT(K56:$K$98, X56:$X$98)-K56*$AZ$3)/Z56, 0)</f>
        <v>438.71732965468141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250000</v>
      </c>
      <c r="S57">
        <f t="shared" si="1"/>
        <v>153.9906747166641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14.964290234477485</v>
      </c>
      <c r="AC57">
        <f t="shared" si="2"/>
        <v>3.4390828920406875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-2858.7582432865988</v>
      </c>
      <c r="AI57">
        <f t="shared" si="25"/>
        <v>-2859.0374065296305</v>
      </c>
      <c r="AJ57">
        <f t="shared" si="7"/>
        <v>11.525207342436797</v>
      </c>
      <c r="AK57">
        <f t="shared" si="22"/>
        <v>1.047500316413424</v>
      </c>
      <c r="AL57">
        <f t="shared" si="26"/>
        <v>-2846.4646988707805</v>
      </c>
      <c r="AN57">
        <f t="shared" si="27"/>
        <v>0</v>
      </c>
      <c r="AO57">
        <f t="shared" si="27"/>
        <v>0</v>
      </c>
      <c r="AP57">
        <f t="shared" si="27"/>
        <v>-9.6329976158847233E-4</v>
      </c>
      <c r="AQ57">
        <f t="shared" si="27"/>
        <v>-9.8646265328225606</v>
      </c>
      <c r="AR57">
        <f t="shared" si="27"/>
        <v>-9.8655898325841491</v>
      </c>
      <c r="AS57">
        <f t="shared" si="27"/>
        <v>3.976966797156533E-2</v>
      </c>
      <c r="AT57">
        <f t="shared" si="27"/>
        <v>3.6145761673614723E-3</v>
      </c>
      <c r="AU57">
        <f t="shared" si="23"/>
        <v>-9.8222055884452235</v>
      </c>
      <c r="AW57">
        <v>54</v>
      </c>
      <c r="AX57">
        <f>IF(Z57&gt;0, (R57*SUMPRODUCT(K57:$K$98, X57:$X$98)-K57*$AZ$3)/Z57, 0)</f>
        <v>153.9906747166641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250000</v>
      </c>
      <c r="S58">
        <f t="shared" si="1"/>
        <v>-304.16112762766659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3.4390828920406875</v>
      </c>
      <c r="AC58">
        <f t="shared" si="2"/>
        <v>-4.1576400090691497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-2110.1316175183247</v>
      </c>
      <c r="AI58">
        <f t="shared" si="25"/>
        <v>-2110.3024825480497</v>
      </c>
      <c r="AJ58">
        <f t="shared" si="7"/>
        <v>7.5967229011098372</v>
      </c>
      <c r="AK58">
        <f t="shared" si="22"/>
        <v>0.24073580244284815</v>
      </c>
      <c r="AL58">
        <f t="shared" si="26"/>
        <v>-2102.465023844497</v>
      </c>
      <c r="AN58">
        <f t="shared" si="27"/>
        <v>0</v>
      </c>
      <c r="AO58">
        <f t="shared" si="27"/>
        <v>0</v>
      </c>
      <c r="AP58">
        <f t="shared" si="27"/>
        <v>-5.2642727388635716E-4</v>
      </c>
      <c r="AQ58">
        <f t="shared" si="27"/>
        <v>-6.501218164640493</v>
      </c>
      <c r="AR58">
        <f t="shared" si="27"/>
        <v>-6.5017445919143784</v>
      </c>
      <c r="AS58">
        <f t="shared" si="27"/>
        <v>2.340515279066795E-2</v>
      </c>
      <c r="AT58">
        <f t="shared" si="27"/>
        <v>7.4169590120705257E-4</v>
      </c>
      <c r="AU58">
        <f t="shared" si="23"/>
        <v>-6.4775977432225034</v>
      </c>
      <c r="AW58">
        <v>55</v>
      </c>
      <c r="AX58">
        <f>IF(Z58&gt;0, (R58*SUMPRODUCT(K58:$K$98, X58:$X$98)-K58*$AZ$3)/Z58, 0)</f>
        <v>-304.16112762766659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250000</v>
      </c>
      <c r="S59">
        <f t="shared" si="1"/>
        <v>-1117.6676311905676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-4.1576400090691497</v>
      </c>
      <c r="AC59">
        <f t="shared" si="2"/>
        <v>-8.6339442168232825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-1451.8861407721804</v>
      </c>
      <c r="AI59">
        <f t="shared" si="25"/>
        <v>-1451.9827028445698</v>
      </c>
      <c r="AJ59">
        <f t="shared" si="7"/>
        <v>4.4763042077541328</v>
      </c>
      <c r="AK59">
        <f t="shared" si="22"/>
        <v>-0.2910348006348405</v>
      </c>
      <c r="AL59">
        <f t="shared" si="26"/>
        <v>-1447.7974334374505</v>
      </c>
      <c r="AN59">
        <f t="shared" si="27"/>
        <v>0</v>
      </c>
      <c r="AO59">
        <f t="shared" si="27"/>
        <v>0</v>
      </c>
      <c r="AP59">
        <f t="shared" si="27"/>
        <v>-2.6562793770667614E-4</v>
      </c>
      <c r="AQ59">
        <f t="shared" si="27"/>
        <v>-3.9939234092145743</v>
      </c>
      <c r="AR59">
        <f t="shared" si="27"/>
        <v>-3.9941890371522808</v>
      </c>
      <c r="AS59">
        <f t="shared" si="27"/>
        <v>1.231364888751302E-2</v>
      </c>
      <c r="AT59">
        <f t="shared" si="27"/>
        <v>-8.0059356619616422E-4</v>
      </c>
      <c r="AU59">
        <f t="shared" si="23"/>
        <v>-3.9826759818309641</v>
      </c>
      <c r="AW59">
        <v>56</v>
      </c>
      <c r="AX59">
        <f>IF(Z59&gt;0, (R59*SUMPRODUCT(K59:$K$98, X59:$X$98)-K59*$AZ$3)/Z59, 0)</f>
        <v>-1117.6676311905676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250000</v>
      </c>
      <c r="S60">
        <f t="shared" si="1"/>
        <v>-2733.7751793718062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-8.6339442168232825</v>
      </c>
      <c r="AC60">
        <f t="shared" si="2"/>
        <v>-10.819908735960755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-922.46318242298878</v>
      </c>
      <c r="AI60">
        <f t="shared" si="25"/>
        <v>-922.51265571553313</v>
      </c>
      <c r="AJ60">
        <f t="shared" si="7"/>
        <v>2.1859645191374728</v>
      </c>
      <c r="AK60">
        <f t="shared" si="22"/>
        <v>-0.6043760951776298</v>
      </c>
      <c r="AL60">
        <f t="shared" si="26"/>
        <v>-920.9310672915733</v>
      </c>
      <c r="AN60">
        <f t="shared" si="27"/>
        <v>0</v>
      </c>
      <c r="AO60">
        <f t="shared" si="27"/>
        <v>0</v>
      </c>
      <c r="AP60">
        <f t="shared" si="27"/>
        <v>-1.2151222251704241E-4</v>
      </c>
      <c r="AQ60">
        <f t="shared" si="27"/>
        <v>-2.2656780198307467</v>
      </c>
      <c r="AR60">
        <f t="shared" si="27"/>
        <v>-2.265799532053264</v>
      </c>
      <c r="AS60">
        <f t="shared" si="27"/>
        <v>5.3689858386875315E-3</v>
      </c>
      <c r="AT60">
        <f t="shared" si="27"/>
        <v>-1.4844187395732817E-3</v>
      </c>
      <c r="AU60">
        <f t="shared" si="23"/>
        <v>-2.2619149649541495</v>
      </c>
      <c r="AW60">
        <v>57</v>
      </c>
      <c r="AX60">
        <f>IF(Z60&gt;0, (R60*SUMPRODUCT(K60:$K$98, X60:$X$98)-K60*$AZ$3)/Z60, 0)</f>
        <v>-2733.7751793718062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250000</v>
      </c>
      <c r="S61">
        <f t="shared" si="1"/>
        <v>-6397.8436028488695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-10.819908735960755</v>
      </c>
      <c r="AC61">
        <f t="shared" si="2"/>
        <v>-11.471337746794086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-531.32102955402968</v>
      </c>
      <c r="AI61">
        <f t="shared" si="25"/>
        <v>-531.34344206217088</v>
      </c>
      <c r="AJ61">
        <f t="shared" si="7"/>
        <v>0.65142901083333093</v>
      </c>
      <c r="AK61">
        <f t="shared" si="22"/>
        <v>-0.75739361151725293</v>
      </c>
      <c r="AL61">
        <f t="shared" si="26"/>
        <v>-531.44940666285481</v>
      </c>
      <c r="AN61">
        <f t="shared" si="27"/>
        <v>0</v>
      </c>
      <c r="AO61">
        <f t="shared" si="27"/>
        <v>0</v>
      </c>
      <c r="AP61">
        <f t="shared" si="27"/>
        <v>-4.9149781058583465E-5</v>
      </c>
      <c r="AQ61">
        <f t="shared" si="27"/>
        <v>-1.1651668840403309</v>
      </c>
      <c r="AR61">
        <f t="shared" si="27"/>
        <v>-1.1652160338213895</v>
      </c>
      <c r="AS61">
        <f t="shared" si="27"/>
        <v>1.4285591356382828E-3</v>
      </c>
      <c r="AT61">
        <f t="shared" si="27"/>
        <v>-1.6609354895369723E-3</v>
      </c>
      <c r="AU61">
        <f t="shared" si="23"/>
        <v>-1.1654484101752882</v>
      </c>
      <c r="AW61">
        <v>58</v>
      </c>
      <c r="AX61">
        <f>IF(Z61&gt;0, (R61*SUMPRODUCT(K61:$K$98, X61:$X$98)-K61*$AZ$3)/Z61, 0)</f>
        <v>-6397.8436028488695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250000</v>
      </c>
      <c r="S62">
        <f t="shared" si="1"/>
        <v>-16170.867825497819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-11.471337746794086</v>
      </c>
      <c r="AC62">
        <f t="shared" si="2"/>
        <v>-11.19521087280101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-270.69082027386463</v>
      </c>
      <c r="AI62">
        <f t="shared" si="25"/>
        <v>-270.69947411591073</v>
      </c>
      <c r="AJ62">
        <f t="shared" si="7"/>
        <v>-0.27612687399307667</v>
      </c>
      <c r="AK62">
        <f t="shared" si="22"/>
        <v>-0.80299364227558612</v>
      </c>
      <c r="AL62">
        <f t="shared" si="26"/>
        <v>-271.77859463217936</v>
      </c>
      <c r="AN62">
        <f t="shared" si="27"/>
        <v>0</v>
      </c>
      <c r="AO62">
        <f t="shared" si="27"/>
        <v>0</v>
      </c>
      <c r="AP62">
        <f t="shared" si="27"/>
        <v>-1.6944239000114945E-5</v>
      </c>
      <c r="AQ62">
        <f t="shared" si="27"/>
        <v>-0.53001313514051573</v>
      </c>
      <c r="AR62">
        <f t="shared" si="27"/>
        <v>-0.53003007937951596</v>
      </c>
      <c r="AS62">
        <f t="shared" si="27"/>
        <v>-5.4065693854543683E-4</v>
      </c>
      <c r="AT62">
        <f t="shared" si="27"/>
        <v>-1.5722630616354038E-3</v>
      </c>
      <c r="AU62">
        <f t="shared" si="23"/>
        <v>-0.53214299937969667</v>
      </c>
      <c r="AW62">
        <v>59</v>
      </c>
      <c r="AX62">
        <f>IF(Z62&gt;0, (R62*SUMPRODUCT(K62:$K$98, X62:$X$98)-K62*$AZ$3)/Z62, 0)</f>
        <v>-16170.867825497819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250000</v>
      </c>
      <c r="S63">
        <f t="shared" si="1"/>
        <v>-48042.165705758111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-11.19521087280101</v>
      </c>
      <c r="AC63">
        <f t="shared" si="2"/>
        <v>-10.438354581125985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-117.02735879624066</v>
      </c>
      <c r="AI63">
        <f t="shared" si="25"/>
        <v>-117.03007473192648</v>
      </c>
      <c r="AJ63">
        <f t="shared" si="7"/>
        <v>-0.75685629167502455</v>
      </c>
      <c r="AK63">
        <f t="shared" si="22"/>
        <v>-0.78366476109607075</v>
      </c>
      <c r="AL63">
        <f t="shared" si="26"/>
        <v>-118.57059578469757</v>
      </c>
      <c r="AN63">
        <f t="shared" si="27"/>
        <v>0</v>
      </c>
      <c r="AO63">
        <f t="shared" si="27"/>
        <v>0</v>
      </c>
      <c r="AP63">
        <f t="shared" si="27"/>
        <v>-4.7480421252177751E-6</v>
      </c>
      <c r="AQ63">
        <f t="shared" si="27"/>
        <v>-0.20458909696196226</v>
      </c>
      <c r="AR63">
        <f t="shared" si="27"/>
        <v>-0.20459384500408748</v>
      </c>
      <c r="AS63">
        <f t="shared" si="27"/>
        <v>-1.323148252139712E-3</v>
      </c>
      <c r="AT63">
        <f t="shared" si="27"/>
        <v>-1.3700152463725205E-3</v>
      </c>
      <c r="AU63">
        <f t="shared" si="23"/>
        <v>-0.20728700850259971</v>
      </c>
      <c r="AW63">
        <v>60</v>
      </c>
      <c r="AX63">
        <f>IF(Z63&gt;0, (R63*SUMPRODUCT(K63:$K$98, X63:$X$98)-K63*$AZ$3)/Z63, 0)</f>
        <v>-48042.165705758111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250000</v>
      </c>
      <c r="S64">
        <f t="shared" si="1"/>
        <v>-183345.81493752735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-10.438354581125985</v>
      </c>
      <c r="AC64">
        <f t="shared" si="2"/>
        <v>-9.4939531184312145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-40.830108215380527</v>
      </c>
      <c r="AI64">
        <f t="shared" si="25"/>
        <v>-40.830755486298713</v>
      </c>
      <c r="AJ64">
        <f t="shared" si="7"/>
        <v>-0.94440146269477054</v>
      </c>
      <c r="AK64">
        <f t="shared" si="22"/>
        <v>-0.73068482067881901</v>
      </c>
      <c r="AL64">
        <f t="shared" si="26"/>
        <v>-42.505841769672301</v>
      </c>
      <c r="AN64">
        <f t="shared" si="27"/>
        <v>0</v>
      </c>
      <c r="AO64">
        <f t="shared" si="27"/>
        <v>0</v>
      </c>
      <c r="AP64">
        <f t="shared" si="27"/>
        <v>-1.0103297791995008E-6</v>
      </c>
      <c r="AQ64">
        <f t="shared" si="27"/>
        <v>-6.3732006272538499E-2</v>
      </c>
      <c r="AR64">
        <f t="shared" si="27"/>
        <v>-6.3733016602317699E-2</v>
      </c>
      <c r="AS64">
        <f t="shared" si="27"/>
        <v>-1.4741229591349666E-3</v>
      </c>
      <c r="AT64">
        <f t="shared" si="27"/>
        <v>-1.1405311327881613E-3</v>
      </c>
      <c r="AU64">
        <f t="shared" si="23"/>
        <v>-6.6347670694240829E-2</v>
      </c>
      <c r="AW64">
        <v>61</v>
      </c>
      <c r="AX64">
        <f>IF(Z64&gt;0, (R64*SUMPRODUCT(K64:$K$98, X64:$X$98)-K64*$AZ$3)/Z64, 0)</f>
        <v>-183345.81493752735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250000</v>
      </c>
      <c r="S65">
        <f t="shared" si="1"/>
        <v>-697388.41018609854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-9.4939531184312145</v>
      </c>
      <c r="AC65">
        <f t="shared" si="2"/>
        <v>-8.5318006964388111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-9.7574817864275563</v>
      </c>
      <c r="AI65">
        <f t="shared" si="25"/>
        <v>-9.7576347105472401</v>
      </c>
      <c r="AJ65">
        <f t="shared" si="7"/>
        <v>-0.96215242199240336</v>
      </c>
      <c r="AK65">
        <f t="shared" si="22"/>
        <v>-0.66457671829018505</v>
      </c>
      <c r="AL65">
        <f t="shared" si="26"/>
        <v>-11.384363850829828</v>
      </c>
      <c r="AN65">
        <f t="shared" si="27"/>
        <v>0</v>
      </c>
      <c r="AO65">
        <f t="shared" si="27"/>
        <v>0</v>
      </c>
      <c r="AP65">
        <f t="shared" si="27"/>
        <v>-2.1312530885618808E-7</v>
      </c>
      <c r="AQ65">
        <f t="shared" si="27"/>
        <v>-1.3598680990867414E-2</v>
      </c>
      <c r="AR65">
        <f t="shared" si="27"/>
        <v>-1.359889411617627E-2</v>
      </c>
      <c r="AS65">
        <f t="shared" si="27"/>
        <v>-1.3409201408364094E-3</v>
      </c>
      <c r="AT65">
        <f t="shared" si="27"/>
        <v>-9.2619868361492285E-4</v>
      </c>
      <c r="AU65">
        <f t="shared" si="23"/>
        <v>-1.5866012940627602E-2</v>
      </c>
      <c r="AW65">
        <v>62</v>
      </c>
      <c r="AX65">
        <f>IF(Z65&gt;0, (R65*SUMPRODUCT(K65:$K$98, X65:$X$98)-K65*$AZ$3)/Z65, 0)</f>
        <v>-697388.41018609854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250000</v>
      </c>
      <c r="S66">
        <f t="shared" si="1"/>
        <v>-2664729.1983613656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-8.5318006964388111</v>
      </c>
      <c r="AC66">
        <f t="shared" si="2"/>
        <v>-7.6294311379074102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-2.3121183507315997</v>
      </c>
      <c r="AI66">
        <f t="shared" si="25"/>
        <v>-2.31215413969255</v>
      </c>
      <c r="AJ66">
        <f t="shared" si="7"/>
        <v>-0.90236955853140088</v>
      </c>
      <c r="AK66">
        <f t="shared" si="22"/>
        <v>-0.59722604875071683</v>
      </c>
      <c r="AL66">
        <f t="shared" si="26"/>
        <v>-3.8117497469746677</v>
      </c>
      <c r="AN66">
        <f t="shared" si="27"/>
        <v>0</v>
      </c>
      <c r="AO66">
        <f t="shared" si="27"/>
        <v>0</v>
      </c>
      <c r="AP66">
        <f t="shared" si="27"/>
        <v>-4.453383582366044E-8</v>
      </c>
      <c r="AQ66">
        <f t="shared" si="27"/>
        <v>-2.8770742793772582E-3</v>
      </c>
      <c r="AR66">
        <f t="shared" si="27"/>
        <v>-2.8771188132130816E-3</v>
      </c>
      <c r="AS66">
        <f t="shared" si="27"/>
        <v>-1.1228595830841536E-3</v>
      </c>
      <c r="AT66">
        <f t="shared" si="27"/>
        <v>-7.4315560156819121E-4</v>
      </c>
      <c r="AU66">
        <f t="shared" si="23"/>
        <v>-4.7431339978654266E-3</v>
      </c>
      <c r="AW66">
        <v>63</v>
      </c>
      <c r="AX66">
        <f>IF(Z66&gt;0, (R66*SUMPRODUCT(K66:$K$98, X66:$X$98)-K66*$AZ$3)/Z66, 0)</f>
        <v>-2664729.1983613656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-10277854.027644692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-7.6294311379074102</v>
      </c>
      <c r="AC67">
        <f t="shared" ref="AC67:AC98" si="30">S67*Z67</f>
        <v>-6.814479426899049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-0.54286504886978071</v>
      </c>
      <c r="AI67">
        <f t="shared" ref="AI67:AI98" si="34">SUM(AE67:AH67)</f>
        <v>-0.54287333668867821</v>
      </c>
      <c r="AJ67">
        <f t="shared" ref="AJ67:AJ98" si="35">AB67-AC67</f>
        <v>-0.81495171100836128</v>
      </c>
      <c r="AK67">
        <f t="shared" si="22"/>
        <v>-0.53406017965351882</v>
      </c>
      <c r="AL67">
        <f t="shared" si="26"/>
        <v>-1.8918852273505582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-6.0313547406719661E-4</v>
      </c>
      <c r="AR67">
        <f t="shared" si="36"/>
        <v>-6.0314468202337312E-4</v>
      </c>
      <c r="AS67">
        <f t="shared" si="36"/>
        <v>-9.0542997303701069E-4</v>
      </c>
      <c r="AT67">
        <f t="shared" si="36"/>
        <v>-5.9335306317169685E-4</v>
      </c>
      <c r="AU67">
        <f t="shared" si="23"/>
        <v>-2.1019277182320805E-3</v>
      </c>
      <c r="AW67">
        <v>64</v>
      </c>
      <c r="AX67">
        <f>IF(Z67&gt;0, (R67*SUMPRODUCT(K67:$K$98, X67:$X$98)-K67*$AZ$3)/Z67, 0)</f>
        <v>-10277854.027644692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250000</v>
      </c>
      <c r="S68">
        <f t="shared" si="29"/>
        <v>-40100940.819171652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-6.814479426899049</v>
      </c>
      <c r="AC68">
        <f t="shared" si="30"/>
        <v>-6.0848782897947764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-0.12616405400378405</v>
      </c>
      <c r="AI68">
        <f t="shared" si="34"/>
        <v>-0.1261659507417924</v>
      </c>
      <c r="AJ68">
        <f t="shared" si="35"/>
        <v>-0.72960113710427255</v>
      </c>
      <c r="AK68">
        <f t="shared" si="22"/>
        <v>-0.47701355988293348</v>
      </c>
      <c r="AL68">
        <f t="shared" si="26"/>
        <v>-1.3327806477289985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-1.2515280974827745E-4</v>
      </c>
      <c r="AR68">
        <f t="shared" si="36"/>
        <v>-1.2515469128333888E-4</v>
      </c>
      <c r="AS68">
        <f t="shared" si="36"/>
        <v>-7.2375315635782593E-4</v>
      </c>
      <c r="AT68">
        <f t="shared" si="36"/>
        <v>-4.7319014737420172E-4</v>
      </c>
      <c r="AU68">
        <f t="shared" si="23"/>
        <v>-1.3220979950153667E-3</v>
      </c>
      <c r="AW68">
        <v>65</v>
      </c>
      <c r="AX68">
        <f>IF(Z68&gt;0, (R68*SUMPRODUCT(K68:$K$98, X68:$X$98)-K68*$AZ$3)/Z68, 0)</f>
        <v>-40100940.819171652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250000</v>
      </c>
      <c r="S69">
        <f t="shared" si="29"/>
        <v>-158317086.69691914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-6.0848782897947764</v>
      </c>
      <c r="AC69">
        <f t="shared" si="30"/>
        <v>-5.433035342088151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-2.8976055378742399E-2</v>
      </c>
      <c r="AI69">
        <f t="shared" si="34"/>
        <v>-2.897648434660173E-2</v>
      </c>
      <c r="AJ69">
        <f t="shared" si="35"/>
        <v>-0.65184294770662543</v>
      </c>
      <c r="AK69">
        <f t="shared" si="22"/>
        <v>-0.42594148028563439</v>
      </c>
      <c r="AL69">
        <f t="shared" si="26"/>
        <v>-1.1067609123388615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-2.5664110048635356E-5</v>
      </c>
      <c r="AR69">
        <f t="shared" si="36"/>
        <v>-2.5664489985731876E-5</v>
      </c>
      <c r="AS69">
        <f t="shared" si="36"/>
        <v>-5.7733769920396104E-4</v>
      </c>
      <c r="AT69">
        <f t="shared" si="36"/>
        <v>-3.7725663074031596E-4</v>
      </c>
      <c r="AU69">
        <f t="shared" si="23"/>
        <v>-9.8025881993000878E-4</v>
      </c>
      <c r="AW69">
        <v>66</v>
      </c>
      <c r="AX69">
        <f>IF(Z69&gt;0, (R69*SUMPRODUCT(K69:$K$98, X69:$X$98)-K69*$AZ$3)/Z69, 0)</f>
        <v>-158317086.69691914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250000</v>
      </c>
      <c r="S70">
        <f t="shared" si="29"/>
        <v>-633177297.13922095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-5.433035342088151</v>
      </c>
      <c r="AC70">
        <f t="shared" si="30"/>
        <v>-4.8509466307371509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-6.5782443777132006E-3</v>
      </c>
      <c r="AI70">
        <f t="shared" si="34"/>
        <v>-6.5783401436750539E-3</v>
      </c>
      <c r="AJ70">
        <f t="shared" si="35"/>
        <v>-0.58208871135100004</v>
      </c>
      <c r="AK70">
        <f t="shared" si="22"/>
        <v>-0.38031247394617063</v>
      </c>
      <c r="AL70">
        <f t="shared" si="26"/>
        <v>-0.96897952544084576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-5.2021027556127399E-6</v>
      </c>
      <c r="AR70">
        <f t="shared" si="36"/>
        <v>-5.20217848772992E-6</v>
      </c>
      <c r="AS70">
        <f t="shared" si="36"/>
        <v>-4.6031815108437204E-4</v>
      </c>
      <c r="AT70">
        <f t="shared" si="36"/>
        <v>-3.0075267124646309E-4</v>
      </c>
      <c r="AU70">
        <f t="shared" si="23"/>
        <v>-7.6627300081856509E-4</v>
      </c>
      <c r="AW70">
        <v>67</v>
      </c>
      <c r="AX70">
        <f>IF(Z70&gt;0, (R70*SUMPRODUCT(K70:$K$98, X70:$X$98)-K70*$AZ$3)/Z70, 0)</f>
        <v>-633177297.13922095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250000</v>
      </c>
      <c r="S71">
        <f t="shared" si="29"/>
        <v>-2567443880.521131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-4.8509466307371509</v>
      </c>
      <c r="AC71">
        <f t="shared" si="30"/>
        <v>-4.3312068547496851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-1.4744229554297223E-3</v>
      </c>
      <c r="AI71">
        <f t="shared" si="34"/>
        <v>-1.4744440425841856E-3</v>
      </c>
      <c r="AJ71">
        <f t="shared" si="35"/>
        <v>-0.51973977598746579</v>
      </c>
      <c r="AK71">
        <f t="shared" si="22"/>
        <v>-0.33956626415160057</v>
      </c>
      <c r="AL71">
        <f t="shared" si="26"/>
        <v>-0.86078048418165065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-1.041053346098911E-6</v>
      </c>
      <c r="AR71">
        <f t="shared" si="36"/>
        <v>-1.0410682352137563E-6</v>
      </c>
      <c r="AS71">
        <f t="shared" si="36"/>
        <v>-3.6697531797092256E-4</v>
      </c>
      <c r="AT71">
        <f t="shared" si="36"/>
        <v>-2.3975928631299732E-4</v>
      </c>
      <c r="AU71">
        <f t="shared" si="23"/>
        <v>-6.0777567251913377E-4</v>
      </c>
      <c r="AW71">
        <v>68</v>
      </c>
      <c r="AX71">
        <f>IF(Z71&gt;0, (R71*SUMPRODUCT(K71:$K$98, X71:$X$98)-K71*$AZ$3)/Z71, 0)</f>
        <v>-2567443880.521131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250000</v>
      </c>
      <c r="S72">
        <f t="shared" si="29"/>
        <v>-10561904076.584078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-4.3312068547496851</v>
      </c>
      <c r="AC72">
        <f t="shared" si="30"/>
        <v>-3.8671498796510488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-3.2599031939418912E-4</v>
      </c>
      <c r="AI72">
        <f t="shared" si="34"/>
        <v>-3.2599489616113805E-4</v>
      </c>
      <c r="AJ72">
        <f t="shared" si="35"/>
        <v>-0.4640569750986363</v>
      </c>
      <c r="AK72">
        <f t="shared" si="22"/>
        <v>-0.30318447983247798</v>
      </c>
      <c r="AL72">
        <f t="shared" si="26"/>
        <v>-0.76756744982727543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-2.055121872009283E-7</v>
      </c>
      <c r="AR72">
        <f t="shared" si="36"/>
        <v>-2.0551507250558313E-7</v>
      </c>
      <c r="AS72">
        <f t="shared" si="36"/>
        <v>-2.9255274854664119E-4</v>
      </c>
      <c r="AT72">
        <f t="shared" si="36"/>
        <v>-1.9113483397770781E-4</v>
      </c>
      <c r="AU72">
        <f t="shared" si="23"/>
        <v>-4.8389309759685459E-4</v>
      </c>
      <c r="AW72">
        <v>69</v>
      </c>
      <c r="AX72">
        <f>IF(Z72&gt;0, (R72*SUMPRODUCT(K72:$K$98, X72:$X$98)-K72*$AZ$3)/Z72, 0)</f>
        <v>-10561904076.584078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250000</v>
      </c>
      <c r="S73">
        <f t="shared" si="29"/>
        <v>-44137604555.305099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-3.8671498796510488</v>
      </c>
      <c r="AC73">
        <f t="shared" si="30"/>
        <v>-3.452812570741822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-7.1062894727875073E-5</v>
      </c>
      <c r="AI73">
        <f t="shared" si="34"/>
        <v>-7.1063872582418139E-5</v>
      </c>
      <c r="AJ73">
        <f t="shared" si="35"/>
        <v>-0.41433730890922682</v>
      </c>
      <c r="AK73">
        <f t="shared" ref="AK73:AK98" si="49">G73*SUM(AB73:AB73, AE73:AF73)</f>
        <v>-0.27070049157557347</v>
      </c>
      <c r="AL73">
        <f t="shared" si="26"/>
        <v>-0.68510886435738272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-3.9999793528857995E-8</v>
      </c>
      <c r="AR73">
        <f t="shared" si="36"/>
        <v>-4.000034394240326E-8</v>
      </c>
      <c r="AS73">
        <f t="shared" si="36"/>
        <v>-2.3322166752617039E-4</v>
      </c>
      <c r="AT73">
        <f t="shared" si="36"/>
        <v>-1.5237155498164549E-4</v>
      </c>
      <c r="AU73">
        <f t="shared" si="23"/>
        <v>-3.8563322285175829E-4</v>
      </c>
      <c r="AW73">
        <v>70</v>
      </c>
      <c r="AX73">
        <f>IF(Z73&gt;0, (R73*SUMPRODUCT(K73:$K$98, X73:$X$98)-K73*$AZ$3)/Z73, 0)</f>
        <v>-44137604555.305099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250000</v>
      </c>
      <c r="S74">
        <f t="shared" si="29"/>
        <v>-187503017722.56711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-3.452812570741822</v>
      </c>
      <c r="AC74">
        <f t="shared" si="30"/>
        <v>-3.0828684014367815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-1.5251094906028639E-5</v>
      </c>
      <c r="AI74">
        <f t="shared" si="34"/>
        <v>-1.5251300427280968E-5</v>
      </c>
      <c r="AJ74">
        <f t="shared" si="35"/>
        <v>-0.36994416930504048</v>
      </c>
      <c r="AK74">
        <f t="shared" si="49"/>
        <v>-0.24169687995192757</v>
      </c>
      <c r="AL74">
        <f t="shared" si="26"/>
        <v>-0.61165630055739539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-7.6647475660497714E-9</v>
      </c>
      <c r="AR74">
        <f t="shared" si="36"/>
        <v>-7.6648508549302271E-9</v>
      </c>
      <c r="AS74">
        <f t="shared" si="36"/>
        <v>-1.8592295757954082E-4</v>
      </c>
      <c r="AT74">
        <f t="shared" si="36"/>
        <v>-1.2146967701322638E-4</v>
      </c>
      <c r="AU74">
        <f t="shared" si="23"/>
        <v>-3.0740029944362218E-4</v>
      </c>
      <c r="AW74">
        <v>71</v>
      </c>
      <c r="AX74">
        <f>IF(Z74&gt;0, (R74*SUMPRODUCT(K74:$K$98, X74:$X$98)-K74*$AZ$3)/Z74, 0)</f>
        <v>-187503017722.56711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250000</v>
      </c>
      <c r="S75">
        <f t="shared" si="29"/>
        <v>-810760678794.21362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-3.0828684014367815</v>
      </c>
      <c r="AC75">
        <f t="shared" si="30"/>
        <v>-2.752561079365071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-3.2205619850039309E-6</v>
      </c>
      <c r="AI75">
        <f t="shared" si="34"/>
        <v>-3.2206044229444873E-6</v>
      </c>
      <c r="AJ75">
        <f t="shared" si="35"/>
        <v>-0.33030732207171054</v>
      </c>
      <c r="AK75">
        <f t="shared" si="49"/>
        <v>-0.21580078810057474</v>
      </c>
      <c r="AL75">
        <f t="shared" si="26"/>
        <v>-0.54611133077670826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-1.4451418305637281E-9</v>
      </c>
      <c r="AR75">
        <f t="shared" si="36"/>
        <v>-1.4451608734647454E-9</v>
      </c>
      <c r="AS75">
        <f t="shared" si="36"/>
        <v>-1.4821665606499173E-4</v>
      </c>
      <c r="AT75">
        <f t="shared" si="36"/>
        <v>-9.6834883913087948E-5</v>
      </c>
      <c r="AU75">
        <f t="shared" si="23"/>
        <v>-2.4505298513895316E-4</v>
      </c>
      <c r="AW75">
        <v>72</v>
      </c>
      <c r="AX75">
        <f>IF(Z75&gt;0, (R75*SUMPRODUCT(K75:$K$98, X75:$X$98)-K75*$AZ$3)/Z75, 0)</f>
        <v>-810760678794.21362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250000</v>
      </c>
      <c r="S76">
        <f t="shared" si="29"/>
        <v>-3573250308813.79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-2.752561079365071</v>
      </c>
      <c r="AC76">
        <f t="shared" si="30"/>
        <v>-2.4576438221169461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-6.6832386348805549E-7</v>
      </c>
      <c r="AI76">
        <f t="shared" si="34"/>
        <v>-6.6833246085603186E-7</v>
      </c>
      <c r="AJ76">
        <f t="shared" si="35"/>
        <v>-0.2949172572481249</v>
      </c>
      <c r="AK76">
        <f t="shared" si="49"/>
        <v>-0.192679275555555</v>
      </c>
      <c r="AL76">
        <f t="shared" si="26"/>
        <v>-0.4875972011361408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-2.6776126783921175E-10</v>
      </c>
      <c r="AR76">
        <f t="shared" si="36"/>
        <v>-2.67764712340112E-10</v>
      </c>
      <c r="AS76">
        <f t="shared" si="36"/>
        <v>-1.1815741292893729E-4</v>
      </c>
      <c r="AT76">
        <f t="shared" si="36"/>
        <v>-7.7196176775480834E-5</v>
      </c>
      <c r="AU76">
        <f t="shared" si="23"/>
        <v>-1.9535385746913047E-4</v>
      </c>
      <c r="AW76">
        <v>73</v>
      </c>
      <c r="AX76">
        <f>IF(Z76&gt;0, (R76*SUMPRODUCT(K76:$K$98, X76:$X$98)-K76*$AZ$3)/Z76, 0)</f>
        <v>-3573250308813.79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250000</v>
      </c>
      <c r="S77">
        <f t="shared" si="29"/>
        <v>-16063464003412.414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-2.4576438221169461</v>
      </c>
      <c r="AC77">
        <f t="shared" si="30"/>
        <v>-2.1943248414085761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-1.360770197028092E-7</v>
      </c>
      <c r="AI77">
        <f t="shared" si="34"/>
        <v>-1.3607872724612064E-7</v>
      </c>
      <c r="AJ77">
        <f t="shared" si="35"/>
        <v>-0.26331898070837001</v>
      </c>
      <c r="AK77">
        <f t="shared" si="49"/>
        <v>-0.17203506754818623</v>
      </c>
      <c r="AL77">
        <f t="shared" si="26"/>
        <v>-0.4353541843352835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-4.8677420203722814E-11</v>
      </c>
      <c r="AR77">
        <f t="shared" si="36"/>
        <v>-4.8678031025472647E-11</v>
      </c>
      <c r="AS77">
        <f t="shared" si="36"/>
        <v>-9.4194366540000703E-5</v>
      </c>
      <c r="AT77">
        <f t="shared" si="36"/>
        <v>-6.1540319527192151E-5</v>
      </c>
      <c r="AU77">
        <f t="shared" si="23"/>
        <v>-1.5573473474522387E-4</v>
      </c>
      <c r="AW77">
        <v>74</v>
      </c>
      <c r="AX77">
        <f>IF(Z77&gt;0, (R77*SUMPRODUCT(K77:$K$98, X77:$X$98)-K77*$AZ$3)/Z77, 0)</f>
        <v>-16063464003412.414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250000</v>
      </c>
      <c r="S78">
        <f t="shared" si="29"/>
        <v>-73755366431823.219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-2.1943248414085761</v>
      </c>
      <c r="AC78">
        <f t="shared" si="30"/>
        <v>-1.9592186084428511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-2.7168421783739261E-8</v>
      </c>
      <c r="AI78">
        <f t="shared" si="34"/>
        <v>-2.7168753830528402E-8</v>
      </c>
      <c r="AJ78">
        <f t="shared" si="35"/>
        <v>-0.23510623296572497</v>
      </c>
      <c r="AK78">
        <f t="shared" si="49"/>
        <v>-0.15360273889860035</v>
      </c>
      <c r="AL78">
        <f t="shared" si="26"/>
        <v>-0.38870899903307915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-8.6773907154575956E-12</v>
      </c>
      <c r="AR78">
        <f t="shared" si="36"/>
        <v>-8.6774967687185515E-12</v>
      </c>
      <c r="AS78">
        <f t="shared" si="36"/>
        <v>-7.5091172366295868E-5</v>
      </c>
      <c r="AT78">
        <f t="shared" si="36"/>
        <v>-4.9059565954814378E-5</v>
      </c>
      <c r="AU78">
        <f t="shared" si="23"/>
        <v>-1.2415074699860702E-4</v>
      </c>
      <c r="AW78">
        <v>75</v>
      </c>
      <c r="AX78">
        <f>IF(Z78&gt;0, (R78*SUMPRODUCT(K78:$K$98, X78:$X$98)-K78*$AZ$3)/Z78, 0)</f>
        <v>-73755366431823.219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250000</v>
      </c>
      <c r="S79">
        <f t="shared" si="29"/>
        <v>-346089847482215.44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-1.9592186084428511</v>
      </c>
      <c r="AC79">
        <f t="shared" si="30"/>
        <v>-1.7493023289743836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-5.3109077854057488E-9</v>
      </c>
      <c r="AI79">
        <f t="shared" si="34"/>
        <v>-5.3109709663377272E-9</v>
      </c>
      <c r="AJ79">
        <f t="shared" si="35"/>
        <v>-0.20991627946846747</v>
      </c>
      <c r="AK79">
        <f t="shared" si="49"/>
        <v>-0.13714530259099958</v>
      </c>
      <c r="AL79">
        <f t="shared" si="26"/>
        <v>-0.34706158737043802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-1.5145216290128592E-12</v>
      </c>
      <c r="AR79">
        <f t="shared" si="36"/>
        <v>-1.5145396464388604E-12</v>
      </c>
      <c r="AS79">
        <f t="shared" si="36"/>
        <v>-5.9862222878458985E-5</v>
      </c>
      <c r="AT79">
        <f t="shared" si="36"/>
        <v>-3.9109985615333626E-5</v>
      </c>
      <c r="AU79">
        <f t="shared" si="23"/>
        <v>-9.8972210008332258E-5</v>
      </c>
      <c r="AW79">
        <v>76</v>
      </c>
      <c r="AX79">
        <f>IF(Z79&gt;0, (R79*SUMPRODUCT(K79:$K$98, X79:$X$98)-K79*$AZ$3)/Z79, 0)</f>
        <v>-346089847482215.44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250000</v>
      </c>
      <c r="S80">
        <f t="shared" si="29"/>
        <v>-1659873388863933.5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-1.7493023289743836</v>
      </c>
      <c r="AC80">
        <f t="shared" si="30"/>
        <v>-1.5618770794427328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-1.0157420592475906E-9</v>
      </c>
      <c r="AI80">
        <f t="shared" si="34"/>
        <v>-1.0157538212672868E-9</v>
      </c>
      <c r="AJ80">
        <f t="shared" si="35"/>
        <v>-0.18742524953165085</v>
      </c>
      <c r="AK80">
        <f t="shared" si="49"/>
        <v>-0.12245116302820687</v>
      </c>
      <c r="AL80">
        <f t="shared" si="26"/>
        <v>-0.30987641357561152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-2.5862596988865397E-13</v>
      </c>
      <c r="AR80">
        <f t="shared" si="36"/>
        <v>-2.5862896470778553E-13</v>
      </c>
      <c r="AS80">
        <f t="shared" si="36"/>
        <v>-4.7721797576889271E-5</v>
      </c>
      <c r="AT80">
        <f t="shared" si="36"/>
        <v>-3.1178241083787047E-5</v>
      </c>
      <c r="AU80">
        <f t="shared" si="23"/>
        <v>-7.8900038919305272E-5</v>
      </c>
      <c r="AW80">
        <v>77</v>
      </c>
      <c r="AX80">
        <f>IF(Z80&gt;0, (R80*SUMPRODUCT(K80:$K$98, X80:$X$98)-K80*$AZ$3)/Z80, 0)</f>
        <v>-1659873388863933.5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250000</v>
      </c>
      <c r="S81">
        <f t="shared" si="29"/>
        <v>-8145142617621486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-1.5618770794427328</v>
      </c>
      <c r="AC81">
        <f t="shared" si="30"/>
        <v>-1.3945331066455224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-1.9008539056736564E-10</v>
      </c>
      <c r="AI81">
        <f t="shared" si="34"/>
        <v>-1.9008753069733652E-10</v>
      </c>
      <c r="AJ81">
        <f t="shared" si="35"/>
        <v>-0.16734397279721036</v>
      </c>
      <c r="AK81">
        <f t="shared" si="49"/>
        <v>-0.10933139556099131</v>
      </c>
      <c r="AL81">
        <f t="shared" si="26"/>
        <v>-0.27667536854828922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-4.3213497083920526E-14</v>
      </c>
      <c r="AR81">
        <f t="shared" si="36"/>
        <v>-4.321398361526299E-14</v>
      </c>
      <c r="AS81">
        <f t="shared" si="36"/>
        <v>-3.8043524854273847E-5</v>
      </c>
      <c r="AT81">
        <f t="shared" si="36"/>
        <v>-2.4855102904825711E-5</v>
      </c>
      <c r="AU81">
        <f t="shared" si="23"/>
        <v>-6.2898627802313546E-5</v>
      </c>
      <c r="AW81">
        <v>78</v>
      </c>
      <c r="AX81">
        <f>IF(Z81&gt;0, (R81*SUMPRODUCT(K81:$K$98, X81:$X$98)-K81*$AZ$3)/Z81, 0)</f>
        <v>-8145142617621486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250000</v>
      </c>
      <c r="S82">
        <f t="shared" si="29"/>
        <v>-4.0932942692506656E+16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-1.3945331066455224</v>
      </c>
      <c r="AC82">
        <f t="shared" si="30"/>
        <v>-1.2451188452192541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-3.4769947642114882E-11</v>
      </c>
      <c r="AI82">
        <f t="shared" si="34"/>
        <v>-3.4770327873403951E-11</v>
      </c>
      <c r="AJ82">
        <f t="shared" si="35"/>
        <v>-0.14941426142626835</v>
      </c>
      <c r="AK82">
        <f t="shared" si="49"/>
        <v>-9.7617317465186579E-2</v>
      </c>
      <c r="AL82">
        <f t="shared" si="26"/>
        <v>-0.24703157892622524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-7.0575942707899397E-15</v>
      </c>
      <c r="AR82">
        <f t="shared" si="36"/>
        <v>-7.0576714500309019E-15</v>
      </c>
      <c r="AS82">
        <f t="shared" si="36"/>
        <v>-3.0328065094325277E-5</v>
      </c>
      <c r="AT82">
        <f t="shared" si="36"/>
        <v>-1.9814335861630839E-5</v>
      </c>
      <c r="AU82">
        <f t="shared" si="23"/>
        <v>-5.0142400963013784E-5</v>
      </c>
      <c r="AW82">
        <v>79</v>
      </c>
      <c r="AX82">
        <f>IF(Z82&gt;0, (R82*SUMPRODUCT(K82:$K$98, X82:$X$98)-K82*$AZ$3)/Z82, 0)</f>
        <v>-4.0932942692506656E+16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250000</v>
      </c>
      <c r="S83">
        <f t="shared" si="29"/>
        <v>-2.1084622811721779E+17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-1.2451188452192541</v>
      </c>
      <c r="AC83">
        <f t="shared" si="30"/>
        <v>-1.1117132546600543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-6.2104230824530975E-12</v>
      </c>
      <c r="AI83">
        <f t="shared" si="34"/>
        <v>-6.2104889902751501E-12</v>
      </c>
      <c r="AJ83">
        <f t="shared" si="35"/>
        <v>-0.13340559055919976</v>
      </c>
      <c r="AK83">
        <f t="shared" si="49"/>
        <v>-8.7158319165347789E-2</v>
      </c>
      <c r="AL83">
        <f t="shared" si="26"/>
        <v>-0.22056390973075801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-1.1255267360955171E-15</v>
      </c>
      <c r="AR83">
        <f t="shared" si="36"/>
        <v>-1.1255386806949194E-15</v>
      </c>
      <c r="AS83">
        <f t="shared" si="36"/>
        <v>-2.4177347811170645E-5</v>
      </c>
      <c r="AT83">
        <f t="shared" si="36"/>
        <v>-1.5795867236632202E-5</v>
      </c>
      <c r="AU83">
        <f t="shared" si="23"/>
        <v>-3.9973215048928377E-5</v>
      </c>
      <c r="AW83">
        <v>80</v>
      </c>
      <c r="AX83">
        <f>IF(Z83&gt;0, (R83*SUMPRODUCT(K83:$K$98, X83:$X$98)-K83*$AZ$3)/Z83, 0)</f>
        <v>-2.1084622811721779E+17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250000</v>
      </c>
      <c r="S84">
        <f t="shared" si="29"/>
        <v>-1.1140291911701396E+18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-1.1117132546600543</v>
      </c>
      <c r="AC84">
        <f t="shared" si="30"/>
        <v>-0.99260112023219227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-1.0822246273474734E-12</v>
      </c>
      <c r="AI84">
        <f t="shared" si="34"/>
        <v>-1.0822357648599382E-12</v>
      </c>
      <c r="AJ84">
        <f t="shared" si="35"/>
        <v>-0.11911213442786206</v>
      </c>
      <c r="AK84">
        <f t="shared" si="49"/>
        <v>-7.7819927826203811E-2</v>
      </c>
      <c r="AL84">
        <f t="shared" si="26"/>
        <v>-0.19693206225514809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-1.7511930237061099E-16</v>
      </c>
      <c r="AR84">
        <f t="shared" si="36"/>
        <v>-1.7512110457817835E-16</v>
      </c>
      <c r="AS84">
        <f t="shared" si="36"/>
        <v>-1.9274033650487631E-5</v>
      </c>
      <c r="AT84">
        <f t="shared" si="36"/>
        <v>-1.2592368651652015E-5</v>
      </c>
      <c r="AU84">
        <f t="shared" si="23"/>
        <v>-3.1866402302314762E-5</v>
      </c>
      <c r="AW84">
        <v>81</v>
      </c>
      <c r="AX84">
        <f>IF(Z84&gt;0, (R84*SUMPRODUCT(K84:$K$98, X84:$X$98)-K84*$AZ$3)/Z84, 0)</f>
        <v>-1.1140291911701396E+18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250000</v>
      </c>
      <c r="S85">
        <f t="shared" si="29"/>
        <v>-6.0424628417329234E+18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-0.99260112023219227</v>
      </c>
      <c r="AC85">
        <f t="shared" si="30"/>
        <v>-0.88625100020731473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-1.8385512370877848E-13</v>
      </c>
      <c r="AI85">
        <f t="shared" si="34"/>
        <v>-1.8385695708993327E-13</v>
      </c>
      <c r="AJ85">
        <f t="shared" si="35"/>
        <v>-0.10635012002487754</v>
      </c>
      <c r="AK85">
        <f t="shared" si="49"/>
        <v>-6.9482078416253465E-2</v>
      </c>
      <c r="AL85">
        <f t="shared" si="26"/>
        <v>-0.17583219844131487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-2.6562828636517274E-17</v>
      </c>
      <c r="AR85">
        <f t="shared" si="36"/>
        <v>-2.6563093517845888E-17</v>
      </c>
      <c r="AS85">
        <f t="shared" si="36"/>
        <v>-1.5365141621881183E-5</v>
      </c>
      <c r="AT85">
        <f t="shared" si="36"/>
        <v>-1.0038559192962393E-5</v>
      </c>
      <c r="AU85">
        <f t="shared" si="23"/>
        <v>-2.5403700814870143E-5</v>
      </c>
      <c r="AW85">
        <v>82</v>
      </c>
      <c r="AX85">
        <f>IF(Z85&gt;0, (R85*SUMPRODUCT(K85:$K$98, X85:$X$98)-K85*$AZ$3)/Z85, 0)</f>
        <v>-6.0424628417329234E+18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250000</v>
      </c>
      <c r="S86">
        <f t="shared" si="29"/>
        <v>-3.3675104576123302E+19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-0.88625100020731473</v>
      </c>
      <c r="AC86">
        <f t="shared" si="30"/>
        <v>-0.79129553589938817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-3.0426462243025688E-14</v>
      </c>
      <c r="AI86">
        <f t="shared" si="34"/>
        <v>-3.0426755967256788E-14</v>
      </c>
      <c r="AJ86">
        <f t="shared" si="35"/>
        <v>-9.4955464307926563E-2</v>
      </c>
      <c r="AK86">
        <f t="shared" si="49"/>
        <v>-6.2037570014512038E-2</v>
      </c>
      <c r="AL86">
        <f t="shared" si="26"/>
        <v>-0.15699303432246903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-3.9249309372425336E-18</v>
      </c>
      <c r="AR86">
        <f t="shared" si="36"/>
        <v>-3.9249688268700707E-18</v>
      </c>
      <c r="AS86">
        <f t="shared" si="36"/>
        <v>-1.224899682866806E-5</v>
      </c>
      <c r="AT86">
        <f t="shared" si="36"/>
        <v>-8.0026779280631353E-6</v>
      </c>
      <c r="AU86">
        <f t="shared" si="23"/>
        <v>-2.0251674756735122E-5</v>
      </c>
      <c r="AW86">
        <v>83</v>
      </c>
      <c r="AX86">
        <f>IF(Z86&gt;0, (R86*SUMPRODUCT(K86:$K$98, X86:$X$98)-K86*$AZ$3)/Z86, 0)</f>
        <v>-3.3675104576123302E+19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8"/>
        <v>250000</v>
      </c>
      <c r="S87">
        <f t="shared" si="29"/>
        <v>-1.9298645584056045E+20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-0.79129553589938817</v>
      </c>
      <c r="AC87">
        <f t="shared" si="30"/>
        <v>-0.70651387133873933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-4.9005021386320397E-15</v>
      </c>
      <c r="AI87">
        <f t="shared" si="34"/>
        <v>-4.9005479005138947E-15</v>
      </c>
      <c r="AJ87">
        <f t="shared" si="35"/>
        <v>-8.4781664560648839E-2</v>
      </c>
      <c r="AK87">
        <f t="shared" si="49"/>
        <v>-5.5390687512957178E-2</v>
      </c>
      <c r="AL87">
        <f t="shared" si="26"/>
        <v>-0.14017235207361092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-5.6442094415072947E-19</v>
      </c>
      <c r="AR87">
        <f t="shared" si="36"/>
        <v>-5.6442621482786246E-19</v>
      </c>
      <c r="AS87">
        <f t="shared" si="36"/>
        <v>-9.7648252779560556E-6</v>
      </c>
      <c r="AT87">
        <f t="shared" si="36"/>
        <v>-6.3796858482646161E-6</v>
      </c>
      <c r="AU87">
        <f t="shared" si="23"/>
        <v>-1.6144511126221236E-5</v>
      </c>
      <c r="AW87">
        <v>84</v>
      </c>
      <c r="AX87">
        <f>IF(Z87&gt;0, (R87*SUMPRODUCT(K87:$K$98, X87:$X$98)-K87*$AZ$3)/Z87, 0)</f>
        <v>-1.9298645584056045E+20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250000</v>
      </c>
      <c r="S88">
        <f t="shared" si="29"/>
        <v>-1.1380457497075455E+21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-0.70651387133873933</v>
      </c>
      <c r="AC88">
        <f t="shared" si="30"/>
        <v>-0.63081595655244582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-7.6751087636417644E-16</v>
      </c>
      <c r="AI88">
        <f t="shared" si="34"/>
        <v>-7.6751780508339443E-16</v>
      </c>
      <c r="AJ88">
        <f t="shared" si="35"/>
        <v>-7.5697914786293508E-2</v>
      </c>
      <c r="AK88">
        <f t="shared" si="49"/>
        <v>-4.9455970993711761E-2</v>
      </c>
      <c r="AL88">
        <f t="shared" si="26"/>
        <v>-0.12515388578000602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-7.8927628454568879E-20</v>
      </c>
      <c r="AR88">
        <f t="shared" si="36"/>
        <v>-7.8928340975254832E-20</v>
      </c>
      <c r="AS88">
        <f t="shared" si="36"/>
        <v>-7.7844589269419981E-6</v>
      </c>
      <c r="AT88">
        <f t="shared" si="36"/>
        <v>-5.085846498935439E-6</v>
      </c>
      <c r="AU88">
        <f t="shared" si="23"/>
        <v>-1.2870305425877517E-5</v>
      </c>
      <c r="AW88">
        <v>85</v>
      </c>
      <c r="AX88">
        <f>IF(Z88&gt;0, (R88*SUMPRODUCT(K88:$K$98, X88:$X$98)-K88*$AZ$3)/Z88, 0)</f>
        <v>-1.1380457497075455E+21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250000</v>
      </c>
      <c r="S89">
        <f t="shared" si="29"/>
        <v>-6.9449024609740967E+21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-0.63081595655244582</v>
      </c>
      <c r="AC89">
        <f t="shared" si="30"/>
        <v>-0.56322853263611239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-1.1691375055832232E-16</v>
      </c>
      <c r="AI89">
        <f t="shared" si="34"/>
        <v>-1.1691476430282018E-16</v>
      </c>
      <c r="AJ89">
        <f t="shared" si="35"/>
        <v>-6.7587423916333433E-2</v>
      </c>
      <c r="AK89">
        <f t="shared" si="49"/>
        <v>-4.4157116958671215E-2</v>
      </c>
      <c r="AL89">
        <f t="shared" si="26"/>
        <v>-0.11174454087500477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-1.0734753722191349E-20</v>
      </c>
      <c r="AR89">
        <f t="shared" si="36"/>
        <v>-1.0734846801897284E-20</v>
      </c>
      <c r="AS89">
        <f t="shared" si="36"/>
        <v>-6.2057229966055427E-6</v>
      </c>
      <c r="AT89">
        <f t="shared" si="36"/>
        <v>-4.0544056911156243E-6</v>
      </c>
      <c r="AU89">
        <f t="shared" si="23"/>
        <v>-1.0260128687721178E-5</v>
      </c>
      <c r="AW89">
        <v>86</v>
      </c>
      <c r="AX89">
        <f>IF(Z89&gt;0, (R89*SUMPRODUCT(K89:$K$98, X89:$X$98)-K89*$AZ$3)/Z89, 0)</f>
        <v>-6.9449024609740967E+21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250000</v>
      </c>
      <c r="S90">
        <f t="shared" si="29"/>
        <v>-4.3902420636432794E+22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-0.56322853263611239</v>
      </c>
      <c r="AC90">
        <f t="shared" si="30"/>
        <v>-0.50288261842510029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-1.7208502725431279E-17</v>
      </c>
      <c r="AI90">
        <f t="shared" si="34"/>
        <v>-1.7208645907347885E-17</v>
      </c>
      <c r="AJ90">
        <f t="shared" si="35"/>
        <v>-6.0345914211012097E-2</v>
      </c>
      <c r="AK90">
        <f t="shared" si="49"/>
        <v>-3.9425997284527871E-2</v>
      </c>
      <c r="AL90">
        <f t="shared" si="26"/>
        <v>-9.9771911495539989E-2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-1.410754858992425E-21</v>
      </c>
      <c r="AR90">
        <f t="shared" si="36"/>
        <v>-1.4107665970609716E-21</v>
      </c>
      <c r="AS90">
        <f t="shared" si="36"/>
        <v>-4.9471643786715176E-6</v>
      </c>
      <c r="AT90">
        <f t="shared" si="36"/>
        <v>-3.2321473940653889E-6</v>
      </c>
      <c r="AU90">
        <f t="shared" si="23"/>
        <v>-8.179311772736909E-6</v>
      </c>
      <c r="AW90">
        <v>87</v>
      </c>
      <c r="AX90">
        <f>IF(Z90&gt;0, (R90*SUMPRODUCT(K90:$K$98, X90:$X$98)-K90*$AZ$3)/Z90, 0)</f>
        <v>-4.3902420636432794E+22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250000</v>
      </c>
      <c r="S91">
        <f t="shared" si="29"/>
        <v>-2.8779169731874392E+23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-0.50288261842510029</v>
      </c>
      <c r="AC91">
        <f t="shared" si="30"/>
        <v>-0.44900233787955379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-2.4449608686612127E-18</v>
      </c>
      <c r="AI91">
        <f t="shared" si="34"/>
        <v>-2.4449803707152183E-18</v>
      </c>
      <c r="AJ91">
        <f t="shared" si="35"/>
        <v>-5.3880280545546499E-2</v>
      </c>
      <c r="AK91">
        <f t="shared" si="49"/>
        <v>-3.5201783289757024E-2</v>
      </c>
      <c r="AL91">
        <f t="shared" si="26"/>
        <v>-8.9082063835303524E-2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-1.7896263262910703E-22</v>
      </c>
      <c r="AR91">
        <f t="shared" si="36"/>
        <v>-1.7896406011163701E-22</v>
      </c>
      <c r="AS91">
        <f t="shared" si="36"/>
        <v>-3.943849153915431E-6</v>
      </c>
      <c r="AT91">
        <f t="shared" si="36"/>
        <v>-2.5766481138914132E-6</v>
      </c>
      <c r="AU91">
        <f t="shared" si="23"/>
        <v>-6.5204972678068438E-6</v>
      </c>
      <c r="AW91">
        <v>88</v>
      </c>
      <c r="AX91">
        <f>IF(Z91&gt;0, (R91*SUMPRODUCT(K91:$K$98, X91:$X$98)-K91*$AZ$3)/Z91, 0)</f>
        <v>-2.8779169731874392E+23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250000</v>
      </c>
      <c r="S92">
        <f t="shared" si="29"/>
        <v>-1.9583771846374261E+24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-0.44900233787955379</v>
      </c>
      <c r="AC92">
        <f t="shared" si="30"/>
        <v>-0.40089494453531582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-3.3496373724834867E-19</v>
      </c>
      <c r="AI92">
        <f t="shared" si="34"/>
        <v>-3.3496629609495187E-19</v>
      </c>
      <c r="AJ92">
        <f t="shared" si="35"/>
        <v>-4.810739334423797E-2</v>
      </c>
      <c r="AK92">
        <f t="shared" si="49"/>
        <v>-3.1430163651568768E-2</v>
      </c>
      <c r="AL92">
        <f t="shared" si="26"/>
        <v>-7.9537556995806738E-2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-2.1891232720742878E-23</v>
      </c>
      <c r="AR92">
        <f t="shared" si="36"/>
        <v>-2.1891399951700318E-23</v>
      </c>
      <c r="AS92">
        <f t="shared" si="36"/>
        <v>-3.1440123994861542E-6</v>
      </c>
      <c r="AT92">
        <f t="shared" si="36"/>
        <v>-2.0540881009976184E-6</v>
      </c>
      <c r="AU92">
        <f t="shared" si="23"/>
        <v>-5.1981005004837727E-6</v>
      </c>
      <c r="AW92">
        <v>89</v>
      </c>
      <c r="AX92">
        <f>IF(Z92&gt;0, (R92*SUMPRODUCT(K92:$K$98, X92:$X$98)-K92*$AZ$3)/Z92, 0)</f>
        <v>-1.9583771846374261E+24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250000</v>
      </c>
      <c r="S93">
        <f t="shared" si="29"/>
        <v>-1.3848832943479711E+25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-0.40089494453531582</v>
      </c>
      <c r="AC93">
        <f t="shared" si="30"/>
        <v>-0.35794191476367482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-4.420357287102441E-20</v>
      </c>
      <c r="AI93">
        <f t="shared" si="34"/>
        <v>-4.4203895950518024E-20</v>
      </c>
      <c r="AJ93">
        <f t="shared" si="35"/>
        <v>-4.2953029771641005E-2</v>
      </c>
      <c r="AK93">
        <f t="shared" si="49"/>
        <v>-2.8062646117472109E-2</v>
      </c>
      <c r="AL93">
        <f t="shared" si="26"/>
        <v>-7.1015675889113117E-2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-2.5793589008989976E-24</v>
      </c>
      <c r="AR93">
        <f t="shared" si="36"/>
        <v>-2.5793777531752599E-24</v>
      </c>
      <c r="AS93">
        <f t="shared" si="36"/>
        <v>-2.5063874358148526E-6</v>
      </c>
      <c r="AT93">
        <f t="shared" si="36"/>
        <v>-1.637506458065703E-6</v>
      </c>
      <c r="AU93">
        <f t="shared" si="23"/>
        <v>-4.143893893880556E-6</v>
      </c>
      <c r="AW93">
        <v>90</v>
      </c>
      <c r="AX93">
        <f>IF(Z93&gt;0, (R93*SUMPRODUCT(K93:$K$98, X93:$X$98)-K93*$AZ$3)/Z93, 0)</f>
        <v>-1.3848832943479711E+25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250000</v>
      </c>
      <c r="S94">
        <f t="shared" si="29"/>
        <v>-1.0190760708124376E+26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-0.35794191476367482</v>
      </c>
      <c r="AC94">
        <f t="shared" si="30"/>
        <v>-0.31959099532470964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-5.612952533780587E-21</v>
      </c>
      <c r="AI94">
        <f t="shared" si="34"/>
        <v>-5.6129917348525771E-21</v>
      </c>
      <c r="AJ94">
        <f t="shared" si="35"/>
        <v>-3.8350919438965181E-2</v>
      </c>
      <c r="AK94">
        <f t="shared" si="49"/>
        <v>-2.5055934033457239E-2</v>
      </c>
      <c r="AL94">
        <f t="shared" si="26"/>
        <v>-6.340685347242242E-2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-2.9243392190938218E-25</v>
      </c>
      <c r="AR94">
        <f t="shared" si="36"/>
        <v>-2.9243596427891159E-25</v>
      </c>
      <c r="AS94">
        <f t="shared" si="36"/>
        <v>-1.9980767186024014E-6</v>
      </c>
      <c r="AT94">
        <f t="shared" si="36"/>
        <v>-1.3054101228202351E-6</v>
      </c>
      <c r="AU94">
        <f t="shared" si="23"/>
        <v>-3.3034868414226366E-6</v>
      </c>
      <c r="AW94">
        <v>91</v>
      </c>
      <c r="AX94">
        <f>IF(Z94&gt;0, (R94*SUMPRODUCT(K94:$K$98, X94:$X$98)-K94*$AZ$3)/Z94, 0)</f>
        <v>-1.0190760708124376E+26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250000</v>
      </c>
      <c r="S95">
        <f t="shared" si="29"/>
        <v>-7.8161311488084253E+26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-0.31959099532470964</v>
      </c>
      <c r="AC95">
        <f t="shared" si="30"/>
        <v>-0.28534910296849075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-6.8491193324437468E-22</v>
      </c>
      <c r="AI95">
        <f t="shared" si="34"/>
        <v>-6.8491649670898298E-22</v>
      </c>
      <c r="AJ95">
        <f t="shared" si="35"/>
        <v>-3.4241892356218884E-2</v>
      </c>
      <c r="AK95">
        <f t="shared" si="49"/>
        <v>-2.2371369672729676E-2</v>
      </c>
      <c r="AL95">
        <f t="shared" si="26"/>
        <v>-5.6613262028948563E-2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-3.1860536855821057E-26</v>
      </c>
      <c r="AR95">
        <f t="shared" si="36"/>
        <v>-3.1860749137758756E-26</v>
      </c>
      <c r="AS95">
        <f t="shared" si="36"/>
        <v>-1.5928545269470661E-6</v>
      </c>
      <c r="AT95">
        <f t="shared" si="36"/>
        <v>-1.0406649576054169E-6</v>
      </c>
      <c r="AU95">
        <f t="shared" si="23"/>
        <v>-2.633519484552483E-6</v>
      </c>
      <c r="AW95">
        <v>92</v>
      </c>
      <c r="AX95">
        <f>IF(Z95&gt;0, (R95*SUMPRODUCT(K95:$K$98, X95:$X$98)-K95*$AZ$3)/Z95, 0)</f>
        <v>-7.8161311488084253E+26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250000</v>
      </c>
      <c r="S96">
        <f t="shared" si="29"/>
        <v>-6.2596094435018078E+27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-0.28534910296849075</v>
      </c>
      <c r="AC96">
        <f t="shared" si="30"/>
        <v>-0.25477598479329527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-8.0181204632443177E-23</v>
      </c>
      <c r="AI96">
        <f t="shared" si="34"/>
        <v>-8.0181713402173723E-23</v>
      </c>
      <c r="AJ96">
        <f t="shared" si="35"/>
        <v>-3.0573118175195479E-2</v>
      </c>
      <c r="AK96">
        <f t="shared" si="49"/>
        <v>-1.9974437207794356E-2</v>
      </c>
      <c r="AL96">
        <f t="shared" si="26"/>
        <v>-5.0547555382989835E-2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-3.3302198915495529E-27</v>
      </c>
      <c r="AR96">
        <f t="shared" si="36"/>
        <v>-3.3302410226249051E-27</v>
      </c>
      <c r="AS96">
        <f t="shared" si="36"/>
        <v>-1.2698138767116299E-6</v>
      </c>
      <c r="AT96">
        <f t="shared" si="36"/>
        <v>-8.2961173278493046E-7</v>
      </c>
      <c r="AU96">
        <f t="shared" si="23"/>
        <v>-2.0994256094965602E-6</v>
      </c>
      <c r="AW96">
        <v>93</v>
      </c>
      <c r="AX96">
        <f>IF(Z96&gt;0, (R96*SUMPRODUCT(K96:$K$98, X96:$X$98)-K96*$AZ$3)/Z96, 0)</f>
        <v>-6.2596094435018078E+27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250000</v>
      </c>
      <c r="S97">
        <f t="shared" si="29"/>
        <v>-5.2447022309281724E+28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-0.25477598479329527</v>
      </c>
      <c r="AC97">
        <f t="shared" si="30"/>
        <v>-0.22747855785115648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-8.989315245463229E-24</v>
      </c>
      <c r="AI97">
        <f t="shared" si="34"/>
        <v>-8.9893694617341996E-24</v>
      </c>
      <c r="AJ97">
        <f t="shared" si="35"/>
        <v>-2.7297426942138797E-2</v>
      </c>
      <c r="AK97">
        <f t="shared" si="49"/>
        <v>-1.7834318935530672E-2</v>
      </c>
      <c r="AL97">
        <f t="shared" si="26"/>
        <v>-4.5131745877669466E-2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-3.3335649566550594E-28</v>
      </c>
      <c r="AR97">
        <f t="shared" si="36"/>
        <v>-3.3335850620197119E-28</v>
      </c>
      <c r="AS97">
        <f t="shared" si="36"/>
        <v>-1.0122878481438366E-6</v>
      </c>
      <c r="AT97">
        <f t="shared" si="36"/>
        <v>-6.6136139412063958E-7</v>
      </c>
      <c r="AU97">
        <f t="shared" si="23"/>
        <v>-1.6736492422644761E-6</v>
      </c>
      <c r="AW97">
        <v>94</v>
      </c>
      <c r="AX97">
        <f>IF(Z97&gt;0, (R97*SUMPRODUCT(K97:$K$98, X97:$X$98)-K97*$AZ$3)/Z97, 0)</f>
        <v>-5.2447022309281724E+28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-0.22747855785115648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-1.0843254194189917E-24</v>
      </c>
      <c r="AI98">
        <f t="shared" si="34"/>
        <v>-1.0843254194189917E-24</v>
      </c>
      <c r="AJ98">
        <f t="shared" si="35"/>
        <v>-0.22747855785115648</v>
      </c>
      <c r="AK98">
        <f t="shared" si="49"/>
        <v>-1.5923499049580955E-2</v>
      </c>
      <c r="AL98">
        <f t="shared" si="26"/>
        <v>-0.24340205690073743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-3.5902436880051634E-29</v>
      </c>
      <c r="AR98">
        <f t="shared" si="36"/>
        <v>-3.5902436880051634E-29</v>
      </c>
      <c r="AS98">
        <f t="shared" si="36"/>
        <v>-7.5319036320225881E-6</v>
      </c>
      <c r="AT98">
        <f t="shared" si="36"/>
        <v>-5.2723325424158114E-7</v>
      </c>
      <c r="AU98">
        <f t="shared" si="36"/>
        <v>-8.0591368862641699E-6</v>
      </c>
      <c r="AW98">
        <v>95</v>
      </c>
    </row>
    <row r="100" spans="5:50" x14ac:dyDescent="0.25">
      <c r="AN100" s="8">
        <f t="shared" ref="AN100:AU100" si="50">SUM(AN3:AN98)</f>
        <v>11825.209607159311</v>
      </c>
      <c r="AO100" s="8">
        <f t="shared" si="50"/>
        <v>-1182.5209607159311</v>
      </c>
      <c r="AP100" s="8">
        <f t="shared" si="50"/>
        <v>-734.11482168148552</v>
      </c>
      <c r="AQ100" s="8">
        <f t="shared" si="50"/>
        <v>-6134.2031569687588</v>
      </c>
      <c r="AR100" s="8">
        <f t="shared" si="50"/>
        <v>3774.3706677931377</v>
      </c>
      <c r="AS100" s="8">
        <f t="shared" si="50"/>
        <v>-1372.3920539737653</v>
      </c>
      <c r="AT100" s="8">
        <f t="shared" si="50"/>
        <v>670.12768091170324</v>
      </c>
      <c r="AU100" s="8">
        <f t="shared" si="50"/>
        <v>3072.106294731072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24921.592538970199</v>
      </c>
      <c r="K3">
        <v>1</v>
      </c>
      <c r="L3" s="2">
        <v>0</v>
      </c>
      <c r="O3">
        <f>$C$3</f>
        <v>24921.592538970199</v>
      </c>
      <c r="P3">
        <f>O3*C5</f>
        <v>2492.1592538970199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24921.592538970199</v>
      </c>
      <c r="AF3">
        <f t="shared" ref="AF3:AG34" si="4">-$Z3*P3</f>
        <v>-2492.1592538970199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21804.47631437318</v>
      </c>
      <c r="AJ3">
        <f t="shared" ref="AJ3:AJ66" si="7">AB3-AC3</f>
        <v>0</v>
      </c>
      <c r="AL3">
        <f t="shared" ref="AL3:AL34" si="8">SUM(AI3:AK3)</f>
        <v>21804.47631437318</v>
      </c>
      <c r="AN3">
        <f t="shared" ref="AN3:AU34" si="9">AE3*$K3</f>
        <v>24921.592538970199</v>
      </c>
      <c r="AO3">
        <f t="shared" si="9"/>
        <v>-2492.1592538970199</v>
      </c>
      <c r="AP3">
        <f t="shared" si="9"/>
        <v>-624.95697070000006</v>
      </c>
      <c r="AQ3">
        <f t="shared" si="9"/>
        <v>0</v>
      </c>
      <c r="AR3">
        <f t="shared" si="9"/>
        <v>21804.47631437318</v>
      </c>
      <c r="AS3">
        <f t="shared" si="9"/>
        <v>0</v>
      </c>
      <c r="AT3">
        <f t="shared" si="9"/>
        <v>0</v>
      </c>
      <c r="AU3">
        <f t="shared" si="9"/>
        <v>21804.47631437318</v>
      </c>
      <c r="AW3">
        <v>0</v>
      </c>
      <c r="AX3">
        <f>IF(Z3&gt;0, (R3*SUMPRODUCT(K3:$K$98, X3:$X$98)-K3*$AZ$3)/Z3, 0)</f>
        <v>0</v>
      </c>
      <c r="AZ3">
        <f>C6*SUMPRODUCT(X4:X89, K4:K89)/1</f>
        <v>12967.67927903477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879.76070741165779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869.83500341692343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-869.83500341692343</v>
      </c>
      <c r="AK4">
        <f>G4*SUM(AB4, AE4:AF4)</f>
        <v>0</v>
      </c>
      <c r="AL4">
        <f t="shared" si="8"/>
        <v>-1190.4042534169234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-299.06637746058402</v>
      </c>
      <c r="AR4">
        <f t="shared" si="9"/>
        <v>-299.06637746058402</v>
      </c>
      <c r="AS4">
        <f t="shared" si="9"/>
        <v>-811.48894805198563</v>
      </c>
      <c r="AT4">
        <f t="shared" si="9"/>
        <v>0</v>
      </c>
      <c r="AU4">
        <f t="shared" si="9"/>
        <v>-1110.5553255125697</v>
      </c>
      <c r="AW4">
        <v>1</v>
      </c>
      <c r="AX4">
        <f>IF(Z4&gt;0, (R4*SUMPRODUCT(K4:$K$98, X4:$X$98)-K4*$AZ$3)/Z4, 0)</f>
        <v>879.76070741165779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250000</v>
      </c>
      <c r="S5">
        <f t="shared" si="1"/>
        <v>1616.1899638791756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869.83500341692343</v>
      </c>
      <c r="AC5">
        <f t="shared" si="2"/>
        <v>1579.8463794679974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-329.43604889441571</v>
      </c>
      <c r="AI5">
        <f t="shared" si="6"/>
        <v>-341.65495891409597</v>
      </c>
      <c r="AJ5">
        <f t="shared" si="7"/>
        <v>-710.01137605107397</v>
      </c>
      <c r="AK5">
        <f>G5*SUM(AB5, AE5:AF5)</f>
        <v>35.66323514009386</v>
      </c>
      <c r="AL5">
        <f t="shared" si="8"/>
        <v>-1016.003099825076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-281.70340671991403</v>
      </c>
      <c r="AR5">
        <f t="shared" si="9"/>
        <v>-292.15189464495955</v>
      </c>
      <c r="AS5">
        <f t="shared" si="9"/>
        <v>-607.13642029984874</v>
      </c>
      <c r="AT5">
        <f t="shared" si="9"/>
        <v>30.495918304428429</v>
      </c>
      <c r="AU5">
        <f t="shared" si="9"/>
        <v>-868.79239664037982</v>
      </c>
      <c r="AW5">
        <v>2</v>
      </c>
      <c r="AX5">
        <f>IF(Z5&gt;0, (R5*SUMPRODUCT(K5:$K$98, X5:$X$98)-K5*$AZ$3)/Z5, 0)</f>
        <v>1616.1899638791756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250000</v>
      </c>
      <c r="S6">
        <f t="shared" si="1"/>
        <v>2466.4663479448068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1579.8463794679974</v>
      </c>
      <c r="AC6">
        <f t="shared" si="2"/>
        <v>2383.5116399997969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-342.67297766872326</v>
      </c>
      <c r="AI6">
        <f t="shared" si="6"/>
        <v>-354.75256493932329</v>
      </c>
      <c r="AJ6">
        <f t="shared" si="7"/>
        <v>-803.6652605317995</v>
      </c>
      <c r="AK6">
        <f>G6*SUM(AB6, AE6:AF6)</f>
        <v>92.421013198877858</v>
      </c>
      <c r="AL6">
        <f t="shared" si="8"/>
        <v>-1065.9968122722448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-264.34137180350217</v>
      </c>
      <c r="AR6">
        <f t="shared" si="9"/>
        <v>-273.65968657595408</v>
      </c>
      <c r="AS6">
        <f t="shared" si="9"/>
        <v>-619.95544231436793</v>
      </c>
      <c r="AT6">
        <f t="shared" si="9"/>
        <v>71.294496515798116</v>
      </c>
      <c r="AU6">
        <f t="shared" si="9"/>
        <v>-822.32063237452383</v>
      </c>
      <c r="AW6">
        <v>3</v>
      </c>
      <c r="AX6">
        <f>IF(Z6&gt;0, (R6*SUMPRODUCT(K6:$K$98, X6:$X$98)-K6*$AZ$3)/Z6, 0)</f>
        <v>2466.4663479448068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250000</v>
      </c>
      <c r="S7">
        <f t="shared" si="1"/>
        <v>3162.5836415632716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2383.5116399997969</v>
      </c>
      <c r="AC7">
        <f t="shared" si="2"/>
        <v>3021.1234366214394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-358.1571050640917</v>
      </c>
      <c r="AI7">
        <f t="shared" si="6"/>
        <v>-370.09798860673254</v>
      </c>
      <c r="AJ7">
        <f t="shared" si="7"/>
        <v>-637.6117966216425</v>
      </c>
      <c r="AK7">
        <f>G7*SUM(AB7, AE7:AF7)</f>
        <v>117.03042152399003</v>
      </c>
      <c r="AL7">
        <f t="shared" si="8"/>
        <v>-890.67936370438497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-251.37474567732542</v>
      </c>
      <c r="AR7">
        <f t="shared" si="9"/>
        <v>-259.75552752208813</v>
      </c>
      <c r="AS7">
        <f t="shared" si="9"/>
        <v>-447.51172306897598</v>
      </c>
      <c r="AT7">
        <f t="shared" si="9"/>
        <v>82.138514163606473</v>
      </c>
      <c r="AU7">
        <f t="shared" si="9"/>
        <v>-625.12873642745762</v>
      </c>
      <c r="AW7">
        <v>4</v>
      </c>
      <c r="AX7">
        <f>IF(Z7&gt;0, (R7*SUMPRODUCT(K7:$K$98, X7:$X$98)-K7*$AZ$3)/Z7, 0)</f>
        <v>3162.5836415632716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250000</v>
      </c>
      <c r="S8">
        <f t="shared" si="1"/>
        <v>3574.8872409082442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3021.1234366214394</v>
      </c>
      <c r="AC8">
        <f t="shared" si="2"/>
        <v>3375.4921858964262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-373.64409747414118</v>
      </c>
      <c r="AI8">
        <f t="shared" si="6"/>
        <v>-385.44688997648188</v>
      </c>
      <c r="AJ8">
        <f t="shared" si="7"/>
        <v>-354.36874927498684</v>
      </c>
      <c r="AK8">
        <f t="shared" ref="AK8:AK71" si="22">G8*SUM(AB8:AB8, AE8:AF8)</f>
        <v>64.349929200036655</v>
      </c>
      <c r="AL8">
        <f t="shared" si="8"/>
        <v>-675.4657100514321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-244.79080148377139</v>
      </c>
      <c r="AR8">
        <f t="shared" si="9"/>
        <v>-252.52333374087357</v>
      </c>
      <c r="AS8">
        <f t="shared" si="9"/>
        <v>-232.16266693957107</v>
      </c>
      <c r="AT8">
        <f t="shared" si="9"/>
        <v>42.15848945771473</v>
      </c>
      <c r="AU8">
        <f t="shared" si="9"/>
        <v>-442.52751122272991</v>
      </c>
      <c r="AW8">
        <v>5</v>
      </c>
      <c r="AX8">
        <f>IF(Z8&gt;0, (R8*SUMPRODUCT(K8:$K$98, X8:$X$98)-K8*$AZ$3)/Z8, 0)</f>
        <v>3574.8872409082442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250000</v>
      </c>
      <c r="S9">
        <f t="shared" si="1"/>
        <v>3836.674004884474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3375.4921858964262</v>
      </c>
      <c r="AC9">
        <f t="shared" si="2"/>
        <v>3580.4690675299644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-389.76031202289693</v>
      </c>
      <c r="AI9">
        <f t="shared" si="6"/>
        <v>-401.42558858461308</v>
      </c>
      <c r="AJ9">
        <f t="shared" si="7"/>
        <v>-204.97688163353814</v>
      </c>
      <c r="AK9">
        <f t="shared" si="22"/>
        <v>19.915403896788913</v>
      </c>
      <c r="AL9">
        <f t="shared" si="8"/>
        <v>-586.48706632136225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-241.8309002909875</v>
      </c>
      <c r="AR9">
        <f t="shared" si="9"/>
        <v>-249.06874428393218</v>
      </c>
      <c r="AS9">
        <f t="shared" si="9"/>
        <v>-127.18007014876792</v>
      </c>
      <c r="AT9">
        <f t="shared" si="9"/>
        <v>12.356722594516427</v>
      </c>
      <c r="AU9">
        <f t="shared" si="9"/>
        <v>-363.89209183818366</v>
      </c>
      <c r="AW9">
        <v>6</v>
      </c>
      <c r="AX9">
        <f>IF(Z9&gt;0, (R9*SUMPRODUCT(K9:$K$98, X9:$X$98)-K9*$AZ$3)/Z9, 0)</f>
        <v>3836.674004884474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250000</v>
      </c>
      <c r="S10">
        <f t="shared" si="1"/>
        <v>4067.8341644350353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3580.4690675299644</v>
      </c>
      <c r="AC10">
        <f t="shared" si="2"/>
        <v>3751.5828620518596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-408.57444512985887</v>
      </c>
      <c r="AI10">
        <f t="shared" si="6"/>
        <v>-420.10264020370141</v>
      </c>
      <c r="AJ10">
        <f t="shared" si="7"/>
        <v>-171.11379452189522</v>
      </c>
      <c r="AK10">
        <f t="shared" si="22"/>
        <v>14.679923176872855</v>
      </c>
      <c r="AL10">
        <f t="shared" si="8"/>
        <v>-576.53651154872375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-240.49362280414493</v>
      </c>
      <c r="AR10">
        <f t="shared" si="9"/>
        <v>-247.27930759365768</v>
      </c>
      <c r="AS10">
        <f t="shared" si="9"/>
        <v>-100.72038730482812</v>
      </c>
      <c r="AT10">
        <f t="shared" si="9"/>
        <v>8.6408436684545826</v>
      </c>
      <c r="AU10">
        <f t="shared" si="9"/>
        <v>-339.35885123003118</v>
      </c>
      <c r="AW10">
        <v>7</v>
      </c>
      <c r="AX10">
        <f>IF(Z10&gt;0, (R10*SUMPRODUCT(K10:$K$98, X10:$X$98)-K10*$AZ$3)/Z10, 0)</f>
        <v>4067.8341644350353</v>
      </c>
    </row>
    <row r="11" spans="1:52" x14ac:dyDescent="0.25">
      <c r="A11" t="s">
        <v>33</v>
      </c>
      <c r="C11" s="12">
        <f>AU91</f>
        <v>6945.0064769104147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250000</v>
      </c>
      <c r="S11">
        <f t="shared" si="1"/>
        <v>4269.7575247522936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3751.5828620518596</v>
      </c>
      <c r="AC11">
        <f t="shared" si="2"/>
        <v>3891.1430342209696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-426.64604923223163</v>
      </c>
      <c r="AI11">
        <f t="shared" si="6"/>
        <v>-438.03763005287414</v>
      </c>
      <c r="AJ11">
        <f t="shared" si="7"/>
        <v>-139.56017216911005</v>
      </c>
      <c r="AK11">
        <f t="shared" si="22"/>
        <v>9.0037988689244628</v>
      </c>
      <c r="AL11">
        <f t="shared" si="8"/>
        <v>-568.59400335305975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-238.62682014471031</v>
      </c>
      <c r="AR11">
        <f t="shared" si="9"/>
        <v>-244.99822968323329</v>
      </c>
      <c r="AS11">
        <f t="shared" si="9"/>
        <v>-78.057209631948737</v>
      </c>
      <c r="AT11">
        <f t="shared" si="9"/>
        <v>5.0359024703976294</v>
      </c>
      <c r="AU11">
        <f t="shared" si="9"/>
        <v>-318.01953684478445</v>
      </c>
      <c r="AW11">
        <v>8</v>
      </c>
      <c r="AX11">
        <f>IF(Z11&gt;0, (R11*SUMPRODUCT(K11:$K$98, X11:$X$98)-K11*$AZ$3)/Z11, 0)</f>
        <v>4269.7575247522936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250000</v>
      </c>
      <c r="S12">
        <f t="shared" si="1"/>
        <v>4456.7837287197935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3891.1430342209696</v>
      </c>
      <c r="AC12">
        <f t="shared" si="2"/>
        <v>4012.9918402963463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-447.47929333253308</v>
      </c>
      <c r="AI12">
        <f t="shared" si="6"/>
        <v>-458.73458438030252</v>
      </c>
      <c r="AJ12">
        <f t="shared" si="7"/>
        <v>-121.84880607537661</v>
      </c>
      <c r="AK12">
        <f t="shared" si="22"/>
        <v>8.9496289787082297</v>
      </c>
      <c r="AL12">
        <f t="shared" si="8"/>
        <v>-571.6337614769709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-237.84000142568976</v>
      </c>
      <c r="AR12">
        <f t="shared" si="9"/>
        <v>-243.82230826923507</v>
      </c>
      <c r="AS12">
        <f t="shared" si="9"/>
        <v>-64.763935767526164</v>
      </c>
      <c r="AT12">
        <f t="shared" si="9"/>
        <v>4.7568229430307039</v>
      </c>
      <c r="AU12">
        <f t="shared" si="9"/>
        <v>-303.8294210937305</v>
      </c>
      <c r="AW12">
        <v>9</v>
      </c>
      <c r="AX12">
        <f>IF(Z12&gt;0, (R12*SUMPRODUCT(K12:$K$98, X12:$X$98)-K12*$AZ$3)/Z12, 0)</f>
        <v>4456.7837287197935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250000</v>
      </c>
      <c r="S13">
        <f t="shared" si="1"/>
        <v>4626.9344201602025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4012.9918402963463</v>
      </c>
      <c r="AC13">
        <f t="shared" si="2"/>
        <v>4115.8437479983959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-469.73551997387978</v>
      </c>
      <c r="AI13">
        <f t="shared" si="6"/>
        <v>-480.85477133517281</v>
      </c>
      <c r="AJ13">
        <f t="shared" si="7"/>
        <v>-102.85190770204963</v>
      </c>
      <c r="AK13">
        <f t="shared" si="22"/>
        <v>8.0259836805926934</v>
      </c>
      <c r="AL13">
        <f t="shared" si="8"/>
        <v>-575.68069535662971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-237.32834836967675</v>
      </c>
      <c r="AR13">
        <f t="shared" si="9"/>
        <v>-242.94621938106991</v>
      </c>
      <c r="AS13">
        <f t="shared" si="9"/>
        <v>-51.964717045360345</v>
      </c>
      <c r="AT13">
        <f t="shared" si="9"/>
        <v>4.0550338860109232</v>
      </c>
      <c r="AU13">
        <f t="shared" si="9"/>
        <v>-290.85590254041932</v>
      </c>
      <c r="AW13">
        <v>10</v>
      </c>
      <c r="AX13">
        <f>IF(Z13&gt;0, (R13*SUMPRODUCT(K13:$K$98, X13:$X$98)-K13*$AZ$3)/Z13, 0)</f>
        <v>4626.9344201602025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250000</v>
      </c>
      <c r="S14">
        <f t="shared" si="1"/>
        <v>5212.9830467395523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4115.8437479983959</v>
      </c>
      <c r="AC14">
        <f t="shared" si="2"/>
        <v>4580.4904871171912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-493.74057175701944</v>
      </c>
      <c r="AI14">
        <f t="shared" si="6"/>
        <v>-504.72394357611171</v>
      </c>
      <c r="AJ14">
        <f t="shared" si="7"/>
        <v>-464.64673911879527</v>
      </c>
      <c r="AK14">
        <f t="shared" si="22"/>
        <v>288.10906235988773</v>
      </c>
      <c r="AL14">
        <f t="shared" si="8"/>
        <v>-681.26162033501919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-222.7291236914497</v>
      </c>
      <c r="AR14">
        <f t="shared" si="9"/>
        <v>-227.68378393283589</v>
      </c>
      <c r="AS14">
        <f t="shared" si="9"/>
        <v>-209.60473363924567</v>
      </c>
      <c r="AT14">
        <f t="shared" si="9"/>
        <v>129.96760375317635</v>
      </c>
      <c r="AU14">
        <f t="shared" si="9"/>
        <v>-307.32091381890518</v>
      </c>
      <c r="AW14">
        <v>11</v>
      </c>
      <c r="AX14">
        <f>IF(Z14&gt;0, (R14*SUMPRODUCT(K14:$K$98, X14:$X$98)-K14*$AZ$3)/Z14, 0)</f>
        <v>5212.9830467395523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250000</v>
      </c>
      <c r="S15">
        <f t="shared" si="1"/>
        <v>5743.8119195946556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4580.4904871171912</v>
      </c>
      <c r="AC15">
        <f t="shared" si="2"/>
        <v>4984.5248343975909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-518.80989224433279</v>
      </c>
      <c r="AI15">
        <f t="shared" si="6"/>
        <v>-529.65748985062191</v>
      </c>
      <c r="AJ15">
        <f t="shared" si="7"/>
        <v>-404.03434728039974</v>
      </c>
      <c r="AK15">
        <f t="shared" si="22"/>
        <v>320.6343340982034</v>
      </c>
      <c r="AL15">
        <f t="shared" si="8"/>
        <v>-613.0575030328182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-208.96253025223476</v>
      </c>
      <c r="AR15">
        <f t="shared" si="9"/>
        <v>-213.33164787480459</v>
      </c>
      <c r="AS15">
        <f t="shared" si="9"/>
        <v>-162.73405881158718</v>
      </c>
      <c r="AT15">
        <f t="shared" si="9"/>
        <v>129.14279920350316</v>
      </c>
      <c r="AU15">
        <f t="shared" si="9"/>
        <v>-246.92290748288858</v>
      </c>
      <c r="AW15">
        <v>12</v>
      </c>
      <c r="AX15">
        <f>IF(Z15&gt;0, (R15*SUMPRODUCT(K15:$K$98, X15:$X$98)-K15*$AZ$3)/Z15, 0)</f>
        <v>5743.8119195946556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250000</v>
      </c>
      <c r="S16">
        <f t="shared" si="1"/>
        <v>6225.8751529423871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4984.5248343975909</v>
      </c>
      <c r="AC16">
        <f t="shared" si="2"/>
        <v>5335.1725460845091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-548.59338422333826</v>
      </c>
      <c r="AI16">
        <f t="shared" si="6"/>
        <v>-559.30507618435331</v>
      </c>
      <c r="AJ16">
        <f t="shared" si="7"/>
        <v>-350.64771168691823</v>
      </c>
      <c r="AK16">
        <f t="shared" si="22"/>
        <v>348.91673840783142</v>
      </c>
      <c r="AL16">
        <f t="shared" si="8"/>
        <v>-561.03604946344012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-197.28438544883795</v>
      </c>
      <c r="AR16">
        <f t="shared" si="9"/>
        <v>-201.13650912808706</v>
      </c>
      <c r="AS16">
        <f t="shared" si="9"/>
        <v>-126.09943958243606</v>
      </c>
      <c r="AT16">
        <f t="shared" si="9"/>
        <v>125.47694939313773</v>
      </c>
      <c r="AU16">
        <f t="shared" si="9"/>
        <v>-201.75899931738539</v>
      </c>
      <c r="AW16">
        <v>13</v>
      </c>
      <c r="AX16">
        <f>IF(Z16&gt;0, (R16*SUMPRODUCT(K16:$K$98, X16:$X$98)-K16*$AZ$3)/Z16, 0)</f>
        <v>6225.8751529423871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250000</v>
      </c>
      <c r="S17">
        <f t="shared" si="1"/>
        <v>6663.4811648578016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5335.1725460845091</v>
      </c>
      <c r="AC17">
        <f t="shared" si="2"/>
        <v>5637.5401623670596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-582.68047986190857</v>
      </c>
      <c r="AI17">
        <f t="shared" si="6"/>
        <v>-593.25592087932034</v>
      </c>
      <c r="AJ17">
        <f t="shared" si="7"/>
        <v>-302.36761628255044</v>
      </c>
      <c r="AK17">
        <f t="shared" si="22"/>
        <v>373.46207822591566</v>
      </c>
      <c r="AL17">
        <f t="shared" si="8"/>
        <v>-522.16145893595512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-187.09173133976358</v>
      </c>
      <c r="AR17">
        <f t="shared" si="9"/>
        <v>-190.48737893396139</v>
      </c>
      <c r="AS17">
        <f t="shared" si="9"/>
        <v>-97.08662429327731</v>
      </c>
      <c r="AT17">
        <f t="shared" si="9"/>
        <v>119.9142055034895</v>
      </c>
      <c r="AU17">
        <f t="shared" si="9"/>
        <v>-167.65979772374919</v>
      </c>
      <c r="AW17">
        <v>14</v>
      </c>
      <c r="AX17">
        <f>IF(Z17&gt;0, (R17*SUMPRODUCT(K17:$K$98, X17:$X$98)-K17*$AZ$3)/Z17, 0)</f>
        <v>6663.4811648578016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250000</v>
      </c>
      <c r="S18">
        <f t="shared" si="1"/>
        <v>7070.3300242602782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5637.5401623670596</v>
      </c>
      <c r="AC18">
        <f t="shared" si="2"/>
        <v>5896.56628971603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-896.87734861061347</v>
      </c>
      <c r="AI18">
        <f t="shared" si="6"/>
        <v>-907.30219135042069</v>
      </c>
      <c r="AJ18">
        <f t="shared" si="7"/>
        <v>-259.02612734897048</v>
      </c>
      <c r="AK18">
        <f t="shared" si="22"/>
        <v>394.62781136569419</v>
      </c>
      <c r="AL18">
        <f t="shared" si="8"/>
        <v>-771.70050733369703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-257.12195275338223</v>
      </c>
      <c r="AR18">
        <f t="shared" si="9"/>
        <v>-260.11060658275875</v>
      </c>
      <c r="AS18">
        <f t="shared" si="9"/>
        <v>-74.259098840313172</v>
      </c>
      <c r="AT18">
        <f t="shared" si="9"/>
        <v>113.13416893215972</v>
      </c>
      <c r="AU18">
        <f t="shared" si="9"/>
        <v>-221.23553649091218</v>
      </c>
      <c r="AW18">
        <v>15</v>
      </c>
      <c r="AX18">
        <f>IF(Z18&gt;0, (R18*SUMPRODUCT(K18:$K$98, X18:$X$98)-K18*$AZ$3)/Z18, 0)</f>
        <v>7070.3300242602782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250000</v>
      </c>
      <c r="S19">
        <f t="shared" si="1"/>
        <v>7356.6776155583029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5896.56628971603</v>
      </c>
      <c r="AC19">
        <f t="shared" si="2"/>
        <v>6037.7638536490213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-1232.178465417634</v>
      </c>
      <c r="AI19">
        <f t="shared" si="6"/>
        <v>-1242.4374508067722</v>
      </c>
      <c r="AJ19">
        <f t="shared" si="7"/>
        <v>-141.19756393299122</v>
      </c>
      <c r="AK19">
        <f t="shared" si="22"/>
        <v>412.75964028012214</v>
      </c>
      <c r="AL19">
        <f t="shared" si="8"/>
        <v>-970.87537445964131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-315.40000351103703</v>
      </c>
      <c r="AR19">
        <f t="shared" si="9"/>
        <v>-318.02599002075669</v>
      </c>
      <c r="AS19">
        <f t="shared" si="9"/>
        <v>-36.142258130701109</v>
      </c>
      <c r="AT19">
        <f t="shared" si="9"/>
        <v>105.65384450980504</v>
      </c>
      <c r="AU19">
        <f t="shared" si="9"/>
        <v>-248.51440364165279</v>
      </c>
      <c r="AW19">
        <v>16</v>
      </c>
      <c r="AX19">
        <f>IF(Z19&gt;0, (R19*SUMPRODUCT(K19:$K$98, X19:$X$98)-K19*$AZ$3)/Z19, 0)</f>
        <v>7356.6776155583029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250000</v>
      </c>
      <c r="S20">
        <f t="shared" si="1"/>
        <v>7539.1690055875988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6037.7638536490213</v>
      </c>
      <c r="AC20">
        <f t="shared" si="2"/>
        <v>6078.0062757508194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-1580.2908264675257</v>
      </c>
      <c r="AI20">
        <f t="shared" si="6"/>
        <v>-1590.3682074614492</v>
      </c>
      <c r="AJ20">
        <f t="shared" si="7"/>
        <v>-40.242422101798184</v>
      </c>
      <c r="AK20">
        <f t="shared" si="22"/>
        <v>422.64346975543151</v>
      </c>
      <c r="AL20">
        <f t="shared" si="8"/>
        <v>-1207.9671598078157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-361.16618003709334</v>
      </c>
      <c r="AR20">
        <f t="shared" si="9"/>
        <v>-363.46930623221874</v>
      </c>
      <c r="AS20">
        <f t="shared" si="9"/>
        <v>-9.1971690416222369</v>
      </c>
      <c r="AT20">
        <f t="shared" si="9"/>
        <v>96.592680874066176</v>
      </c>
      <c r="AU20">
        <f t="shared" si="9"/>
        <v>-276.07379439977478</v>
      </c>
      <c r="AW20">
        <v>17</v>
      </c>
      <c r="AX20">
        <f>IF(Z20&gt;0, (R20*SUMPRODUCT(K20:$K$98, X20:$X$98)-K20*$AZ$3)/Z20, 0)</f>
        <v>7539.1690055875988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250000</v>
      </c>
      <c r="S21">
        <f t="shared" si="1"/>
        <v>7635.9764726075464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6078.0062757508194</v>
      </c>
      <c r="AC21">
        <f t="shared" si="2"/>
        <v>6034.3779757251832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-1968.0863069226662</v>
      </c>
      <c r="AI21">
        <f t="shared" si="6"/>
        <v>-1977.9645097913042</v>
      </c>
      <c r="AJ21">
        <f t="shared" si="7"/>
        <v>43.628300025636236</v>
      </c>
      <c r="AK21">
        <f t="shared" si="22"/>
        <v>425.4604393025574</v>
      </c>
      <c r="AL21">
        <f t="shared" si="8"/>
        <v>-1508.8757704631105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-401.60228373204018</v>
      </c>
      <c r="AR21">
        <f t="shared" si="9"/>
        <v>-403.61800266533049</v>
      </c>
      <c r="AS21">
        <f t="shared" si="9"/>
        <v>8.9026710180401736</v>
      </c>
      <c r="AT21">
        <f t="shared" si="9"/>
        <v>86.818288131231895</v>
      </c>
      <c r="AU21">
        <f t="shared" si="9"/>
        <v>-307.89704351605843</v>
      </c>
      <c r="AW21">
        <v>18</v>
      </c>
      <c r="AX21">
        <f>IF(Z21&gt;0, (R21*SUMPRODUCT(K21:$K$98, X21:$X$98)-K21*$AZ$3)/Z21, 0)</f>
        <v>7635.9764726075464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250000</v>
      </c>
      <c r="S22">
        <f t="shared" si="1"/>
        <v>7655.8415581291138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6034.3779757251832</v>
      </c>
      <c r="AC22">
        <f t="shared" si="2"/>
        <v>5916.2916562890859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-2393.076634011386</v>
      </c>
      <c r="AI22">
        <f t="shared" si="6"/>
        <v>-2402.736401019637</v>
      </c>
      <c r="AJ22">
        <f t="shared" si="7"/>
        <v>118.08631943609726</v>
      </c>
      <c r="AK22">
        <f t="shared" si="22"/>
        <v>422.40645830076289</v>
      </c>
      <c r="AL22">
        <f t="shared" si="8"/>
        <v>-1862.2436232827768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-436.00414469350608</v>
      </c>
      <c r="AR22">
        <f t="shared" si="9"/>
        <v>-437.76409604337618</v>
      </c>
      <c r="AS22">
        <f t="shared" si="9"/>
        <v>21.51461594417739</v>
      </c>
      <c r="AT22">
        <f t="shared" si="9"/>
        <v>76.959911749972392</v>
      </c>
      <c r="AU22">
        <f t="shared" si="9"/>
        <v>-339.28956834922639</v>
      </c>
      <c r="AW22">
        <v>19</v>
      </c>
      <c r="AX22">
        <f>IF(Z22&gt;0, (R22*SUMPRODUCT(K22:$K$98, X22:$X$98)-K22*$AZ$3)/Z22, 0)</f>
        <v>7655.8415581291138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250000</v>
      </c>
      <c r="S23">
        <f t="shared" si="1"/>
        <v>7607.2042232022559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5916.2916562890859</v>
      </c>
      <c r="AC23">
        <f t="shared" si="2"/>
        <v>5733.4267654312443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-2842.4308771061342</v>
      </c>
      <c r="AI23">
        <f t="shared" si="6"/>
        <v>-2851.8519249004476</v>
      </c>
      <c r="AJ23">
        <f t="shared" si="7"/>
        <v>182.8648908578416</v>
      </c>
      <c r="AK23">
        <f t="shared" si="22"/>
        <v>414.14041594023604</v>
      </c>
      <c r="AL23">
        <f t="shared" si="8"/>
        <v>-2254.84661810237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-462.38730399598631</v>
      </c>
      <c r="AR23">
        <f t="shared" si="9"/>
        <v>-463.91985591326107</v>
      </c>
      <c r="AS23">
        <f t="shared" si="9"/>
        <v>29.747215512013476</v>
      </c>
      <c r="AT23">
        <f t="shared" si="9"/>
        <v>67.369543423107118</v>
      </c>
      <c r="AU23">
        <f t="shared" si="9"/>
        <v>-366.8030969781405</v>
      </c>
      <c r="AW23">
        <v>20</v>
      </c>
      <c r="AX23">
        <f>IF(Z23&gt;0, (R23*SUMPRODUCT(K23:$K$98, X23:$X$98)-K23*$AZ$3)/Z23, 0)</f>
        <v>7607.2042232022559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250000</v>
      </c>
      <c r="S24">
        <f t="shared" si="1"/>
        <v>7501.1054463359324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5733.4267654312443</v>
      </c>
      <c r="AC24">
        <f t="shared" si="2"/>
        <v>5497.05665235996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-3328.5281625360431</v>
      </c>
      <c r="AI24">
        <f t="shared" si="6"/>
        <v>-3337.6885734442862</v>
      </c>
      <c r="AJ24">
        <f t="shared" si="7"/>
        <v>236.37011307128432</v>
      </c>
      <c r="AK24">
        <f t="shared" si="22"/>
        <v>401.33987358018715</v>
      </c>
      <c r="AL24">
        <f t="shared" si="8"/>
        <v>-2699.9785867928149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-483.44848309804127</v>
      </c>
      <c r="AR24">
        <f t="shared" si="9"/>
        <v>-484.77897710076309</v>
      </c>
      <c r="AS24">
        <f t="shared" si="9"/>
        <v>34.331322144187354</v>
      </c>
      <c r="AT24">
        <f t="shared" si="9"/>
        <v>58.292177086844788</v>
      </c>
      <c r="AU24">
        <f t="shared" si="9"/>
        <v>-392.15547786973093</v>
      </c>
      <c r="AW24">
        <v>21</v>
      </c>
      <c r="AX24">
        <f>IF(Z24&gt;0, (R24*SUMPRODUCT(K24:$K$98, X24:$X$98)-K24*$AZ$3)/Z24, 0)</f>
        <v>7501.1054463359324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250000</v>
      </c>
      <c r="S25">
        <f t="shared" si="1"/>
        <v>7344.5368403867133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5497.05665235996</v>
      </c>
      <c r="AC25">
        <f t="shared" si="2"/>
        <v>5215.4092325875436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-3849.3107412021859</v>
      </c>
      <c r="AI25">
        <f t="shared" si="6"/>
        <v>-3858.187082464287</v>
      </c>
      <c r="AJ25">
        <f t="shared" si="7"/>
        <v>281.64741977241647</v>
      </c>
      <c r="AK25">
        <f t="shared" si="22"/>
        <v>384.79396566519722</v>
      </c>
      <c r="AL25">
        <f t="shared" si="8"/>
        <v>-3191.745697026673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-499.18659559310396</v>
      </c>
      <c r="AR25">
        <f t="shared" si="9"/>
        <v>-500.33769792644455</v>
      </c>
      <c r="AS25">
        <f t="shared" si="9"/>
        <v>36.524621181885948</v>
      </c>
      <c r="AT25">
        <f t="shared" si="9"/>
        <v>49.900879050671136</v>
      </c>
      <c r="AU25">
        <f t="shared" si="9"/>
        <v>-413.91219769388744</v>
      </c>
      <c r="AW25">
        <v>22</v>
      </c>
      <c r="AX25">
        <f>IF(Z25&gt;0, (R25*SUMPRODUCT(K25:$K$98, X25:$X$98)-K25*$AZ$3)/Z25, 0)</f>
        <v>7344.5368403867133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250000</v>
      </c>
      <c r="S26">
        <f t="shared" si="1"/>
        <v>7141.6817137482449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5215.4092325875436</v>
      </c>
      <c r="AC26">
        <f t="shared" si="2"/>
        <v>4896.4021578208922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-4349.2754935250805</v>
      </c>
      <c r="AI26">
        <f t="shared" si="6"/>
        <v>-4357.8456075998838</v>
      </c>
      <c r="AJ26">
        <f t="shared" si="7"/>
        <v>319.00707476665139</v>
      </c>
      <c r="AK26">
        <f t="shared" si="22"/>
        <v>365.0786462811281</v>
      </c>
      <c r="AL26">
        <f t="shared" si="8"/>
        <v>-3673.7598865521045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-503.59201873057771</v>
      </c>
      <c r="AR26">
        <f t="shared" si="9"/>
        <v>-504.58433137071898</v>
      </c>
      <c r="AS26">
        <f t="shared" si="9"/>
        <v>36.937052391884293</v>
      </c>
      <c r="AT26">
        <f t="shared" si="9"/>
        <v>42.271567471374212</v>
      </c>
      <c r="AU26">
        <f t="shared" si="9"/>
        <v>-425.37571150746049</v>
      </c>
      <c r="AW26">
        <v>23</v>
      </c>
      <c r="AX26">
        <f>IF(Z26&gt;0, (R26*SUMPRODUCT(K26:$K$98, X26:$X$98)-K26*$AZ$3)/Z26, 0)</f>
        <v>7141.6817137482449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250000</v>
      </c>
      <c r="S27">
        <f t="shared" si="1"/>
        <v>6905.8360584483744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4896.4021578208922</v>
      </c>
      <c r="AC27">
        <f t="shared" si="2"/>
        <v>4553.6847112567884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-4839.1125127058986</v>
      </c>
      <c r="AI27">
        <f t="shared" si="6"/>
        <v>-4847.3549700143185</v>
      </c>
      <c r="AJ27">
        <f t="shared" si="7"/>
        <v>342.71744656410374</v>
      </c>
      <c r="AK27">
        <f t="shared" si="22"/>
        <v>342.7481510474625</v>
      </c>
      <c r="AL27">
        <f t="shared" si="8"/>
        <v>-4161.8893724027521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-500.27594143592705</v>
      </c>
      <c r="AR27">
        <f t="shared" si="9"/>
        <v>-501.12806113326582</v>
      </c>
      <c r="AS27">
        <f t="shared" si="9"/>
        <v>35.430730898732925</v>
      </c>
      <c r="AT27">
        <f t="shared" si="9"/>
        <v>35.433905182091351</v>
      </c>
      <c r="AU27">
        <f t="shared" si="9"/>
        <v>-430.26342505244151</v>
      </c>
      <c r="AW27">
        <v>24</v>
      </c>
      <c r="AX27">
        <f>IF(Z27&gt;0, (R27*SUMPRODUCT(K27:$K$98, X27:$X$98)-K27*$AZ$3)/Z27, 0)</f>
        <v>6905.8360584483744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250000</v>
      </c>
      <c r="S28">
        <f t="shared" si="1"/>
        <v>6646.4282367983042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4553.6847112567884</v>
      </c>
      <c r="AC28">
        <f t="shared" si="2"/>
        <v>4197.046780683786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-5332.1488283825574</v>
      </c>
      <c r="AI28">
        <f t="shared" si="6"/>
        <v>-5340.0422536764745</v>
      </c>
      <c r="AJ28">
        <f t="shared" si="7"/>
        <v>356.63793057300245</v>
      </c>
      <c r="AK28">
        <f t="shared" si="22"/>
        <v>318.75792978797523</v>
      </c>
      <c r="AL28">
        <f t="shared" si="8"/>
        <v>-4664.6463933154964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-492.1847328098961</v>
      </c>
      <c r="AR28">
        <f t="shared" si="9"/>
        <v>-492.91333652001043</v>
      </c>
      <c r="AS28">
        <f t="shared" si="9"/>
        <v>32.919513355405144</v>
      </c>
      <c r="AT28">
        <f t="shared" si="9"/>
        <v>29.422994659982177</v>
      </c>
      <c r="AU28">
        <f t="shared" si="9"/>
        <v>-430.57082850462308</v>
      </c>
      <c r="AW28">
        <v>25</v>
      </c>
      <c r="AX28">
        <f>IF(Z28&gt;0, (R28*SUMPRODUCT(K28:$K$98, X28:$X$98)-K28*$AZ$3)/Z28, 0)</f>
        <v>6646.4282367983042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250000</v>
      </c>
      <c r="S29">
        <f t="shared" si="1"/>
        <v>6371.2395738089808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4197.046780683786</v>
      </c>
      <c r="AC29">
        <f t="shared" si="2"/>
        <v>3833.1102718586426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-5883.0503844942732</v>
      </c>
      <c r="AI29">
        <f t="shared" si="6"/>
        <v>-5890.570723016026</v>
      </c>
      <c r="AJ29">
        <f t="shared" si="7"/>
        <v>363.93650882514339</v>
      </c>
      <c r="AK29">
        <f t="shared" si="22"/>
        <v>293.79327464786502</v>
      </c>
      <c r="AL29">
        <f t="shared" si="8"/>
        <v>-5232.8409395430172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-484.85337223755539</v>
      </c>
      <c r="AR29">
        <f t="shared" si="9"/>
        <v>-485.4731632055624</v>
      </c>
      <c r="AS29">
        <f t="shared" si="9"/>
        <v>29.993937167240894</v>
      </c>
      <c r="AT29">
        <f t="shared" si="9"/>
        <v>24.213061361699832</v>
      </c>
      <c r="AU29">
        <f t="shared" si="9"/>
        <v>-431.26616467662166</v>
      </c>
      <c r="AW29">
        <v>26</v>
      </c>
      <c r="AX29">
        <f>IF(Z29&gt;0, (R29*SUMPRODUCT(K29:$K$98, X29:$X$98)-K29*$AZ$3)/Z29, 0)</f>
        <v>6371.2395738089808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250000</v>
      </c>
      <c r="S30">
        <f t="shared" si="1"/>
        <v>6074.6583553601286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3833.1102718586426</v>
      </c>
      <c r="AC30">
        <f t="shared" si="2"/>
        <v>3462.7642424646174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-6394.1022507686039</v>
      </c>
      <c r="AI30">
        <f t="shared" si="6"/>
        <v>-6401.2276807926009</v>
      </c>
      <c r="AJ30">
        <f t="shared" si="7"/>
        <v>370.34602939402521</v>
      </c>
      <c r="AK30">
        <f t="shared" si="22"/>
        <v>268.31771903010502</v>
      </c>
      <c r="AL30">
        <f t="shared" si="8"/>
        <v>-5762.5639323684709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-470.51059461674333</v>
      </c>
      <c r="AR30">
        <f t="shared" si="9"/>
        <v>-471.03492003194731</v>
      </c>
      <c r="AS30">
        <f t="shared" si="9"/>
        <v>27.251946195134234</v>
      </c>
      <c r="AT30">
        <f t="shared" si="9"/>
        <v>19.744183714279441</v>
      </c>
      <c r="AU30">
        <f t="shared" si="9"/>
        <v>-424.03879012253361</v>
      </c>
      <c r="AW30">
        <v>27</v>
      </c>
      <c r="AX30">
        <f>IF(Z30&gt;0, (R30*SUMPRODUCT(K30:$K$98, X30:$X$98)-K30*$AZ$3)/Z30, 0)</f>
        <v>6074.6583553601286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250000</v>
      </c>
      <c r="S31">
        <f t="shared" si="1"/>
        <v>5761.2484715430282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3462.7642424646174</v>
      </c>
      <c r="AC31">
        <f t="shared" si="2"/>
        <v>3094.4923468153111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-6803.0559035245751</v>
      </c>
      <c r="AI31">
        <f t="shared" si="6"/>
        <v>-6809.7699264531557</v>
      </c>
      <c r="AJ31">
        <f t="shared" si="7"/>
        <v>368.27189564930632</v>
      </c>
      <c r="AK31">
        <f t="shared" si="22"/>
        <v>242.39349697252325</v>
      </c>
      <c r="AL31">
        <f t="shared" si="8"/>
        <v>-6199.1045338313261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-446.96739846606408</v>
      </c>
      <c r="AR31">
        <f t="shared" si="9"/>
        <v>-447.4085163113657</v>
      </c>
      <c r="AS31">
        <f t="shared" si="9"/>
        <v>24.195822210024218</v>
      </c>
      <c r="AT31">
        <f t="shared" si="9"/>
        <v>15.92548882198218</v>
      </c>
      <c r="AU31">
        <f t="shared" si="9"/>
        <v>-407.28720527935934</v>
      </c>
      <c r="AW31">
        <v>28</v>
      </c>
      <c r="AX31">
        <f>IF(Z31&gt;0, (R31*SUMPRODUCT(K31:$K$98, X31:$X$98)-K31*$AZ$3)/Z31, 0)</f>
        <v>5761.2484715430282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250000</v>
      </c>
      <c r="S32">
        <f t="shared" si="1"/>
        <v>5444.716017661739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3094.4923468153111</v>
      </c>
      <c r="AC32">
        <f t="shared" si="2"/>
        <v>2738.8095009987469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-7182.2660044844051</v>
      </c>
      <c r="AI32">
        <f t="shared" si="6"/>
        <v>-7188.5537738834764</v>
      </c>
      <c r="AJ32">
        <f t="shared" si="7"/>
        <v>355.68284581656417</v>
      </c>
      <c r="AK32">
        <f t="shared" si="22"/>
        <v>216.61446427707179</v>
      </c>
      <c r="AL32">
        <f t="shared" si="8"/>
        <v>-6616.2564637898404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-421.32309948025187</v>
      </c>
      <c r="AR32">
        <f t="shared" si="9"/>
        <v>-421.69194999210697</v>
      </c>
      <c r="AS32">
        <f t="shared" si="9"/>
        <v>20.864919085122242</v>
      </c>
      <c r="AT32">
        <f t="shared" si="9"/>
        <v>12.70694756007186</v>
      </c>
      <c r="AU32">
        <f t="shared" si="9"/>
        <v>-388.12008334691291</v>
      </c>
      <c r="AW32">
        <v>29</v>
      </c>
      <c r="AX32">
        <f>IF(Z32&gt;0, (R32*SUMPRODUCT(K32:$K$98, X32:$X$98)-K32*$AZ$3)/Z32, 0)</f>
        <v>5444.716017661739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250000</v>
      </c>
      <c r="S33">
        <f t="shared" si="1"/>
        <v>5125.9342134107992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2738.8095009987469</v>
      </c>
      <c r="AC33">
        <f t="shared" si="2"/>
        <v>2398.990466384118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-7495.2367941828315</v>
      </c>
      <c r="AI33">
        <f t="shared" si="6"/>
        <v>-7501.0869240482025</v>
      </c>
      <c r="AJ33">
        <f t="shared" si="7"/>
        <v>339.81903461462889</v>
      </c>
      <c r="AK33">
        <f t="shared" si="22"/>
        <v>191.7166650699123</v>
      </c>
      <c r="AL33">
        <f t="shared" si="8"/>
        <v>-6969.5512243636613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-392.5736265212895</v>
      </c>
      <c r="AR33">
        <f t="shared" si="9"/>
        <v>-392.88003534597823</v>
      </c>
      <c r="AS33">
        <f t="shared" si="9"/>
        <v>17.798502494699747</v>
      </c>
      <c r="AT33">
        <f t="shared" si="9"/>
        <v>10.041431450101163</v>
      </c>
      <c r="AU33">
        <f t="shared" si="9"/>
        <v>-365.04010140117731</v>
      </c>
      <c r="AW33">
        <v>30</v>
      </c>
      <c r="AX33">
        <f>IF(Z33&gt;0, (R33*SUMPRODUCT(K33:$K$98, X33:$X$98)-K33*$AZ$3)/Z33, 0)</f>
        <v>5125.9342134107992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250000</v>
      </c>
      <c r="S34">
        <f t="shared" si="1"/>
        <v>4810.1524393949339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2398.990466384118</v>
      </c>
      <c r="AC34">
        <f t="shared" si="2"/>
        <v>2079.1883263499922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-7770.0747426819089</v>
      </c>
      <c r="AI34">
        <f t="shared" si="6"/>
        <v>-7775.4778675114921</v>
      </c>
      <c r="AJ34">
        <f t="shared" si="7"/>
        <v>319.80214003412584</v>
      </c>
      <c r="AK34">
        <f t="shared" si="22"/>
        <v>167.92933264688827</v>
      </c>
      <c r="AL34">
        <f t="shared" si="8"/>
        <v>-7287.7463948304776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-363.36486851550433</v>
      </c>
      <c r="AR34">
        <f t="shared" si="9"/>
        <v>-363.61754378675874</v>
      </c>
      <c r="AS34">
        <f t="shared" si="9"/>
        <v>14.955436905407156</v>
      </c>
      <c r="AT34">
        <f t="shared" si="9"/>
        <v>7.8531573888144459</v>
      </c>
      <c r="AU34">
        <f t="shared" ref="AU34:AU89" si="23">AL34*$K34</f>
        <v>-340.80894949253712</v>
      </c>
      <c r="AW34">
        <v>31</v>
      </c>
      <c r="AX34">
        <f>IF(Z34&gt;0, (R34*SUMPRODUCT(K34:$K$98, X34:$X$98)-K34*$AZ$3)/Z34, 0)</f>
        <v>4810.1524393949339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250000</v>
      </c>
      <c r="S35">
        <f t="shared" si="1"/>
        <v>4498.9177827141721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2079.1883263499922</v>
      </c>
      <c r="AC35">
        <f t="shared" si="2"/>
        <v>1780.7979993408835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-8024.8509960803485</v>
      </c>
      <c r="AI35">
        <f t="shared" ref="AI35:AI66" si="25">SUM(AE35:AH35)</f>
        <v>-8029.7988471118315</v>
      </c>
      <c r="AJ35">
        <f t="shared" si="7"/>
        <v>298.39032700910866</v>
      </c>
      <c r="AK35">
        <f t="shared" si="22"/>
        <v>145.54318284449946</v>
      </c>
      <c r="AL35">
        <f t="shared" ref="AL35:AL89" si="26">SUM(AI35:AK35)</f>
        <v>-7585.865337258223</v>
      </c>
      <c r="AN35">
        <f t="shared" ref="AN35:AT66" si="27">AE35*$K35</f>
        <v>0</v>
      </c>
      <c r="AO35">
        <f t="shared" si="27"/>
        <v>0</v>
      </c>
      <c r="AP35">
        <f t="shared" si="27"/>
        <v>-0.20659334725909009</v>
      </c>
      <c r="AQ35">
        <f t="shared" si="27"/>
        <v>-335.0708859233095</v>
      </c>
      <c r="AR35">
        <f t="shared" si="27"/>
        <v>-335.27747927056862</v>
      </c>
      <c r="AS35">
        <f t="shared" si="27"/>
        <v>12.459036469427677</v>
      </c>
      <c r="AT35">
        <f t="shared" si="27"/>
        <v>6.0770328619963792</v>
      </c>
      <c r="AU35">
        <f t="shared" si="23"/>
        <v>-316.74140993914455</v>
      </c>
      <c r="AW35">
        <v>32</v>
      </c>
      <c r="AX35">
        <f>IF(Z35&gt;0, (R35*SUMPRODUCT(K35:$K$98, X35:$X$98)-K35*$AZ$3)/Z35, 0)</f>
        <v>4498.9177827141721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250000</v>
      </c>
      <c r="S36">
        <f t="shared" si="1"/>
        <v>4186.9208239126392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1780.7979993408835</v>
      </c>
      <c r="AC36">
        <f t="shared" si="2"/>
        <v>1503.740096905427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-8179.5036154701065</v>
      </c>
      <c r="AI36">
        <f t="shared" si="25"/>
        <v>-8183.9930128105016</v>
      </c>
      <c r="AJ36">
        <f t="shared" si="7"/>
        <v>277.05790243545653</v>
      </c>
      <c r="AK36">
        <f t="shared" si="22"/>
        <v>124.65585995386186</v>
      </c>
      <c r="AL36">
        <f t="shared" si="26"/>
        <v>-7782.279250421183</v>
      </c>
      <c r="AN36">
        <f t="shared" si="27"/>
        <v>0</v>
      </c>
      <c r="AO36">
        <f t="shared" si="27"/>
        <v>0</v>
      </c>
      <c r="AP36">
        <f t="shared" si="27"/>
        <v>-0.16736696429034767</v>
      </c>
      <c r="AQ36">
        <f t="shared" si="27"/>
        <v>-304.93596038053204</v>
      </c>
      <c r="AR36">
        <f t="shared" si="27"/>
        <v>-305.10332734482239</v>
      </c>
      <c r="AS36">
        <f t="shared" si="27"/>
        <v>10.328856313527776</v>
      </c>
      <c r="AT36">
        <f t="shared" si="27"/>
        <v>4.6472324188718241</v>
      </c>
      <c r="AU36">
        <f t="shared" si="23"/>
        <v>-290.12723861242279</v>
      </c>
      <c r="AW36">
        <v>33</v>
      </c>
      <c r="AX36">
        <f>IF(Z36&gt;0, (R36*SUMPRODUCT(K36:$K$98, X36:$X$98)-K36*$AZ$3)/Z36, 0)</f>
        <v>4186.9208239126392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250000</v>
      </c>
      <c r="S37">
        <f t="shared" si="1"/>
        <v>3875.7819169242039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1503.740096905427</v>
      </c>
      <c r="AC37">
        <f t="shared" si="2"/>
        <v>1250.6014432104766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-8222.3807918800776</v>
      </c>
      <c r="AI37">
        <f t="shared" si="25"/>
        <v>-8226.4141762074742</v>
      </c>
      <c r="AJ37">
        <f t="shared" si="7"/>
        <v>253.13865369495034</v>
      </c>
      <c r="AK37">
        <f t="shared" si="22"/>
        <v>105.2618067833799</v>
      </c>
      <c r="AL37">
        <f t="shared" si="26"/>
        <v>-7868.0137157291438</v>
      </c>
      <c r="AN37">
        <f t="shared" si="27"/>
        <v>0</v>
      </c>
      <c r="AO37">
        <f t="shared" si="27"/>
        <v>0</v>
      </c>
      <c r="AP37">
        <f t="shared" si="27"/>
        <v>-0.13425586830892083</v>
      </c>
      <c r="AQ37">
        <f t="shared" si="27"/>
        <v>-273.69146681165853</v>
      </c>
      <c r="AR37">
        <f t="shared" si="27"/>
        <v>-273.82572267996744</v>
      </c>
      <c r="AS37">
        <f t="shared" si="27"/>
        <v>8.4260132424076009</v>
      </c>
      <c r="AT37">
        <f t="shared" si="27"/>
        <v>3.5037611401114992</v>
      </c>
      <c r="AU37">
        <f t="shared" si="23"/>
        <v>-261.89594829744834</v>
      </c>
      <c r="AW37">
        <v>34</v>
      </c>
      <c r="AX37">
        <f>IF(Z37&gt;0, (R37*SUMPRODUCT(K37:$K$98, X37:$X$98)-K37*$AZ$3)/Z37, 0)</f>
        <v>3875.7819169242039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250000</v>
      </c>
      <c r="S38">
        <f t="shared" si="1"/>
        <v>3569.3097431758865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1250.6014432104766</v>
      </c>
      <c r="AC38">
        <f t="shared" si="2"/>
        <v>1023.1575716538032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-8197.4636978377202</v>
      </c>
      <c r="AI38">
        <f t="shared" si="25"/>
        <v>-8201.0468751369517</v>
      </c>
      <c r="AJ38">
        <f t="shared" si="7"/>
        <v>227.44387155667346</v>
      </c>
      <c r="AK38">
        <f t="shared" si="22"/>
        <v>87.54210102473337</v>
      </c>
      <c r="AL38">
        <f t="shared" si="26"/>
        <v>-7886.0609025555441</v>
      </c>
      <c r="AN38">
        <f t="shared" si="27"/>
        <v>0</v>
      </c>
      <c r="AO38">
        <f t="shared" si="27"/>
        <v>0</v>
      </c>
      <c r="AP38">
        <f t="shared" si="27"/>
        <v>-0.10649125535875444</v>
      </c>
      <c r="AQ38">
        <f t="shared" si="27"/>
        <v>-243.62685042904775</v>
      </c>
      <c r="AR38">
        <f t="shared" si="27"/>
        <v>-243.73334168440653</v>
      </c>
      <c r="AS38">
        <f t="shared" si="27"/>
        <v>6.7595827342739367</v>
      </c>
      <c r="AT38">
        <f t="shared" si="27"/>
        <v>2.6017323331633637</v>
      </c>
      <c r="AU38">
        <f t="shared" si="23"/>
        <v>-234.37202661696921</v>
      </c>
      <c r="AW38">
        <v>35</v>
      </c>
      <c r="AX38">
        <f>IF(Z38&gt;0, (R38*SUMPRODUCT(K38:$K$98, X38:$X$98)-K38*$AZ$3)/Z38, 0)</f>
        <v>3569.3097431758865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250000</v>
      </c>
      <c r="S39">
        <f t="shared" si="1"/>
        <v>3264.8674461682358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1023.1575716538032</v>
      </c>
      <c r="AC39">
        <f t="shared" si="2"/>
        <v>820.82321698813485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-8094.1890497079858</v>
      </c>
      <c r="AI39">
        <f t="shared" si="25"/>
        <v>-8097.331685781739</v>
      </c>
      <c r="AJ39">
        <f t="shared" si="7"/>
        <v>202.33435466566834</v>
      </c>
      <c r="AK39">
        <f t="shared" si="22"/>
        <v>71.621030015766223</v>
      </c>
      <c r="AL39">
        <f t="shared" si="26"/>
        <v>-7823.3763011003039</v>
      </c>
      <c r="AN39">
        <f t="shared" si="27"/>
        <v>0</v>
      </c>
      <c r="AO39">
        <f t="shared" si="27"/>
        <v>0</v>
      </c>
      <c r="AP39">
        <f t="shared" si="27"/>
        <v>-8.3391486870944109E-2</v>
      </c>
      <c r="AQ39">
        <f t="shared" si="27"/>
        <v>-214.78352695909774</v>
      </c>
      <c r="AR39">
        <f t="shared" si="27"/>
        <v>-214.86691844596868</v>
      </c>
      <c r="AS39">
        <f t="shared" si="27"/>
        <v>5.369047603558637</v>
      </c>
      <c r="AT39">
        <f t="shared" si="27"/>
        <v>1.9005013765751675</v>
      </c>
      <c r="AU39">
        <f t="shared" si="23"/>
        <v>-207.59736946583487</v>
      </c>
      <c r="AW39">
        <v>36</v>
      </c>
      <c r="AX39">
        <f>IF(Z39&gt;0, (R39*SUMPRODUCT(K39:$K$98, X39:$X$98)-K39*$AZ$3)/Z39, 0)</f>
        <v>3264.8674461682358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250000</v>
      </c>
      <c r="S40">
        <f t="shared" si="1"/>
        <v>2959.4176053239057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820.82321698813485</v>
      </c>
      <c r="AC40">
        <f t="shared" si="2"/>
        <v>642.90798981776902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-7913.8471280658378</v>
      </c>
      <c r="AI40">
        <f t="shared" si="25"/>
        <v>-7916.5626454224503</v>
      </c>
      <c r="AJ40">
        <f t="shared" si="7"/>
        <v>177.91522717036582</v>
      </c>
      <c r="AK40">
        <f t="shared" si="22"/>
        <v>57.457625189169441</v>
      </c>
      <c r="AL40">
        <f t="shared" si="26"/>
        <v>-7681.1897930629148</v>
      </c>
      <c r="AN40">
        <f t="shared" si="27"/>
        <v>0</v>
      </c>
      <c r="AO40">
        <f t="shared" si="27"/>
        <v>0</v>
      </c>
      <c r="AP40">
        <f t="shared" si="27"/>
        <v>-6.4337204464796252E-2</v>
      </c>
      <c r="AQ40">
        <f t="shared" si="27"/>
        <v>-187.49826788683637</v>
      </c>
      <c r="AR40">
        <f t="shared" si="27"/>
        <v>-187.56260509130115</v>
      </c>
      <c r="AS40">
        <f t="shared" si="27"/>
        <v>4.2152440381154506</v>
      </c>
      <c r="AT40">
        <f t="shared" si="27"/>
        <v>1.361310753862556</v>
      </c>
      <c r="AU40">
        <f t="shared" si="23"/>
        <v>-181.98605029932315</v>
      </c>
      <c r="AW40">
        <v>37</v>
      </c>
      <c r="AX40">
        <f>IF(Z40&gt;0, (R40*SUMPRODUCT(K40:$K$98, X40:$X$98)-K40*$AZ$3)/Z40, 0)</f>
        <v>2959.4176053239057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250000</v>
      </c>
      <c r="S41">
        <f t="shared" si="1"/>
        <v>2647.2460069651461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642.90798981776902</v>
      </c>
      <c r="AC41">
        <f t="shared" si="2"/>
        <v>488.32784674230021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-7650.6525453461127</v>
      </c>
      <c r="AI41">
        <f t="shared" si="25"/>
        <v>-7652.9583749018921</v>
      </c>
      <c r="AJ41">
        <f t="shared" si="7"/>
        <v>154.58014307546881</v>
      </c>
      <c r="AK41">
        <f t="shared" si="22"/>
        <v>45.003559287243839</v>
      </c>
      <c r="AL41">
        <f t="shared" si="26"/>
        <v>-7453.3746725391793</v>
      </c>
      <c r="AN41">
        <f t="shared" si="27"/>
        <v>0</v>
      </c>
      <c r="AO41">
        <f t="shared" si="27"/>
        <v>0</v>
      </c>
      <c r="AP41">
        <f t="shared" si="27"/>
        <v>-4.8777415165305212E-2</v>
      </c>
      <c r="AQ41">
        <f t="shared" si="27"/>
        <v>-161.84156133940112</v>
      </c>
      <c r="AR41">
        <f t="shared" si="27"/>
        <v>-161.89033875456641</v>
      </c>
      <c r="AS41">
        <f t="shared" si="27"/>
        <v>3.2699814243453011</v>
      </c>
      <c r="AT41">
        <f t="shared" si="27"/>
        <v>0.9520032778522094</v>
      </c>
      <c r="AU41">
        <f t="shared" si="23"/>
        <v>-157.6683540523689</v>
      </c>
      <c r="AW41">
        <v>38</v>
      </c>
      <c r="AX41">
        <f>IF(Z41&gt;0, (R41*SUMPRODUCT(K41:$K$98, X41:$X$98)-K41*$AZ$3)/Z41, 0)</f>
        <v>2647.2460069651461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250000</v>
      </c>
      <c r="S42">
        <f t="shared" si="1"/>
        <v>2319.10262486789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488.32784674230021</v>
      </c>
      <c r="AC42">
        <f t="shared" si="2"/>
        <v>355.87746827019157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-7291.7210226801508</v>
      </c>
      <c r="AI42">
        <f t="shared" si="25"/>
        <v>-7293.6392078892386</v>
      </c>
      <c r="AJ42">
        <f t="shared" si="7"/>
        <v>132.45037847210864</v>
      </c>
      <c r="AK42">
        <f t="shared" si="22"/>
        <v>34.182949271961014</v>
      </c>
      <c r="AL42">
        <f t="shared" si="26"/>
        <v>-7127.0058801451696</v>
      </c>
      <c r="AN42">
        <f t="shared" si="27"/>
        <v>0</v>
      </c>
      <c r="AO42">
        <f t="shared" si="27"/>
        <v>0</v>
      </c>
      <c r="AP42">
        <f t="shared" si="27"/>
        <v>-3.6229646441551751E-2</v>
      </c>
      <c r="AQ42">
        <f t="shared" si="27"/>
        <v>-137.72208926989623</v>
      </c>
      <c r="AR42">
        <f t="shared" si="27"/>
        <v>-137.7583189163378</v>
      </c>
      <c r="AS42">
        <f t="shared" si="27"/>
        <v>2.5016512276086074</v>
      </c>
      <c r="AT42">
        <f t="shared" si="27"/>
        <v>0.64562908763217686</v>
      </c>
      <c r="AU42">
        <f t="shared" si="23"/>
        <v>-134.61103860109702</v>
      </c>
      <c r="AW42">
        <v>39</v>
      </c>
      <c r="AX42">
        <f>IF(Z42&gt;0, (R42*SUMPRODUCT(K42:$K$98, X42:$X$98)-K42*$AZ$3)/Z42, 0)</f>
        <v>2319.10262486789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250000</v>
      </c>
      <c r="S43">
        <f t="shared" si="1"/>
        <v>1962.9661016725986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355.87746827019157</v>
      </c>
      <c r="AC43">
        <f t="shared" si="2"/>
        <v>244.39750656037805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-6854.0193757677025</v>
      </c>
      <c r="AI43">
        <f t="shared" si="25"/>
        <v>-6855.5756781559103</v>
      </c>
      <c r="AJ43">
        <f t="shared" si="7"/>
        <v>111.47996170981352</v>
      </c>
      <c r="AK43">
        <f t="shared" si="22"/>
        <v>24.911422778913412</v>
      </c>
      <c r="AL43">
        <f t="shared" si="26"/>
        <v>-6719.1842936671837</v>
      </c>
      <c r="AN43">
        <f t="shared" si="27"/>
        <v>0</v>
      </c>
      <c r="AO43">
        <f t="shared" si="27"/>
        <v>0</v>
      </c>
      <c r="AP43">
        <f t="shared" si="27"/>
        <v>-2.6245177795901638E-2</v>
      </c>
      <c r="AQ43">
        <f t="shared" si="27"/>
        <v>-115.58483653082851</v>
      </c>
      <c r="AR43">
        <f t="shared" si="27"/>
        <v>-115.61108170862441</v>
      </c>
      <c r="AS43">
        <f t="shared" si="27"/>
        <v>1.8799761781018538</v>
      </c>
      <c r="AT43">
        <f t="shared" si="27"/>
        <v>0.42010134080319139</v>
      </c>
      <c r="AU43">
        <f t="shared" si="23"/>
        <v>-113.31100418971937</v>
      </c>
      <c r="AW43">
        <v>40</v>
      </c>
      <c r="AX43">
        <f>IF(Z43&gt;0, (R43*SUMPRODUCT(K43:$K$98, X43:$X$98)-K43*$AZ$3)/Z43, 0)</f>
        <v>1962.9661016725986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250000</v>
      </c>
      <c r="S44">
        <f t="shared" si="1"/>
        <v>1552.4649174467777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244.39750656037805</v>
      </c>
      <c r="AC44">
        <f t="shared" si="2"/>
        <v>152.24314106533757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-6298.4295649376691</v>
      </c>
      <c r="AI44">
        <f t="shared" si="25"/>
        <v>-6299.6553828237484</v>
      </c>
      <c r="AJ44">
        <f t="shared" si="7"/>
        <v>92.15436549504048</v>
      </c>
      <c r="AK44">
        <f t="shared" si="22"/>
        <v>17.107825459226465</v>
      </c>
      <c r="AL44">
        <f t="shared" si="26"/>
        <v>-6190.3931918694816</v>
      </c>
      <c r="AN44">
        <f t="shared" si="27"/>
        <v>0</v>
      </c>
      <c r="AO44">
        <f t="shared" si="27"/>
        <v>0</v>
      </c>
      <c r="AP44">
        <f t="shared" si="27"/>
        <v>-1.8457100056808364E-2</v>
      </c>
      <c r="AQ44">
        <f t="shared" si="27"/>
        <v>-94.835249184236602</v>
      </c>
      <c r="AR44">
        <f t="shared" si="27"/>
        <v>-94.853706284293409</v>
      </c>
      <c r="AS44">
        <f t="shared" si="27"/>
        <v>1.3875652851289555</v>
      </c>
      <c r="AT44">
        <f t="shared" si="27"/>
        <v>0.25759197172862641</v>
      </c>
      <c r="AU44">
        <f t="shared" si="23"/>
        <v>-93.208549027435836</v>
      </c>
      <c r="AW44">
        <v>41</v>
      </c>
      <c r="AX44">
        <f>IF(Z44&gt;0, (R44*SUMPRODUCT(K44:$K$98, X44:$X$98)-K44*$AZ$3)/Z44, 0)</f>
        <v>1552.4649174467777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250000</v>
      </c>
      <c r="S45">
        <f t="shared" si="1"/>
        <v>1050.3566101312126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152.24314106533757</v>
      </c>
      <c r="AC45">
        <f t="shared" si="2"/>
        <v>78.327955305911786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-5628.0127356922558</v>
      </c>
      <c r="AI45">
        <f t="shared" si="25"/>
        <v>-5628.9448947626897</v>
      </c>
      <c r="AJ45">
        <f t="shared" si="7"/>
        <v>73.915185759425782</v>
      </c>
      <c r="AK45">
        <f t="shared" si="22"/>
        <v>10.657019874573631</v>
      </c>
      <c r="AL45">
        <f t="shared" si="26"/>
        <v>-5544.3726891286897</v>
      </c>
      <c r="AN45">
        <f t="shared" si="27"/>
        <v>0</v>
      </c>
      <c r="AO45">
        <f t="shared" si="27"/>
        <v>0</v>
      </c>
      <c r="AP45">
        <f t="shared" si="27"/>
        <v>-1.2531686443833628E-2</v>
      </c>
      <c r="AQ45">
        <f t="shared" si="27"/>
        <v>-75.661432841903832</v>
      </c>
      <c r="AR45">
        <f t="shared" si="27"/>
        <v>-75.673964528347668</v>
      </c>
      <c r="AS45">
        <f t="shared" si="27"/>
        <v>0.99369513289591882</v>
      </c>
      <c r="AT45">
        <f t="shared" si="27"/>
        <v>0.14327000157999956</v>
      </c>
      <c r="AU45">
        <f t="shared" si="23"/>
        <v>-74.536999393871739</v>
      </c>
      <c r="AW45">
        <v>42</v>
      </c>
      <c r="AX45">
        <f>IF(Z45&gt;0, (R45*SUMPRODUCT(K45:$K$98, X45:$X$98)-K45*$AZ$3)/Z45, 0)</f>
        <v>1050.3566101312126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250000</v>
      </c>
      <c r="S46">
        <f t="shared" si="1"/>
        <v>392.63317045333741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78.327955305911786</v>
      </c>
      <c r="AC46">
        <f t="shared" si="2"/>
        <v>21.345150521874643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-4865.7235885403315</v>
      </c>
      <c r="AI46">
        <f t="shared" si="25"/>
        <v>-4866.4031398406341</v>
      </c>
      <c r="AJ46">
        <f t="shared" si="7"/>
        <v>56.982804784037143</v>
      </c>
      <c r="AK46">
        <f t="shared" si="22"/>
        <v>5.4829568714138253</v>
      </c>
      <c r="AL46">
        <f t="shared" si="26"/>
        <v>-4803.9373781851828</v>
      </c>
      <c r="AN46">
        <f t="shared" si="27"/>
        <v>0</v>
      </c>
      <c r="AO46">
        <f t="shared" si="27"/>
        <v>0</v>
      </c>
      <c r="AP46">
        <f t="shared" si="27"/>
        <v>-8.1568732740985722E-3</v>
      </c>
      <c r="AQ46">
        <f t="shared" si="27"/>
        <v>-58.404848435801625</v>
      </c>
      <c r="AR46">
        <f t="shared" si="27"/>
        <v>-58.413005309075722</v>
      </c>
      <c r="AS46">
        <f t="shared" si="27"/>
        <v>0.6839829711446781</v>
      </c>
      <c r="AT46">
        <f t="shared" si="27"/>
        <v>6.5813698461861803E-2</v>
      </c>
      <c r="AU46">
        <f t="shared" si="23"/>
        <v>-57.663208639469175</v>
      </c>
      <c r="AW46">
        <v>43</v>
      </c>
      <c r="AX46">
        <f>IF(Z46&gt;0, (R46*SUMPRODUCT(K46:$K$98, X46:$X$98)-K46*$AZ$3)/Z46, 0)</f>
        <v>392.63317045333741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250000</v>
      </c>
      <c r="S47">
        <f t="shared" si="1"/>
        <v>-540.34008994541023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21.345150521874643</v>
      </c>
      <c r="AC47">
        <f t="shared" si="2"/>
        <v>-20.382351433688928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-4024.7811229602771</v>
      </c>
      <c r="AI47">
        <f t="shared" si="25"/>
        <v>-4025.2526396914286</v>
      </c>
      <c r="AJ47">
        <f t="shared" si="7"/>
        <v>41.727501955563568</v>
      </c>
      <c r="AK47">
        <f t="shared" si="22"/>
        <v>1.4941605365312252</v>
      </c>
      <c r="AL47">
        <f t="shared" si="26"/>
        <v>-3982.0309771993338</v>
      </c>
      <c r="AN47">
        <f t="shared" si="27"/>
        <v>0</v>
      </c>
      <c r="AO47">
        <f t="shared" si="27"/>
        <v>0</v>
      </c>
      <c r="AP47">
        <f t="shared" si="27"/>
        <v>-5.0533636534812422E-3</v>
      </c>
      <c r="AQ47">
        <f t="shared" si="27"/>
        <v>-43.134593740332072</v>
      </c>
      <c r="AR47">
        <f t="shared" si="27"/>
        <v>-43.139647103985553</v>
      </c>
      <c r="AS47">
        <f t="shared" si="27"/>
        <v>0.44720415586930062</v>
      </c>
      <c r="AT47">
        <f t="shared" si="27"/>
        <v>1.6013295072977086E-2</v>
      </c>
      <c r="AU47">
        <f t="shared" si="23"/>
        <v>-42.676429653043279</v>
      </c>
      <c r="AW47">
        <v>44</v>
      </c>
      <c r="AX47">
        <f>IF(Z47&gt;0, (R47*SUMPRODUCT(K47:$K$98, X47:$X$98)-K47*$AZ$3)/Z47, 0)</f>
        <v>-540.34008994541023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250000</v>
      </c>
      <c r="S48">
        <f t="shared" si="1"/>
        <v>-1968.8319393152817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-20.382351433688928</v>
      </c>
      <c r="AC48">
        <f t="shared" si="2"/>
        <v>-48.626457245236921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-3161.5000389830961</v>
      </c>
      <c r="AI48">
        <f t="shared" si="25"/>
        <v>-3161.8087655449867</v>
      </c>
      <c r="AJ48">
        <f t="shared" si="7"/>
        <v>28.244105811547993</v>
      </c>
      <c r="AK48">
        <f t="shared" si="22"/>
        <v>-1.4267646003582251</v>
      </c>
      <c r="AL48">
        <f t="shared" si="26"/>
        <v>-3134.9914243337971</v>
      </c>
      <c r="AN48">
        <f t="shared" si="27"/>
        <v>0</v>
      </c>
      <c r="AO48">
        <f t="shared" si="27"/>
        <v>0</v>
      </c>
      <c r="AP48">
        <f t="shared" si="27"/>
        <v>-2.9541967663154764E-3</v>
      </c>
      <c r="AQ48">
        <f t="shared" si="27"/>
        <v>-30.252314976305289</v>
      </c>
      <c r="AR48">
        <f t="shared" si="27"/>
        <v>-30.255269173071603</v>
      </c>
      <c r="AS48">
        <f t="shared" si="27"/>
        <v>0.27026714366572657</v>
      </c>
      <c r="AT48">
        <f t="shared" si="27"/>
        <v>-1.3652674855244608E-2</v>
      </c>
      <c r="AU48">
        <f t="shared" si="23"/>
        <v>-29.998654704261124</v>
      </c>
      <c r="AW48">
        <v>45</v>
      </c>
      <c r="AX48">
        <f>IF(Z48&gt;0, (R48*SUMPRODUCT(K48:$K$98, X48:$X$98)-K48*$AZ$3)/Z48, 0)</f>
        <v>-1968.8319393152817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250000</v>
      </c>
      <c r="S49">
        <f t="shared" si="1"/>
        <v>-4338.4733864781883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-48.626457245236921</v>
      </c>
      <c r="AC49">
        <f t="shared" si="2"/>
        <v>-65.583693713699347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-2333.5940374496518</v>
      </c>
      <c r="AI49">
        <f t="shared" si="25"/>
        <v>-2333.7829970440512</v>
      </c>
      <c r="AJ49">
        <f t="shared" si="7"/>
        <v>16.957236468462426</v>
      </c>
      <c r="AK49">
        <f t="shared" si="22"/>
        <v>-3.4038520071665848</v>
      </c>
      <c r="AL49">
        <f t="shared" si="26"/>
        <v>-2320.2296125827556</v>
      </c>
      <c r="AN49">
        <f t="shared" si="27"/>
        <v>0</v>
      </c>
      <c r="AO49">
        <f t="shared" si="27"/>
        <v>0</v>
      </c>
      <c r="AP49">
        <f t="shared" si="27"/>
        <v>-1.6144193243138431E-3</v>
      </c>
      <c r="AQ49">
        <f t="shared" si="27"/>
        <v>-19.937592061086022</v>
      </c>
      <c r="AR49">
        <f t="shared" si="27"/>
        <v>-19.939206480410334</v>
      </c>
      <c r="AS49">
        <f t="shared" si="27"/>
        <v>0.14487801124186286</v>
      </c>
      <c r="AT49">
        <f t="shared" si="27"/>
        <v>-2.9081584742719168E-2</v>
      </c>
      <c r="AU49">
        <f t="shared" si="23"/>
        <v>-19.823410053911196</v>
      </c>
      <c r="AW49">
        <v>46</v>
      </c>
      <c r="AX49">
        <f>IF(Z49&gt;0, (R49*SUMPRODUCT(K49:$K$98, X49:$X$98)-K49*$AZ$3)/Z49, 0)</f>
        <v>-4338.4733864781883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250000</v>
      </c>
      <c r="S50">
        <f t="shared" si="1"/>
        <v>-8621.1347696839766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-65.583693713699347</v>
      </c>
      <c r="AC50">
        <f t="shared" si="2"/>
        <v>-73.650679964211321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-1605.6405264172215</v>
      </c>
      <c r="AI50">
        <f t="shared" si="25"/>
        <v>-1605.747314389356</v>
      </c>
      <c r="AJ50">
        <f t="shared" si="7"/>
        <v>8.0669862505119738</v>
      </c>
      <c r="AK50">
        <f t="shared" si="22"/>
        <v>-4.5908585599589546</v>
      </c>
      <c r="AL50">
        <f t="shared" si="26"/>
        <v>-1602.2711866988029</v>
      </c>
      <c r="AN50">
        <f t="shared" si="27"/>
        <v>0</v>
      </c>
      <c r="AO50">
        <f t="shared" si="27"/>
        <v>0</v>
      </c>
      <c r="AP50">
        <f t="shared" si="27"/>
        <v>-8.1461371206208969E-4</v>
      </c>
      <c r="AQ50">
        <f t="shared" si="27"/>
        <v>-12.248353099306502</v>
      </c>
      <c r="AR50">
        <f t="shared" si="27"/>
        <v>-12.249167713018565</v>
      </c>
      <c r="AS50">
        <f t="shared" si="27"/>
        <v>6.1537619671320168E-2</v>
      </c>
      <c r="AT50">
        <f t="shared" si="27"/>
        <v>-3.5020576365758539E-2</v>
      </c>
      <c r="AU50">
        <f t="shared" si="23"/>
        <v>-12.222650669713003</v>
      </c>
      <c r="AW50">
        <v>47</v>
      </c>
      <c r="AX50">
        <f>IF(Z50&gt;0, (R50*SUMPRODUCT(K50:$K$98, X50:$X$98)-K50*$AZ$3)/Z50, 0)</f>
        <v>-8621.1347696839766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250000</v>
      </c>
      <c r="S51">
        <f t="shared" si="1"/>
        <v>-17203.626919034126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-73.650679964211321</v>
      </c>
      <c r="AC51">
        <f t="shared" si="2"/>
        <v>-75.300277875505301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-1020.151806834117</v>
      </c>
      <c r="AI51">
        <f t="shared" si="25"/>
        <v>-1020.2065193361884</v>
      </c>
      <c r="AJ51">
        <f t="shared" si="7"/>
        <v>1.6495979112939807</v>
      </c>
      <c r="AK51">
        <f t="shared" si="22"/>
        <v>-5.1555475974947926</v>
      </c>
      <c r="AL51">
        <f t="shared" si="26"/>
        <v>-1023.7124690223892</v>
      </c>
      <c r="AN51">
        <f t="shared" si="27"/>
        <v>0</v>
      </c>
      <c r="AO51">
        <f t="shared" si="27"/>
        <v>0</v>
      </c>
      <c r="AP51">
        <f t="shared" si="27"/>
        <v>-3.7264725804116622E-4</v>
      </c>
      <c r="AQ51">
        <f t="shared" si="27"/>
        <v>-6.9482615345600447</v>
      </c>
      <c r="AR51">
        <f t="shared" si="27"/>
        <v>-6.9486341818180861</v>
      </c>
      <c r="AS51">
        <f t="shared" si="27"/>
        <v>1.1235423627885929E-2</v>
      </c>
      <c r="AT51">
        <f t="shared" si="27"/>
        <v>-3.5114472984599063E-2</v>
      </c>
      <c r="AU51">
        <f t="shared" si="23"/>
        <v>-6.9725132311747986</v>
      </c>
      <c r="AW51">
        <v>48</v>
      </c>
      <c r="AX51">
        <f>IF(Z51&gt;0, (R51*SUMPRODUCT(K51:$K$98, X51:$X$98)-K51*$AZ$3)/Z51, 0)</f>
        <v>-17203.626919034126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250000</v>
      </c>
      <c r="S52">
        <f t="shared" si="1"/>
        <v>-36706.91246224504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-75.300277875505301</v>
      </c>
      <c r="AC52">
        <f t="shared" si="2"/>
        <v>-72.785365135054178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-587.58779606226449</v>
      </c>
      <c r="AI52">
        <f t="shared" si="25"/>
        <v>-587.61258204951207</v>
      </c>
      <c r="AJ52">
        <f t="shared" si="7"/>
        <v>-2.5149127404511233</v>
      </c>
      <c r="AK52">
        <f t="shared" si="22"/>
        <v>-5.2710194512853716</v>
      </c>
      <c r="AL52">
        <f t="shared" si="26"/>
        <v>-595.39851424124856</v>
      </c>
      <c r="AN52">
        <f t="shared" si="27"/>
        <v>0</v>
      </c>
      <c r="AO52">
        <f t="shared" si="27"/>
        <v>0</v>
      </c>
      <c r="AP52">
        <f t="shared" si="27"/>
        <v>-1.5072994934510367E-4</v>
      </c>
      <c r="AQ52">
        <f t="shared" si="27"/>
        <v>-3.5732721820399713</v>
      </c>
      <c r="AR52">
        <f t="shared" si="27"/>
        <v>-3.5734229119893164</v>
      </c>
      <c r="AS52">
        <f t="shared" si="27"/>
        <v>-1.5293829783285097E-2</v>
      </c>
      <c r="AT52">
        <f t="shared" si="27"/>
        <v>-3.2054421998706319E-2</v>
      </c>
      <c r="AU52">
        <f t="shared" si="23"/>
        <v>-3.6207711637713076</v>
      </c>
      <c r="AW52">
        <v>49</v>
      </c>
      <c r="AX52">
        <f>IF(Z52&gt;0, (R52*SUMPRODUCT(K52:$K$98, X52:$X$98)-K52*$AZ$3)/Z52, 0)</f>
        <v>-36706.91246224504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250000</v>
      </c>
      <c r="S53">
        <f t="shared" si="1"/>
        <v>-88698.243219252545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-72.785365135054178</v>
      </c>
      <c r="AC53">
        <f t="shared" si="2"/>
        <v>-67.909374571548454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-299.35691164437998</v>
      </c>
      <c r="AI53">
        <f t="shared" si="25"/>
        <v>-299.36648192617287</v>
      </c>
      <c r="AJ53">
        <f t="shared" si="7"/>
        <v>-4.8759905635057237</v>
      </c>
      <c r="AK53">
        <f t="shared" si="22"/>
        <v>-5.0949755594537933</v>
      </c>
      <c r="AL53">
        <f t="shared" si="26"/>
        <v>-309.33744804913238</v>
      </c>
      <c r="AN53">
        <f t="shared" si="27"/>
        <v>0</v>
      </c>
      <c r="AO53">
        <f t="shared" si="27"/>
        <v>0</v>
      </c>
      <c r="AP53">
        <f t="shared" si="27"/>
        <v>-5.1963696097332401E-5</v>
      </c>
      <c r="AQ53">
        <f t="shared" si="27"/>
        <v>-1.6254162539757204</v>
      </c>
      <c r="AR53">
        <f t="shared" si="27"/>
        <v>-1.6254682176718176</v>
      </c>
      <c r="AS53">
        <f t="shared" si="27"/>
        <v>-2.6475133888238141E-2</v>
      </c>
      <c r="AT53">
        <f t="shared" si="27"/>
        <v>-2.7664155280246752E-2</v>
      </c>
      <c r="AU53">
        <f t="shared" si="23"/>
        <v>-1.6796075068403025</v>
      </c>
      <c r="AW53">
        <v>50</v>
      </c>
      <c r="AX53">
        <f>IF(Z53&gt;0, (R53*SUMPRODUCT(K53:$K$98, X53:$X$98)-K53*$AZ$3)/Z53, 0)</f>
        <v>-88698.243219252545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250000</v>
      </c>
      <c r="S54">
        <f t="shared" si="1"/>
        <v>-257989.51411378564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-67.909374571548454</v>
      </c>
      <c r="AC54">
        <f t="shared" si="2"/>
        <v>-61.990806231286953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-129.42052734443544</v>
      </c>
      <c r="AI54">
        <f t="shared" si="25"/>
        <v>-129.42353089704321</v>
      </c>
      <c r="AJ54">
        <f t="shared" si="7"/>
        <v>-5.9185683402615012</v>
      </c>
      <c r="AK54">
        <f t="shared" si="22"/>
        <v>-4.7536562200083923</v>
      </c>
      <c r="AL54">
        <f t="shared" si="26"/>
        <v>-140.09575545731309</v>
      </c>
      <c r="AN54">
        <f t="shared" si="27"/>
        <v>0</v>
      </c>
      <c r="AO54">
        <f t="shared" si="27"/>
        <v>0</v>
      </c>
      <c r="AP54">
        <f t="shared" si="27"/>
        <v>-1.4561044497216729E-5</v>
      </c>
      <c r="AQ54">
        <f t="shared" si="27"/>
        <v>-0.6274230232049347</v>
      </c>
      <c r="AR54">
        <f t="shared" si="27"/>
        <v>-0.62743758424943197</v>
      </c>
      <c r="AS54">
        <f t="shared" si="27"/>
        <v>-2.8692867486229935E-2</v>
      </c>
      <c r="AT54">
        <f t="shared" si="27"/>
        <v>-2.3045442775062572E-2</v>
      </c>
      <c r="AU54">
        <f t="shared" si="23"/>
        <v>-0.67917589451072435</v>
      </c>
      <c r="AW54">
        <v>51</v>
      </c>
      <c r="AX54">
        <f>IF(Z54&gt;0, (R54*SUMPRODUCT(K54:$K$98, X54:$X$98)-K54*$AZ$3)/Z54, 0)</f>
        <v>-257989.51411378564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250000</v>
      </c>
      <c r="S55">
        <f t="shared" si="1"/>
        <v>-975852.56228910433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-61.990806231286953</v>
      </c>
      <c r="AC55">
        <f t="shared" si="2"/>
        <v>-55.882528723922931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-45.154006645279132</v>
      </c>
      <c r="AI55">
        <f t="shared" si="25"/>
        <v>-45.154722462028552</v>
      </c>
      <c r="AJ55">
        <f t="shared" si="7"/>
        <v>-6.1082775073640221</v>
      </c>
      <c r="AK55">
        <f t="shared" si="22"/>
        <v>-4.3393564361900872</v>
      </c>
      <c r="AL55">
        <f t="shared" si="26"/>
        <v>-55.602356405582661</v>
      </c>
      <c r="AN55">
        <f t="shared" si="27"/>
        <v>0</v>
      </c>
      <c r="AO55">
        <f t="shared" si="27"/>
        <v>0</v>
      </c>
      <c r="AP55">
        <f t="shared" si="27"/>
        <v>-3.0984259372198218E-6</v>
      </c>
      <c r="AQ55">
        <f t="shared" si="27"/>
        <v>-0.19544994647425643</v>
      </c>
      <c r="AR55">
        <f t="shared" si="27"/>
        <v>-0.19545304490019366</v>
      </c>
      <c r="AS55">
        <f t="shared" si="27"/>
        <v>-2.6439791295663932E-2</v>
      </c>
      <c r="AT55">
        <f t="shared" si="27"/>
        <v>-1.8782983974130779E-2</v>
      </c>
      <c r="AU55">
        <f t="shared" si="23"/>
        <v>-0.24067582016998837</v>
      </c>
      <c r="AW55">
        <v>52</v>
      </c>
      <c r="AX55">
        <f>IF(Z55&gt;0, (R55*SUMPRODUCT(K55:$K$98, X55:$X$98)-K55*$AZ$3)/Z55, 0)</f>
        <v>-975852.56228910433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250000</v>
      </c>
      <c r="S56">
        <f t="shared" si="1"/>
        <v>-3700355.6234617531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-55.882528723922931</v>
      </c>
      <c r="AC56">
        <f t="shared" si="2"/>
        <v>-50.063960339532052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-10.790796710638439</v>
      </c>
      <c r="AI56">
        <f t="shared" si="25"/>
        <v>-10.790965829384831</v>
      </c>
      <c r="AJ56">
        <f t="shared" si="7"/>
        <v>-5.8185683843908791</v>
      </c>
      <c r="AK56">
        <f t="shared" si="22"/>
        <v>-3.9117770106746055</v>
      </c>
      <c r="AL56">
        <f t="shared" si="26"/>
        <v>-20.521311224450315</v>
      </c>
      <c r="AN56">
        <f t="shared" si="27"/>
        <v>0</v>
      </c>
      <c r="AO56">
        <f t="shared" si="27"/>
        <v>0</v>
      </c>
      <c r="AP56">
        <f t="shared" si="27"/>
        <v>-6.5360142641861571E-7</v>
      </c>
      <c r="AQ56">
        <f t="shared" si="27"/>
        <v>-4.170371571890668E-2</v>
      </c>
      <c r="AR56">
        <f t="shared" si="27"/>
        <v>-4.1704369320333098E-2</v>
      </c>
      <c r="AS56">
        <f t="shared" si="27"/>
        <v>-2.2487303607010362E-2</v>
      </c>
      <c r="AT56">
        <f t="shared" si="27"/>
        <v>-1.5118034449494912E-2</v>
      </c>
      <c r="AU56">
        <f t="shared" si="23"/>
        <v>-7.9309707376838373E-2</v>
      </c>
      <c r="AW56">
        <v>53</v>
      </c>
      <c r="AX56">
        <f>IF(Z56&gt;0, (R56*SUMPRODUCT(K56:$K$98, X56:$X$98)-K56*$AZ$3)/Z56, 0)</f>
        <v>-3700355.6234617531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250000</v>
      </c>
      <c r="S57">
        <f t="shared" si="1"/>
        <v>-14128705.026923597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-50.063960339532052</v>
      </c>
      <c r="AC57">
        <f t="shared" si="2"/>
        <v>-44.736004831264232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-2.5569711160912112</v>
      </c>
      <c r="AI57">
        <f t="shared" si="25"/>
        <v>-2.5570106950943345</v>
      </c>
      <c r="AJ57">
        <f t="shared" si="7"/>
        <v>-5.3279555082678201</v>
      </c>
      <c r="AK57">
        <f t="shared" si="22"/>
        <v>-3.5044772237672439</v>
      </c>
      <c r="AL57">
        <f t="shared" si="26"/>
        <v>-11.389443427129399</v>
      </c>
      <c r="AN57">
        <f t="shared" si="27"/>
        <v>0</v>
      </c>
      <c r="AO57">
        <f t="shared" si="27"/>
        <v>0</v>
      </c>
      <c r="AP57">
        <f t="shared" si="27"/>
        <v>-1.3657401260531606E-7</v>
      </c>
      <c r="AQ57">
        <f t="shared" si="27"/>
        <v>-8.8232592506513469E-3</v>
      </c>
      <c r="AR57">
        <f t="shared" si="27"/>
        <v>-8.8233958246639512E-3</v>
      </c>
      <c r="AS57">
        <f t="shared" si="27"/>
        <v>-1.8385007335259208E-2</v>
      </c>
      <c r="AT57">
        <f t="shared" si="27"/>
        <v>-1.2092788568753739E-2</v>
      </c>
      <c r="AU57">
        <f t="shared" si="23"/>
        <v>-3.9301191728676896E-2</v>
      </c>
      <c r="AW57">
        <v>54</v>
      </c>
      <c r="AX57">
        <f>IF(Z57&gt;0, (R57*SUMPRODUCT(K57:$K$98, X57:$X$98)-K57*$AZ$3)/Z57, 0)</f>
        <v>-14128705.026923597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250000</v>
      </c>
      <c r="S58">
        <f t="shared" si="1"/>
        <v>-54484893.192948006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-44.736004831264232</v>
      </c>
      <c r="AC58">
        <f t="shared" si="2"/>
        <v>-39.950489497669601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-0.6003543241877104</v>
      </c>
      <c r="AI58">
        <f t="shared" si="25"/>
        <v>-0.60036348968459319</v>
      </c>
      <c r="AJ58">
        <f t="shared" si="7"/>
        <v>-4.7855153335946312</v>
      </c>
      <c r="AK58">
        <f t="shared" si="22"/>
        <v>-3.1315203381884964</v>
      </c>
      <c r="AL58">
        <f t="shared" si="26"/>
        <v>-8.5173991614677202</v>
      </c>
      <c r="AN58">
        <f t="shared" si="27"/>
        <v>0</v>
      </c>
      <c r="AO58">
        <f t="shared" si="27"/>
        <v>0</v>
      </c>
      <c r="AP58">
        <f t="shared" si="27"/>
        <v>-2.8238473054414852E-8</v>
      </c>
      <c r="AQ58">
        <f t="shared" si="27"/>
        <v>-1.8496639760413975E-3</v>
      </c>
      <c r="AR58">
        <f t="shared" si="27"/>
        <v>-1.8496922145144518E-3</v>
      </c>
      <c r="AS58">
        <f t="shared" si="27"/>
        <v>-1.4743951967565287E-2</v>
      </c>
      <c r="AT58">
        <f t="shared" si="27"/>
        <v>-9.6480696922192789E-3</v>
      </c>
      <c r="AU58">
        <f t="shared" si="23"/>
        <v>-2.6241713874299015E-2</v>
      </c>
      <c r="AW58">
        <v>55</v>
      </c>
      <c r="AX58">
        <f>IF(Z58&gt;0, (R58*SUMPRODUCT(K58:$K$98, X58:$X$98)-K58*$AZ$3)/Z58, 0)</f>
        <v>-54484893.192948006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250000</v>
      </c>
      <c r="S59">
        <f t="shared" si="1"/>
        <v>-212574156.3804642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-39.950489497669601</v>
      </c>
      <c r="AC59">
        <f t="shared" si="2"/>
        <v>-35.671679703748055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-0.13952479632998507</v>
      </c>
      <c r="AI59">
        <f t="shared" si="25"/>
        <v>-0.13952689393208256</v>
      </c>
      <c r="AJ59">
        <f t="shared" si="7"/>
        <v>-4.2788097939215461</v>
      </c>
      <c r="AK59">
        <f t="shared" si="22"/>
        <v>-2.7965342648368723</v>
      </c>
      <c r="AL59">
        <f t="shared" si="26"/>
        <v>-7.2148709526905002</v>
      </c>
      <c r="AN59">
        <f t="shared" si="27"/>
        <v>0</v>
      </c>
      <c r="AO59">
        <f t="shared" si="27"/>
        <v>0</v>
      </c>
      <c r="AP59">
        <f t="shared" si="27"/>
        <v>-5.7701922245407413E-9</v>
      </c>
      <c r="AQ59">
        <f t="shared" si="27"/>
        <v>-3.838120184354477E-4</v>
      </c>
      <c r="AR59">
        <f t="shared" si="27"/>
        <v>-3.8381778862767223E-4</v>
      </c>
      <c r="AS59">
        <f t="shared" si="27"/>
        <v>-1.1770371050191995E-2</v>
      </c>
      <c r="AT59">
        <f t="shared" si="27"/>
        <v>-7.6928509415086672E-3</v>
      </c>
      <c r="AU59">
        <f t="shared" si="23"/>
        <v>-1.9847039780328334E-2</v>
      </c>
      <c r="AW59">
        <v>56</v>
      </c>
      <c r="AX59">
        <f>IF(Z59&gt;0, (R59*SUMPRODUCT(K59:$K$98, X59:$X$98)-K59*$AZ$3)/Z59, 0)</f>
        <v>-212574156.3804642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250000</v>
      </c>
      <c r="S60">
        <f t="shared" si="1"/>
        <v>-839227223.96868098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-35.671679703748055</v>
      </c>
      <c r="AC60">
        <f t="shared" si="2"/>
        <v>-31.850046142643649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-3.2044612525245465E-2</v>
      </c>
      <c r="AI60">
        <f t="shared" si="25"/>
        <v>-3.2045086920695721E-2</v>
      </c>
      <c r="AJ60">
        <f t="shared" si="7"/>
        <v>-3.8216335611044059</v>
      </c>
      <c r="AK60">
        <f t="shared" si="22"/>
        <v>-2.4970175792623639</v>
      </c>
      <c r="AL60">
        <f t="shared" si="26"/>
        <v>-6.3506962272874654</v>
      </c>
      <c r="AN60">
        <f t="shared" si="27"/>
        <v>0</v>
      </c>
      <c r="AO60">
        <f t="shared" si="27"/>
        <v>0</v>
      </c>
      <c r="AP60">
        <f t="shared" si="27"/>
        <v>-1.1651709952619731E-9</v>
      </c>
      <c r="AQ60">
        <f t="shared" si="27"/>
        <v>-7.8705335492891483E-5</v>
      </c>
      <c r="AR60">
        <f t="shared" si="27"/>
        <v>-7.8706500663886748E-5</v>
      </c>
      <c r="AS60">
        <f t="shared" si="27"/>
        <v>-9.3863812932876729E-3</v>
      </c>
      <c r="AT60">
        <f t="shared" si="27"/>
        <v>-6.13296872142431E-3</v>
      </c>
      <c r="AU60">
        <f t="shared" si="23"/>
        <v>-1.5598056515375869E-2</v>
      </c>
      <c r="AW60">
        <v>57</v>
      </c>
      <c r="AX60">
        <f>IF(Z60&gt;0, (R60*SUMPRODUCT(K60:$K$98, X60:$X$98)-K60*$AZ$3)/Z60, 0)</f>
        <v>-839227223.96868098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250000</v>
      </c>
      <c r="S61">
        <f t="shared" si="1"/>
        <v>-3356418917.4814086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-31.850046142643649</v>
      </c>
      <c r="AC61">
        <f t="shared" si="2"/>
        <v>-28.437609336262323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-7.2748788413360263E-3</v>
      </c>
      <c r="AI61">
        <f t="shared" si="25"/>
        <v>-7.2749847488897141E-3</v>
      </c>
      <c r="AJ61">
        <f t="shared" si="7"/>
        <v>-3.4124368063813257</v>
      </c>
      <c r="AK61">
        <f t="shared" si="22"/>
        <v>-2.2295032299850557</v>
      </c>
      <c r="AL61">
        <f t="shared" si="26"/>
        <v>-5.6492150211152712</v>
      </c>
      <c r="AN61">
        <f t="shared" si="27"/>
        <v>0</v>
      </c>
      <c r="AO61">
        <f t="shared" si="27"/>
        <v>0</v>
      </c>
      <c r="AP61">
        <f t="shared" si="27"/>
        <v>-2.3225125199881597E-10</v>
      </c>
      <c r="AQ61">
        <f t="shared" si="27"/>
        <v>-1.5953533626262137E-5</v>
      </c>
      <c r="AR61">
        <f t="shared" si="27"/>
        <v>-1.5953765877514133E-5</v>
      </c>
      <c r="AS61">
        <f t="shared" si="27"/>
        <v>-7.4833446062039302E-3</v>
      </c>
      <c r="AT61">
        <f t="shared" si="27"/>
        <v>-4.8892160990126549E-3</v>
      </c>
      <c r="AU61">
        <f t="shared" si="23"/>
        <v>-1.2388514471094099E-2</v>
      </c>
      <c r="AW61">
        <v>58</v>
      </c>
      <c r="AX61">
        <f>IF(Z61&gt;0, (R61*SUMPRODUCT(K61:$K$98, X61:$X$98)-K61*$AZ$3)/Z61, 0)</f>
        <v>-3356418917.4814086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250000</v>
      </c>
      <c r="S62">
        <f t="shared" si="1"/>
        <v>-13609794561.482248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-28.437609336262323</v>
      </c>
      <c r="AC62">
        <f t="shared" si="2"/>
        <v>-25.390736440048787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-1.6305639842107214E-3</v>
      </c>
      <c r="AI62">
        <f t="shared" si="25"/>
        <v>-1.6305873044896622E-3</v>
      </c>
      <c r="AJ62">
        <f t="shared" si="7"/>
        <v>-3.0468728962135359</v>
      </c>
      <c r="AK62">
        <f t="shared" si="22"/>
        <v>-1.9906326535383627</v>
      </c>
      <c r="AL62">
        <f t="shared" si="26"/>
        <v>-5.0391361370563885</v>
      </c>
      <c r="AN62">
        <f t="shared" si="27"/>
        <v>0</v>
      </c>
      <c r="AO62">
        <f t="shared" si="27"/>
        <v>0</v>
      </c>
      <c r="AP62">
        <f t="shared" si="27"/>
        <v>-4.5661150020729798E-11</v>
      </c>
      <c r="AQ62">
        <f t="shared" si="27"/>
        <v>-3.1926473474216145E-6</v>
      </c>
      <c r="AR62">
        <f t="shared" si="27"/>
        <v>-3.1926930085716354E-6</v>
      </c>
      <c r="AS62">
        <f t="shared" si="27"/>
        <v>-5.9657828605454094E-3</v>
      </c>
      <c r="AT62">
        <f t="shared" si="27"/>
        <v>-3.8976624790878385E-3</v>
      </c>
      <c r="AU62">
        <f t="shared" si="23"/>
        <v>-9.8666380326418203E-3</v>
      </c>
      <c r="AW62">
        <v>59</v>
      </c>
      <c r="AX62">
        <f>IF(Z62&gt;0, (R62*SUMPRODUCT(K62:$K$98, X62:$X$98)-K62*$AZ$3)/Z62, 0)</f>
        <v>-13609794561.482248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250000</v>
      </c>
      <c r="S63">
        <f t="shared" si="1"/>
        <v>-55987719832.560081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-25.390736440048787</v>
      </c>
      <c r="AC63">
        <f t="shared" si="2"/>
        <v>-22.670303159707601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-3.605126141369621E-4</v>
      </c>
      <c r="AI63">
        <f t="shared" si="25"/>
        <v>-3.6051767558240662E-4</v>
      </c>
      <c r="AJ63">
        <f t="shared" si="7"/>
        <v>-2.7204332803411866</v>
      </c>
      <c r="AK63">
        <f t="shared" si="22"/>
        <v>-1.7773515508034152</v>
      </c>
      <c r="AL63">
        <f t="shared" si="26"/>
        <v>-4.4981453488201844</v>
      </c>
      <c r="AN63">
        <f t="shared" si="27"/>
        <v>0</v>
      </c>
      <c r="AO63">
        <f t="shared" si="27"/>
        <v>0</v>
      </c>
      <c r="AP63">
        <f t="shared" si="27"/>
        <v>-8.8484997309250474E-12</v>
      </c>
      <c r="AQ63">
        <f t="shared" si="27"/>
        <v>-6.3025390753368656E-7</v>
      </c>
      <c r="AR63">
        <f t="shared" si="27"/>
        <v>-6.3026275603341749E-7</v>
      </c>
      <c r="AS63">
        <f t="shared" si="27"/>
        <v>-4.7559048917726332E-3</v>
      </c>
      <c r="AT63">
        <f t="shared" si="27"/>
        <v>-3.1071943561157677E-3</v>
      </c>
      <c r="AU63">
        <f t="shared" si="23"/>
        <v>-7.8637295106444346E-3</v>
      </c>
      <c r="AW63">
        <v>60</v>
      </c>
      <c r="AX63">
        <f>IF(Z63&gt;0, (R63*SUMPRODUCT(K63:$K$98, X63:$X$98)-K63*$AZ$3)/Z63, 0)</f>
        <v>-55987719832.560081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250000</v>
      </c>
      <c r="S64">
        <f t="shared" si="1"/>
        <v>-233969534204.00571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-22.670303159707601</v>
      </c>
      <c r="AC64">
        <f t="shared" si="2"/>
        <v>-20.241342653364601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-7.8588437822619116E-5</v>
      </c>
      <c r="AI64">
        <f t="shared" si="25"/>
        <v>-7.8589519231718076E-5</v>
      </c>
      <c r="AJ64">
        <f t="shared" si="7"/>
        <v>-2.4289605063429995</v>
      </c>
      <c r="AK64">
        <f t="shared" si="22"/>
        <v>-1.5869212211795323</v>
      </c>
      <c r="AL64">
        <f t="shared" si="26"/>
        <v>-4.0159603170417633</v>
      </c>
      <c r="AN64">
        <f t="shared" si="27"/>
        <v>0</v>
      </c>
      <c r="AO64">
        <f t="shared" si="27"/>
        <v>0</v>
      </c>
      <c r="AP64">
        <f t="shared" si="27"/>
        <v>-1.68797915289328E-12</v>
      </c>
      <c r="AQ64">
        <f t="shared" si="27"/>
        <v>-1.2266925147098791E-7</v>
      </c>
      <c r="AR64">
        <f t="shared" si="27"/>
        <v>-1.226709394501408E-7</v>
      </c>
      <c r="AS64">
        <f t="shared" si="27"/>
        <v>-3.7913817276557424E-3</v>
      </c>
      <c r="AT64">
        <f t="shared" si="27"/>
        <v>-2.4770366193675743E-3</v>
      </c>
      <c r="AU64">
        <f t="shared" si="23"/>
        <v>-6.2685410179627666E-3</v>
      </c>
      <c r="AW64">
        <v>61</v>
      </c>
      <c r="AX64">
        <f>IF(Z64&gt;0, (R64*SUMPRODUCT(K64:$K$98, X64:$X$98)-K64*$AZ$3)/Z64, 0)</f>
        <v>-233969534204.00571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250000</v>
      </c>
      <c r="S65">
        <f t="shared" si="1"/>
        <v>-993936891793.29895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-20.241342653364601</v>
      </c>
      <c r="AC65">
        <f t="shared" si="2"/>
        <v>-18.072627475500894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-1.6866182110073113E-5</v>
      </c>
      <c r="AI65">
        <f t="shared" si="25"/>
        <v>-1.6866409395975576E-5</v>
      </c>
      <c r="AJ65">
        <f t="shared" si="7"/>
        <v>-2.1687151778637066</v>
      </c>
      <c r="AK65">
        <f t="shared" si="22"/>
        <v>-1.4168939857355223</v>
      </c>
      <c r="AL65">
        <f t="shared" si="26"/>
        <v>-3.5856260300086245</v>
      </c>
      <c r="AN65">
        <f t="shared" si="27"/>
        <v>0</v>
      </c>
      <c r="AO65">
        <f t="shared" si="27"/>
        <v>0</v>
      </c>
      <c r="AP65">
        <f t="shared" si="27"/>
        <v>-3.1676087631873345E-13</v>
      </c>
      <c r="AQ65">
        <f t="shared" si="27"/>
        <v>-2.3505842497988674E-8</v>
      </c>
      <c r="AR65">
        <f t="shared" si="27"/>
        <v>-2.3506159258864991E-8</v>
      </c>
      <c r="AS65">
        <f t="shared" si="27"/>
        <v>-3.0224669140395521E-3</v>
      </c>
      <c r="AT65">
        <f t="shared" si="27"/>
        <v>-1.9746784807425648E-3</v>
      </c>
      <c r="AU65">
        <f t="shared" si="23"/>
        <v>-4.9971689009413751E-3</v>
      </c>
      <c r="AW65">
        <v>62</v>
      </c>
      <c r="AX65">
        <f>IF(Z65&gt;0, (R65*SUMPRODUCT(K65:$K$98, X65:$X$98)-K65*$AZ$3)/Z65, 0)</f>
        <v>-993936891793.29895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250000</v>
      </c>
      <c r="S66">
        <f t="shared" si="1"/>
        <v>-4297770552857.8784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-18.072627475500894</v>
      </c>
      <c r="AC66">
        <f t="shared" si="2"/>
        <v>-16.136274552102318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-3.5616187080694864E-6</v>
      </c>
      <c r="AI66">
        <f t="shared" si="25"/>
        <v>-3.5616656401775224E-6</v>
      </c>
      <c r="AJ66">
        <f t="shared" si="7"/>
        <v>-1.9363529233985766</v>
      </c>
      <c r="AK66">
        <f t="shared" si="22"/>
        <v>-1.2650839232850628</v>
      </c>
      <c r="AL66">
        <f t="shared" si="26"/>
        <v>-3.2014404083492796</v>
      </c>
      <c r="AN66">
        <f t="shared" si="27"/>
        <v>0</v>
      </c>
      <c r="AO66">
        <f t="shared" si="27"/>
        <v>0</v>
      </c>
      <c r="AP66">
        <f t="shared" si="27"/>
        <v>-5.8399761787719841E-14</v>
      </c>
      <c r="AQ66">
        <f t="shared" si="27"/>
        <v>-4.431884542023212E-9</v>
      </c>
      <c r="AR66">
        <f t="shared" si="27"/>
        <v>-4.4319429417849993E-9</v>
      </c>
      <c r="AS66">
        <f t="shared" si="27"/>
        <v>-2.409492226011797E-3</v>
      </c>
      <c r="AT66">
        <f t="shared" si="27"/>
        <v>-1.5742016042498176E-3</v>
      </c>
      <c r="AU66">
        <f t="shared" si="23"/>
        <v>-3.9836982622045566E-3</v>
      </c>
      <c r="AW66">
        <v>63</v>
      </c>
      <c r="AX66">
        <f>IF(Z66&gt;0, (R66*SUMPRODUCT(K66:$K$98, X66:$X$98)-K66*$AZ$3)/Z66, 0)</f>
        <v>-4297770552857.8784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-18941483415684.582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-16.136274552102318</v>
      </c>
      <c r="AC67">
        <f t="shared" ref="AC67:AC89" si="30">S67*Z67</f>
        <v>-14.407387996798111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-7.3909919645450643E-7</v>
      </c>
      <c r="AI67">
        <f t="shared" ref="AI67:AI89" si="34">SUM(AE67:AH67)</f>
        <v>-7.3910870428163948E-7</v>
      </c>
      <c r="AJ67">
        <f t="shared" ref="AJ67:AJ89" si="35">AB67-AC67</f>
        <v>-1.7288865553042072</v>
      </c>
      <c r="AK67">
        <f t="shared" si="22"/>
        <v>-1.1295392186471624</v>
      </c>
      <c r="AL67">
        <f t="shared" si="26"/>
        <v>-2.8584265130600741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-8.2115609609489375E-10</v>
      </c>
      <c r="AR67">
        <f t="shared" si="36"/>
        <v>-8.2116665950809779E-10</v>
      </c>
      <c r="AS67">
        <f t="shared" si="36"/>
        <v>-1.9208324689768987E-3</v>
      </c>
      <c r="AT67">
        <f t="shared" si="36"/>
        <v>-1.2549438825258856E-3</v>
      </c>
      <c r="AU67">
        <f t="shared" si="23"/>
        <v>-3.1757771726694441E-3</v>
      </c>
      <c r="AW67">
        <v>64</v>
      </c>
      <c r="AX67">
        <f>IF(Z67&gt;0, (R67*SUMPRODUCT(K67:$K$98, X67:$X$98)-K67*$AZ$3)/Z67, 0)</f>
        <v>-18941483415684.582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250000</v>
      </c>
      <c r="S68">
        <f t="shared" si="29"/>
        <v>-85150999988215.375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-14.407387996798111</v>
      </c>
      <c r="AC68">
        <f t="shared" si="30"/>
        <v>-12.863739283569181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-1.5048754266136994E-7</v>
      </c>
      <c r="AI68">
        <f t="shared" si="34"/>
        <v>-1.504894310330986E-7</v>
      </c>
      <c r="AJ68">
        <f t="shared" si="35"/>
        <v>-1.5436487132289294</v>
      </c>
      <c r="AK68">
        <f t="shared" si="22"/>
        <v>-1.0085171597758678</v>
      </c>
      <c r="AL68">
        <f t="shared" si="26"/>
        <v>-2.5521660234942285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-1.492813380554443E-10</v>
      </c>
      <c r="AR68">
        <f t="shared" si="36"/>
        <v>-1.4928321129128439E-10</v>
      </c>
      <c r="AS68">
        <f t="shared" si="36"/>
        <v>-1.5312758871803458E-3</v>
      </c>
      <c r="AT68">
        <f t="shared" si="36"/>
        <v>-1.0004335800870557E-3</v>
      </c>
      <c r="AU68">
        <f t="shared" si="23"/>
        <v>-2.5317096165506131E-3</v>
      </c>
      <c r="AW68">
        <v>65</v>
      </c>
      <c r="AX68">
        <f>IF(Z68&gt;0, (R68*SUMPRODUCT(K68:$K$98, X68:$X$98)-K68*$AZ$3)/Z68, 0)</f>
        <v>-85150999988215.375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250000</v>
      </c>
      <c r="S69">
        <f t="shared" si="29"/>
        <v>-390970665154672.25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-12.863739283569181</v>
      </c>
      <c r="AC69">
        <f t="shared" si="30"/>
        <v>-11.485481503316606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-3.0045550976585292E-8</v>
      </c>
      <c r="AI69">
        <f t="shared" si="34"/>
        <v>-3.0045918187047834E-8</v>
      </c>
      <c r="AJ69">
        <f t="shared" si="35"/>
        <v>-1.3782577802525751</v>
      </c>
      <c r="AK69">
        <f t="shared" si="22"/>
        <v>-0.90046174984984273</v>
      </c>
      <c r="AL69">
        <f t="shared" si="26"/>
        <v>-2.2787195601483359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-2.6611362956624598E-11</v>
      </c>
      <c r="AR69">
        <f t="shared" si="36"/>
        <v>-2.6611688195156846E-11</v>
      </c>
      <c r="AS69">
        <f t="shared" si="36"/>
        <v>-1.2207237626188287E-3</v>
      </c>
      <c r="AT69">
        <f t="shared" si="36"/>
        <v>-7.975395249860994E-4</v>
      </c>
      <c r="AU69">
        <f t="shared" si="23"/>
        <v>-2.0182633142166164E-3</v>
      </c>
      <c r="AW69">
        <v>66</v>
      </c>
      <c r="AX69">
        <f>IF(Z69&gt;0, (R69*SUMPRODUCT(K69:$K$98, X69:$X$98)-K69*$AZ$3)/Z69, 0)</f>
        <v>-390970665154672.25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250000</v>
      </c>
      <c r="S70">
        <f t="shared" si="29"/>
        <v>-1834591629318237.5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-11.485481503316606</v>
      </c>
      <c r="AC70">
        <f t="shared" si="30"/>
        <v>-10.254894199412988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-5.873331615230471E-9</v>
      </c>
      <c r="AI70">
        <f t="shared" si="34"/>
        <v>-5.8734014870076251E-9</v>
      </c>
      <c r="AJ70">
        <f t="shared" si="35"/>
        <v>-1.2305873039036186</v>
      </c>
      <c r="AK70">
        <f t="shared" si="22"/>
        <v>-0.80398370523216256</v>
      </c>
      <c r="AL70">
        <f t="shared" si="26"/>
        <v>-2.0345710150091829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-4.6446548388704359E-12</v>
      </c>
      <c r="AR70">
        <f t="shared" si="36"/>
        <v>-4.6447100937596739E-12</v>
      </c>
      <c r="AS70">
        <f t="shared" si="36"/>
        <v>-9.731535098251356E-4</v>
      </c>
      <c r="AT70">
        <f t="shared" si="36"/>
        <v>-6.3579362643105487E-4</v>
      </c>
      <c r="AU70">
        <f t="shared" si="23"/>
        <v>-1.6089471409009009E-3</v>
      </c>
      <c r="AW70">
        <v>67</v>
      </c>
      <c r="AX70">
        <f>IF(Z70&gt;0, (R70*SUMPRODUCT(K70:$K$98, X70:$X$98)-K70*$AZ$3)/Z70, 0)</f>
        <v>-1834591629318237.5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250000</v>
      </c>
      <c r="S71">
        <f t="shared" si="29"/>
        <v>-8798841824139682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-10.254894199412988</v>
      </c>
      <c r="AC71">
        <f t="shared" si="30"/>
        <v>-9.1561555351942108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-1.1233088938000451E-9</v>
      </c>
      <c r="AI71">
        <f t="shared" si="34"/>
        <v>-1.1233219014147377E-9</v>
      </c>
      <c r="AJ71">
        <f t="shared" si="35"/>
        <v>-1.0987386642187769</v>
      </c>
      <c r="AK71">
        <f t="shared" si="22"/>
        <v>-0.71784259395890915</v>
      </c>
      <c r="AL71">
        <f t="shared" si="26"/>
        <v>-1.816581259301008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-7.9314044744533512E-13</v>
      </c>
      <c r="AR71">
        <f t="shared" si="36"/>
        <v>-7.9314963179827171E-13</v>
      </c>
      <c r="AS71">
        <f t="shared" si="36"/>
        <v>-7.7579201996338313E-4</v>
      </c>
      <c r="AT71">
        <f t="shared" si="36"/>
        <v>-5.0685078637794213E-4</v>
      </c>
      <c r="AU71">
        <f t="shared" si="23"/>
        <v>-1.282642807134475E-3</v>
      </c>
      <c r="AW71">
        <v>68</v>
      </c>
      <c r="AX71">
        <f>IF(Z71&gt;0, (R71*SUMPRODUCT(K71:$K$98, X71:$X$98)-K71*$AZ$3)/Z71, 0)</f>
        <v>-8798841824139682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250000</v>
      </c>
      <c r="S72">
        <f t="shared" si="29"/>
        <v>-4.3176679624074544E+16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-9.1561555351942108</v>
      </c>
      <c r="AC72">
        <f t="shared" si="30"/>
        <v>-8.1751388707098087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-2.1021538673306991E-10</v>
      </c>
      <c r="AI72">
        <f t="shared" si="34"/>
        <v>-2.1021775350227897E-10</v>
      </c>
      <c r="AJ72">
        <f t="shared" si="35"/>
        <v>-0.98101666448440206</v>
      </c>
      <c r="AK72">
        <f t="shared" ref="AK72:AK89" si="49">G72*SUM(AB72:AB72, AE72:AF72)</f>
        <v>-0.64093088746359483</v>
      </c>
      <c r="AL72">
        <f t="shared" si="26"/>
        <v>-1.6219475521582147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-1.3252486758222515E-13</v>
      </c>
      <c r="AR72">
        <f t="shared" si="36"/>
        <v>-1.3252635965081683E-13</v>
      </c>
      <c r="AS72">
        <f t="shared" si="36"/>
        <v>-6.1845664856986077E-4</v>
      </c>
      <c r="AT72">
        <f t="shared" si="36"/>
        <v>-4.0405834373259409E-4</v>
      </c>
      <c r="AU72">
        <f t="shared" si="23"/>
        <v>-1.0225149924349814E-3</v>
      </c>
      <c r="AW72">
        <v>69</v>
      </c>
      <c r="AX72">
        <f>IF(Z72&gt;0, (R72*SUMPRODUCT(K72:$K$98, X72:$X$98)-K72*$AZ$3)/Z72, 0)</f>
        <v>-4.3176679624074544E+16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250000</v>
      </c>
      <c r="S73">
        <f t="shared" si="29"/>
        <v>-2.1698190389955782E+17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-8.1751388707098087</v>
      </c>
      <c r="AC73">
        <f t="shared" si="30"/>
        <v>-7.2992311345624437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-3.8452076556011947E-11</v>
      </c>
      <c r="AI73">
        <f t="shared" si="34"/>
        <v>-3.8452497053701122E-11</v>
      </c>
      <c r="AJ73">
        <f t="shared" si="35"/>
        <v>-0.87590773614736506</v>
      </c>
      <c r="AK73">
        <f t="shared" si="49"/>
        <v>-0.57225972094968669</v>
      </c>
      <c r="AL73">
        <f t="shared" si="26"/>
        <v>-1.4481674571355043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-2.1643856880389574E-14</v>
      </c>
      <c r="AR73">
        <f t="shared" si="36"/>
        <v>-2.164409356960426E-14</v>
      </c>
      <c r="AS73">
        <f t="shared" si="36"/>
        <v>-4.9302985377094107E-4</v>
      </c>
      <c r="AT73">
        <f t="shared" si="36"/>
        <v>-3.2211283779705699E-4</v>
      </c>
      <c r="AU73">
        <f t="shared" si="23"/>
        <v>-8.1514269158964225E-4</v>
      </c>
      <c r="AW73">
        <v>70</v>
      </c>
      <c r="AX73">
        <f>IF(Z73&gt;0, (R73*SUMPRODUCT(K73:$K$98, X73:$X$98)-K73*$AZ$3)/Z73, 0)</f>
        <v>-2.1698190389955782E+17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250000</v>
      </c>
      <c r="S74">
        <f t="shared" si="29"/>
        <v>-1.1176771812032319E+18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-7.2992311345624437</v>
      </c>
      <c r="AC74">
        <f t="shared" si="30"/>
        <v>-6.517170655859343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-6.8681053612649297E-12</v>
      </c>
      <c r="AI74">
        <f t="shared" si="34"/>
        <v>-6.8681782487091472E-12</v>
      </c>
      <c r="AJ74">
        <f t="shared" si="35"/>
        <v>-0.78206047870310069</v>
      </c>
      <c r="AK74">
        <f t="shared" si="49"/>
        <v>-0.51094617941937115</v>
      </c>
      <c r="AL74">
        <f t="shared" si="26"/>
        <v>-1.29300665812934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-3.4517058726268676E-15</v>
      </c>
      <c r="AR74">
        <f t="shared" si="36"/>
        <v>-3.451742503692644E-15</v>
      </c>
      <c r="AS74">
        <f t="shared" si="36"/>
        <v>-3.9304038087611742E-4</v>
      </c>
      <c r="AT74">
        <f t="shared" si="36"/>
        <v>-2.5678638217240278E-4</v>
      </c>
      <c r="AU74">
        <f t="shared" si="23"/>
        <v>-6.4982676305197192E-4</v>
      </c>
      <c r="AW74">
        <v>71</v>
      </c>
      <c r="AX74">
        <f>IF(Z74&gt;0, (R74*SUMPRODUCT(K74:$K$98, X74:$X$98)-K74*$AZ$3)/Z74, 0)</f>
        <v>-1.1176771812032319E+18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250000</v>
      </c>
      <c r="S75">
        <f t="shared" si="29"/>
        <v>-5.9053700760202486E+18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-6.517170655859343</v>
      </c>
      <c r="AC75">
        <f t="shared" si="30"/>
        <v>-5.818902371302987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-1.1968319495299473E-12</v>
      </c>
      <c r="AI75">
        <f t="shared" si="34"/>
        <v>-1.1968442665022462E-12</v>
      </c>
      <c r="AJ75">
        <f t="shared" si="35"/>
        <v>-0.69826828455635592</v>
      </c>
      <c r="AK75">
        <f t="shared" si="49"/>
        <v>-0.45620194591015406</v>
      </c>
      <c r="AL75">
        <f t="shared" si="26"/>
        <v>-1.1544702304677068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-5.3704661561381261E-16</v>
      </c>
      <c r="AR75">
        <f t="shared" si="36"/>
        <v>-5.3705214252867335E-16</v>
      </c>
      <c r="AS75">
        <f t="shared" si="36"/>
        <v>-3.1332938526476914E-4</v>
      </c>
      <c r="AT75">
        <f t="shared" si="36"/>
        <v>-2.0470853170631651E-4</v>
      </c>
      <c r="AU75">
        <f t="shared" si="23"/>
        <v>-5.1803791697162271E-4</v>
      </c>
      <c r="AW75">
        <v>72</v>
      </c>
      <c r="AX75">
        <f>IF(Z75&gt;0, (R75*SUMPRODUCT(K75:$K$98, X75:$X$98)-K75*$AZ$3)/Z75, 0)</f>
        <v>-5.9053700760202486E+18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250000</v>
      </c>
      <c r="S76">
        <f t="shared" si="29"/>
        <v>-3.2030560360410006E+19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-5.818902371302987</v>
      </c>
      <c r="AC76">
        <f t="shared" si="30"/>
        <v>-5.1954485458062392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-2.0332533614465317E-13</v>
      </c>
      <c r="AI76">
        <f t="shared" si="34"/>
        <v>-2.0332736368042187E-13</v>
      </c>
      <c r="AJ76">
        <f t="shared" si="35"/>
        <v>-0.62345382549674788</v>
      </c>
      <c r="AK76">
        <f t="shared" si="49"/>
        <v>-0.40732316599120916</v>
      </c>
      <c r="AL76">
        <f t="shared" si="26"/>
        <v>-1.0307769914881604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-8.146147813095298E-17</v>
      </c>
      <c r="AR76">
        <f t="shared" si="36"/>
        <v>-8.1462290455003757E-17</v>
      </c>
      <c r="AS76">
        <f t="shared" si="36"/>
        <v>-2.4978426758989948E-4</v>
      </c>
      <c r="AT76">
        <f t="shared" si="36"/>
        <v>-1.6319238815873453E-4</v>
      </c>
      <c r="AU76">
        <f t="shared" si="23"/>
        <v>-4.1297665574871548E-4</v>
      </c>
      <c r="AW76">
        <v>73</v>
      </c>
      <c r="AX76">
        <f>IF(Z76&gt;0, (R76*SUMPRODUCT(K76:$K$98, X76:$X$98)-K76*$AZ$3)/Z76, 0)</f>
        <v>-3.2030560360410006E+19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250000</v>
      </c>
      <c r="S77">
        <f t="shared" si="29"/>
        <v>-1.785087468505299E+20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-5.1954485458062392</v>
      </c>
      <c r="AC77">
        <f t="shared" si="30"/>
        <v>-4.6387933444698559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-3.3648617120157025E-14</v>
      </c>
      <c r="AI77">
        <f t="shared" si="34"/>
        <v>-3.3648941949712037E-14</v>
      </c>
      <c r="AJ77">
        <f t="shared" si="35"/>
        <v>-0.55665520133638324</v>
      </c>
      <c r="AK77">
        <f t="shared" si="49"/>
        <v>-0.3636813982064368</v>
      </c>
      <c r="AL77">
        <f t="shared" si="26"/>
        <v>-0.92033659954285363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-1.2036770634816095E-17</v>
      </c>
      <c r="AR77">
        <f t="shared" si="36"/>
        <v>-1.2036886832722092E-17</v>
      </c>
      <c r="AS77">
        <f t="shared" si="36"/>
        <v>-1.9912648883123405E-4</v>
      </c>
      <c r="AT77">
        <f t="shared" si="36"/>
        <v>-1.3009597270307281E-4</v>
      </c>
      <c r="AU77">
        <f t="shared" si="23"/>
        <v>-3.292224615343189E-4</v>
      </c>
      <c r="AW77">
        <v>74</v>
      </c>
      <c r="AX77">
        <f>IF(Z77&gt;0, (R77*SUMPRODUCT(K77:$K$98, X77:$X$98)-K77*$AZ$3)/Z77, 0)</f>
        <v>-1.785087468505299E+20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250000</v>
      </c>
      <c r="S78">
        <f t="shared" si="29"/>
        <v>-1.0230041101535151E+21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-4.6387933444698559</v>
      </c>
      <c r="AC78">
        <f t="shared" si="30"/>
        <v>-4.1417797718480855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-5.4194641112815305E-15</v>
      </c>
      <c r="AI78">
        <f t="shared" si="34"/>
        <v>-5.4195147193354323E-15</v>
      </c>
      <c r="AJ78">
        <f t="shared" si="35"/>
        <v>-0.49701357262177037</v>
      </c>
      <c r="AK78">
        <f t="shared" si="49"/>
        <v>-0.32471553411288995</v>
      </c>
      <c r="AL78">
        <f t="shared" si="26"/>
        <v>-0.8217291067346657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-1.7309363030478386E-18</v>
      </c>
      <c r="AR78">
        <f t="shared" si="36"/>
        <v>-1.7309524668817393E-18</v>
      </c>
      <c r="AS78">
        <f t="shared" si="36"/>
        <v>-1.5874241775449131E-4</v>
      </c>
      <c r="AT78">
        <f t="shared" si="36"/>
        <v>-1.0371171293293431E-4</v>
      </c>
      <c r="AU78">
        <f t="shared" si="23"/>
        <v>-2.6245413068742732E-4</v>
      </c>
      <c r="AW78">
        <v>75</v>
      </c>
      <c r="AX78">
        <f>IF(Z78&gt;0, (R78*SUMPRODUCT(K78:$K$98, X78:$X$98)-K78*$AZ$3)/Z78, 0)</f>
        <v>-1.0230041101535151E+21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250000</v>
      </c>
      <c r="S79">
        <f t="shared" si="29"/>
        <v>-6.0326797257492828E+21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-4.1417797718480855</v>
      </c>
      <c r="AC79">
        <f t="shared" si="30"/>
        <v>-3.6980176534357914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-8.4879008962844801E-16</v>
      </c>
      <c r="AI79">
        <f t="shared" si="34"/>
        <v>-8.4879775209732903E-16</v>
      </c>
      <c r="AJ79">
        <f t="shared" si="35"/>
        <v>-0.44376211841229418</v>
      </c>
      <c r="AK79">
        <f t="shared" si="49"/>
        <v>-0.28992458402936599</v>
      </c>
      <c r="AL79">
        <f t="shared" si="26"/>
        <v>-0.73368670244166101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-2.4205107698661273E-19</v>
      </c>
      <c r="AR79">
        <f t="shared" si="36"/>
        <v>-2.4205326210737193E-19</v>
      </c>
      <c r="AS79">
        <f t="shared" si="36"/>
        <v>-1.2654848354152665E-4</v>
      </c>
      <c r="AT79">
        <f t="shared" si="36"/>
        <v>-8.267834258046421E-5</v>
      </c>
      <c r="AU79">
        <f t="shared" si="23"/>
        <v>-2.0922682612199109E-4</v>
      </c>
      <c r="AW79">
        <v>76</v>
      </c>
      <c r="AX79">
        <f>IF(Z79&gt;0, (R79*SUMPRODUCT(K79:$K$98, X79:$X$98)-K79*$AZ$3)/Z79, 0)</f>
        <v>-6.0326797257492828E+21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250000</v>
      </c>
      <c r="S80">
        <f t="shared" si="29"/>
        <v>-3.6814312855516765E+22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-3.6980176534357914</v>
      </c>
      <c r="AC80">
        <f t="shared" si="30"/>
        <v>-3.3018014762819554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-1.2929488802203007E-16</v>
      </c>
      <c r="AI80">
        <f t="shared" si="34"/>
        <v>-1.2929600912182121E-16</v>
      </c>
      <c r="AJ80">
        <f t="shared" si="35"/>
        <v>-0.39621617715383595</v>
      </c>
      <c r="AK80">
        <f t="shared" si="49"/>
        <v>-0.2588612357405054</v>
      </c>
      <c r="AL80">
        <f t="shared" si="26"/>
        <v>-0.65507741289434152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-3.2920775025415736E-20</v>
      </c>
      <c r="AR80">
        <f t="shared" si="36"/>
        <v>-3.292106047733553E-20</v>
      </c>
      <c r="AS80">
        <f t="shared" si="36"/>
        <v>-1.0088367629267157E-4</v>
      </c>
      <c r="AT80">
        <f t="shared" si="36"/>
        <v>-6.5910668511211893E-5</v>
      </c>
      <c r="AU80">
        <f t="shared" si="23"/>
        <v>-1.667943448038835E-4</v>
      </c>
      <c r="AW80">
        <v>77</v>
      </c>
      <c r="AX80">
        <f>IF(Z80&gt;0, (R80*SUMPRODUCT(K80:$K$98, X80:$X$98)-K80*$AZ$3)/Z80, 0)</f>
        <v>-3.6814312855516765E+22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250000</v>
      </c>
      <c r="S81">
        <f t="shared" si="29"/>
        <v>-2.3272284348215852E+23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-3.3018014762819554</v>
      </c>
      <c r="AC81">
        <f t="shared" si="30"/>
        <v>-2.9480370323946028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-1.903087893670396E-17</v>
      </c>
      <c r="AI81">
        <f t="shared" si="34"/>
        <v>-1.903103728155036E-17</v>
      </c>
      <c r="AJ81">
        <f t="shared" si="35"/>
        <v>-0.35376444388735262</v>
      </c>
      <c r="AK81">
        <f t="shared" si="49"/>
        <v>-0.2311261033397369</v>
      </c>
      <c r="AL81">
        <f t="shared" si="26"/>
        <v>-0.58489054722708955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-4.3264283961067933E-21</v>
      </c>
      <c r="AR81">
        <f t="shared" si="36"/>
        <v>-4.3264643937946631E-21</v>
      </c>
      <c r="AS81">
        <f t="shared" si="36"/>
        <v>-8.0423849085356589E-5</v>
      </c>
      <c r="AT81">
        <f t="shared" si="36"/>
        <v>-5.254358140243294E-5</v>
      </c>
      <c r="AU81">
        <f t="shared" si="23"/>
        <v>-1.3296743048778954E-4</v>
      </c>
      <c r="AW81">
        <v>78</v>
      </c>
      <c r="AX81">
        <f>IF(Z81&gt;0, (R81*SUMPRODUCT(K81:$K$98, X81:$X$98)-K81*$AZ$3)/Z81, 0)</f>
        <v>-2.3272284348215852E+23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250000</v>
      </c>
      <c r="S82">
        <f t="shared" si="29"/>
        <v>-1.5255582986008403E+24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-2.9480370323946028</v>
      </c>
      <c r="AC82">
        <f t="shared" si="30"/>
        <v>-2.6321759217808953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-2.7038816240361767E-18</v>
      </c>
      <c r="AI82">
        <f t="shared" si="34"/>
        <v>-2.7039031913529109E-18</v>
      </c>
      <c r="AJ82">
        <f t="shared" si="35"/>
        <v>-0.31586111061370747</v>
      </c>
      <c r="AK82">
        <f t="shared" si="49"/>
        <v>-0.20636259226762221</v>
      </c>
      <c r="AL82">
        <f t="shared" si="26"/>
        <v>-0.52222370288132969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-5.4883313760236654E-22</v>
      </c>
      <c r="AR82">
        <f t="shared" si="36"/>
        <v>-5.4883751533029947E-22</v>
      </c>
      <c r="AS82">
        <f t="shared" si="36"/>
        <v>-6.411340009993345E-5</v>
      </c>
      <c r="AT82">
        <f t="shared" si="36"/>
        <v>-4.1887421398623191E-5</v>
      </c>
      <c r="AU82">
        <f t="shared" si="23"/>
        <v>-1.0600082149855664E-4</v>
      </c>
      <c r="AW82">
        <v>79</v>
      </c>
      <c r="AX82">
        <f>IF(Z82&gt;0, (R82*SUMPRODUCT(K82:$K$98, X82:$X$98)-K82*$AZ$3)/Z82, 0)</f>
        <v>-1.5255582986008403E+24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250000</v>
      </c>
      <c r="S83">
        <f t="shared" si="29"/>
        <v>-1.0381184007908459E+25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-2.6321759217808953</v>
      </c>
      <c r="AC83">
        <f t="shared" si="30"/>
        <v>-2.3501570730186563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-3.7043631473751436E-19</v>
      </c>
      <c r="AI83">
        <f t="shared" si="34"/>
        <v>-3.7043914456534424E-19</v>
      </c>
      <c r="AJ83">
        <f t="shared" si="35"/>
        <v>-0.28201884876223904</v>
      </c>
      <c r="AK83">
        <f t="shared" si="49"/>
        <v>-0.1842523145246627</v>
      </c>
      <c r="AL83">
        <f t="shared" si="26"/>
        <v>-0.46627116328690177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-6.7134874826125029E-23</v>
      </c>
      <c r="AR83">
        <f t="shared" si="36"/>
        <v>-6.7135387681181561E-23</v>
      </c>
      <c r="AS83">
        <f t="shared" si="36"/>
        <v>-5.1110810028645969E-5</v>
      </c>
      <c r="AT83">
        <f t="shared" si="36"/>
        <v>-3.3392395885382007E-5</v>
      </c>
      <c r="AU83">
        <f t="shared" si="23"/>
        <v>-8.4503205914027976E-5</v>
      </c>
      <c r="AW83">
        <v>80</v>
      </c>
      <c r="AX83">
        <f>IF(Z83&gt;0, (R83*SUMPRODUCT(K83:$K$98, X83:$X$98)-K83*$AZ$3)/Z83, 0)</f>
        <v>-1.0381184007908459E+25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250000</v>
      </c>
      <c r="S84">
        <f t="shared" si="29"/>
        <v>-7.3411436881942851E+25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-2.3501570730186563</v>
      </c>
      <c r="AC84">
        <f t="shared" si="30"/>
        <v>-2.0983545294809431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-4.8884720379248063E-20</v>
      </c>
      <c r="AI84">
        <f t="shared" si="34"/>
        <v>-4.8885077672780684E-20</v>
      </c>
      <c r="AJ84">
        <f t="shared" si="35"/>
        <v>-0.25180254353771314</v>
      </c>
      <c r="AK84">
        <f t="shared" si="49"/>
        <v>-0.16451099511130596</v>
      </c>
      <c r="AL84">
        <f t="shared" si="26"/>
        <v>-0.4163135386490191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-7.9102414721225074E-24</v>
      </c>
      <c r="AR84">
        <f t="shared" si="36"/>
        <v>-7.9102992872863771E-24</v>
      </c>
      <c r="AS84">
        <f t="shared" si="36"/>
        <v>-4.0745224831509811E-5</v>
      </c>
      <c r="AT84">
        <f t="shared" si="36"/>
        <v>-2.6620213556586415E-5</v>
      </c>
      <c r="AU84">
        <f t="shared" si="23"/>
        <v>-6.7365438388096227E-5</v>
      </c>
      <c r="AW84">
        <v>81</v>
      </c>
      <c r="AX84">
        <f>IF(Z84&gt;0, (R84*SUMPRODUCT(K84:$K$98, X84:$X$98)-K84*$AZ$3)/Z84, 0)</f>
        <v>-7.3411436881942851E+25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250000</v>
      </c>
      <c r="S85">
        <f t="shared" si="29"/>
        <v>-5.4020319947298091E+26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-2.0983545294809431</v>
      </c>
      <c r="AC85">
        <f t="shared" si="30"/>
        <v>-1.8735308298936995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-6.2073628282594803E-21</v>
      </c>
      <c r="AI85">
        <f t="shared" si="34"/>
        <v>-6.2074061807153643E-21</v>
      </c>
      <c r="AJ85">
        <f t="shared" si="35"/>
        <v>-0.22482369958724369</v>
      </c>
      <c r="AK85">
        <f t="shared" si="49"/>
        <v>-0.14688481706366605</v>
      </c>
      <c r="AL85">
        <f t="shared" si="26"/>
        <v>-0.37170851665090976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-8.9682088682454849E-25</v>
      </c>
      <c r="AR85">
        <f t="shared" si="36"/>
        <v>-8.9682715025541393E-25</v>
      </c>
      <c r="AS85">
        <f t="shared" si="36"/>
        <v>-3.2481843775119398E-5</v>
      </c>
      <c r="AT85">
        <f t="shared" si="36"/>
        <v>-2.1221471266411365E-5</v>
      </c>
      <c r="AU85">
        <f t="shared" si="23"/>
        <v>-5.370331504153077E-5</v>
      </c>
      <c r="AW85">
        <v>82</v>
      </c>
      <c r="AX85">
        <f>IF(Z85&gt;0, (R85*SUMPRODUCT(K85:$K$98, X85:$X$98)-K85*$AZ$3)/Z85, 0)</f>
        <v>-5.4020319947298091E+26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250000</v>
      </c>
      <c r="S86">
        <f t="shared" si="29"/>
        <v>-4.1432618967498601E+27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-1.8735308298936995</v>
      </c>
      <c r="AC86">
        <f t="shared" si="30"/>
        <v>-1.67279538383366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-7.5744393872308169E-22</v>
      </c>
      <c r="AI86">
        <f t="shared" si="34"/>
        <v>-7.5744898545747095E-22</v>
      </c>
      <c r="AJ86">
        <f t="shared" si="35"/>
        <v>-0.20073544606003946</v>
      </c>
      <c r="AK86">
        <f t="shared" si="49"/>
        <v>-0.13114715809255897</v>
      </c>
      <c r="AL86">
        <f t="shared" si="26"/>
        <v>-0.3318826041525984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-9.7708209537324989E-26</v>
      </c>
      <c r="AR86">
        <f t="shared" si="36"/>
        <v>-9.7708860552345344E-26</v>
      </c>
      <c r="AS86">
        <f t="shared" si="36"/>
        <v>-2.5894326989093967E-5</v>
      </c>
      <c r="AT86">
        <f t="shared" si="36"/>
        <v>-1.691762696620804E-5</v>
      </c>
      <c r="AU86">
        <f t="shared" si="23"/>
        <v>-4.2811953955302007E-5</v>
      </c>
      <c r="AW86">
        <v>83</v>
      </c>
      <c r="AX86">
        <f>IF(Z86&gt;0, (R86*SUMPRODUCT(K86:$K$98, X86:$X$98)-K86*$AZ$3)/Z86, 0)</f>
        <v>-4.1432618967498601E+27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250000</v>
      </c>
      <c r="S87">
        <f t="shared" si="29"/>
        <v>-3.3181635264334688E+28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-1.67279538383366</v>
      </c>
      <c r="AC87">
        <f t="shared" si="30"/>
        <v>-1.4935673069943391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-8.867237450612488E-23</v>
      </c>
      <c r="AI87">
        <f t="shared" si="34"/>
        <v>-8.867293715444491E-23</v>
      </c>
      <c r="AJ87">
        <f t="shared" si="35"/>
        <v>-0.17922807683932085</v>
      </c>
      <c r="AK87">
        <f t="shared" si="49"/>
        <v>-0.11709567686835622</v>
      </c>
      <c r="AL87">
        <f t="shared" si="26"/>
        <v>-0.29632375370767705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-1.0212942250200705E-26</v>
      </c>
      <c r="AR87">
        <f t="shared" si="36"/>
        <v>-1.0213007053865112E-26</v>
      </c>
      <c r="AS87">
        <f t="shared" si="36"/>
        <v>-2.0642798939009846E-5</v>
      </c>
      <c r="AT87">
        <f t="shared" si="36"/>
        <v>-1.3486628640153092E-5</v>
      </c>
      <c r="AU87">
        <f t="shared" si="23"/>
        <v>-3.4129427579162938E-5</v>
      </c>
      <c r="AW87">
        <v>84</v>
      </c>
      <c r="AX87">
        <f>IF(Z87&gt;0, (R87*SUMPRODUCT(K87:$K$98, X87:$X$98)-K87*$AZ$3)/Z87, 0)</f>
        <v>-3.3181635264334688E+28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250000</v>
      </c>
      <c r="S88">
        <f t="shared" si="29"/>
        <v>-2.7801702017904966E+29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-1.4935673069943391</v>
      </c>
      <c r="AC88">
        <f t="shared" si="30"/>
        <v>-1.3335422383878028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-9.9412815216897662E-24</v>
      </c>
      <c r="AI88">
        <f t="shared" si="34"/>
        <v>-9.9413414794505139E-24</v>
      </c>
      <c r="AJ88">
        <f t="shared" si="35"/>
        <v>-0.16002506860653631</v>
      </c>
      <c r="AK88">
        <f t="shared" si="49"/>
        <v>-0.10454971148960375</v>
      </c>
      <c r="AL88">
        <f t="shared" si="26"/>
        <v>-0.26457478009614005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-1.0223200718968002E-27</v>
      </c>
      <c r="AR88">
        <f t="shared" si="36"/>
        <v>-1.0223262377037081E-27</v>
      </c>
      <c r="AS88">
        <f t="shared" si="36"/>
        <v>-1.6456312929695333E-5</v>
      </c>
      <c r="AT88">
        <f t="shared" si="36"/>
        <v>-1.0751457780734287E-5</v>
      </c>
      <c r="AU88">
        <f t="shared" si="23"/>
        <v>-2.7207770710429618E-5</v>
      </c>
      <c r="AW88">
        <v>85</v>
      </c>
      <c r="AX88">
        <f>IF(Z88&gt;0, (R88*SUMPRODUCT(K88:$K$98, X88:$X$98)-K88*$AZ$3)/Z88, 0)</f>
        <v>-2.7801702017904966E+29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-1.3335422383878028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-1.1991552149657686E-24</v>
      </c>
      <c r="AI89">
        <f t="shared" si="34"/>
        <v>-1.1991552149657686E-24</v>
      </c>
      <c r="AJ89">
        <f t="shared" si="35"/>
        <v>-1.3335422383878028</v>
      </c>
      <c r="AK89">
        <f t="shared" si="49"/>
        <v>-9.3347956687146211E-2</v>
      </c>
      <c r="AL89">
        <f t="shared" si="26"/>
        <v>-1.4268901950749491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-1.1010369478239814E-28</v>
      </c>
      <c r="AR89">
        <f t="shared" si="36"/>
        <v>-1.1010369478239814E-28</v>
      </c>
      <c r="AS89">
        <f t="shared" si="36"/>
        <v>-1.2244280453642362E-4</v>
      </c>
      <c r="AT89">
        <f t="shared" si="36"/>
        <v>-8.5709963175496556E-6</v>
      </c>
      <c r="AU89">
        <f t="shared" si="23"/>
        <v>-1.3101380085397328E-4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24921.592538970199</v>
      </c>
      <c r="AO91" s="8">
        <f t="shared" si="50"/>
        <v>-2492.1592538970199</v>
      </c>
      <c r="AP91" s="8">
        <f t="shared" si="50"/>
        <v>-731.12140721250751</v>
      </c>
      <c r="AQ91" s="8">
        <f t="shared" si="50"/>
        <v>-12967.679279034766</v>
      </c>
      <c r="AR91" s="8">
        <f t="shared" si="50"/>
        <v>8730.6325988259032</v>
      </c>
      <c r="AS91" s="8">
        <f t="shared" si="50"/>
        <v>-3425.6974734753489</v>
      </c>
      <c r="AT91" s="8">
        <f t="shared" si="50"/>
        <v>1640.0713515598698</v>
      </c>
      <c r="AU91" s="8">
        <f t="shared" si="50"/>
        <v>6945.0064769104147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63569.86288994184</v>
      </c>
      <c r="K3">
        <v>1</v>
      </c>
      <c r="L3" s="2">
        <v>0</v>
      </c>
      <c r="O3">
        <f>$C$3</f>
        <v>63569.86288994184</v>
      </c>
      <c r="P3">
        <f>O3*C5</f>
        <v>6356.9862889941842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63569.86288994184</v>
      </c>
      <c r="AF3">
        <f t="shared" ref="AF3:AG34" si="4">-$Z3*P3</f>
        <v>-6356.9862889941842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56587.919630247656</v>
      </c>
      <c r="AJ3">
        <f t="shared" ref="AJ3:AJ66" si="7">AB3-AC3</f>
        <v>0</v>
      </c>
      <c r="AL3">
        <f t="shared" ref="AL3:AL34" si="8">SUM(AI3:AK3)</f>
        <v>56587.919630247656</v>
      </c>
      <c r="AN3">
        <f t="shared" ref="AN3:AU34" si="9">AE3*$K3</f>
        <v>63569.86288994184</v>
      </c>
      <c r="AO3">
        <f t="shared" si="9"/>
        <v>-6356.9862889941842</v>
      </c>
      <c r="AP3">
        <f t="shared" si="9"/>
        <v>-624.95697070000006</v>
      </c>
      <c r="AQ3">
        <f t="shared" si="9"/>
        <v>0</v>
      </c>
      <c r="AR3">
        <f t="shared" si="9"/>
        <v>56587.919630247656</v>
      </c>
      <c r="AS3">
        <f t="shared" si="9"/>
        <v>0</v>
      </c>
      <c r="AT3">
        <f t="shared" si="9"/>
        <v>0</v>
      </c>
      <c r="AU3">
        <f t="shared" si="9"/>
        <v>56587.919630247656</v>
      </c>
      <c r="AW3">
        <v>0</v>
      </c>
      <c r="AX3">
        <f>IF(Z3&gt;0, (R3*SUMPRODUCT(K3:$K$98, X3:$X$98)-K3*$AZ$3)/Z3, 0)</f>
        <v>0</v>
      </c>
      <c r="AZ3">
        <f>C6*ABS(SUMPRODUCT(X4:X79, K4:K79))/1</f>
        <v>34568.795422839568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2347.462849504217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2318.7763699059287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-2318.7763699059287</v>
      </c>
      <c r="AK4">
        <f>G4*SUM(AB4, AE4:AF4)</f>
        <v>0</v>
      </c>
      <c r="AL4">
        <f t="shared" si="8"/>
        <v>-2873.8278699059288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-517.82022576732902</v>
      </c>
      <c r="AR4">
        <f t="shared" si="9"/>
        <v>-517.82022576732902</v>
      </c>
      <c r="AS4">
        <f t="shared" si="9"/>
        <v>-2163.2394532194503</v>
      </c>
      <c r="AT4">
        <f t="shared" si="9"/>
        <v>0</v>
      </c>
      <c r="AU4">
        <f t="shared" si="9"/>
        <v>-2681.0596789867791</v>
      </c>
      <c r="AW4">
        <v>1</v>
      </c>
      <c r="AX4">
        <f>IF(Z4&gt;0, (R4*SUMPRODUCT(K4:$K$98, X4:$X$98)-K4*$AZ$3)/Z4, 0)</f>
        <v>2347.462849504217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250000</v>
      </c>
      <c r="S5">
        <f t="shared" si="1"/>
        <v>4603.3861164863347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2318.7763699059287</v>
      </c>
      <c r="AC5">
        <f t="shared" si="2"/>
        <v>4490.9210697270173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-583.23383853245457</v>
      </c>
      <c r="AI5">
        <f t="shared" si="6"/>
        <v>-595.42845179127789</v>
      </c>
      <c r="AJ5">
        <f t="shared" si="7"/>
        <v>-2172.1446998210886</v>
      </c>
      <c r="AK5">
        <f>G5*SUM(AB5, AE5:AF5)</f>
        <v>95.069831166143075</v>
      </c>
      <c r="AL5">
        <f t="shared" si="8"/>
        <v>-2672.5033204462234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-498.72793150692064</v>
      </c>
      <c r="AR5">
        <f t="shared" si="9"/>
        <v>-509.15564307695394</v>
      </c>
      <c r="AS5">
        <f t="shared" si="9"/>
        <v>-1857.4183483615052</v>
      </c>
      <c r="AT5">
        <f t="shared" si="9"/>
        <v>81.294974868925266</v>
      </c>
      <c r="AU5">
        <f t="shared" si="9"/>
        <v>-2285.2790165695337</v>
      </c>
      <c r="AW5">
        <v>2</v>
      </c>
      <c r="AX5">
        <f>IF(Z5&gt;0, (R5*SUMPRODUCT(K5:$K$98, X5:$X$98)-K5*$AZ$3)/Z5, 0)</f>
        <v>4603.3861164863347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250000</v>
      </c>
      <c r="S6">
        <f t="shared" si="1"/>
        <v>7147.5130894650365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4490.9210697270173</v>
      </c>
      <c r="AC6">
        <f t="shared" si="2"/>
        <v>6885.5317695389604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-616.7157374158229</v>
      </c>
      <c r="AI6">
        <f t="shared" si="6"/>
        <v>-628.75756875518721</v>
      </c>
      <c r="AJ6">
        <f t="shared" si="7"/>
        <v>-2394.6106998119431</v>
      </c>
      <c r="AK6">
        <f>G6*SUM(AB6, AE6:AF6)</f>
        <v>262.71888257903055</v>
      </c>
      <c r="AL6">
        <f t="shared" si="8"/>
        <v>-2760.6493859880998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-475.74070517725181</v>
      </c>
      <c r="AR6">
        <f t="shared" si="9"/>
        <v>-485.02989464567628</v>
      </c>
      <c r="AS6">
        <f t="shared" si="9"/>
        <v>-1847.2267105215883</v>
      </c>
      <c r="AT6">
        <f t="shared" si="9"/>
        <v>202.66398095376522</v>
      </c>
      <c r="AU6">
        <f t="shared" si="9"/>
        <v>-2129.5926242134997</v>
      </c>
      <c r="AW6">
        <v>3</v>
      </c>
      <c r="AX6">
        <f>IF(Z6&gt;0, (R6*SUMPRODUCT(K6:$K$98, X6:$X$98)-K6*$AZ$3)/Z6, 0)</f>
        <v>7147.5130894650365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250000</v>
      </c>
      <c r="S7">
        <f t="shared" si="1"/>
        <v>9267.4300728639482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6885.5317695389604</v>
      </c>
      <c r="AC7">
        <f t="shared" si="2"/>
        <v>8814.1869388555751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-655.03564598137416</v>
      </c>
      <c r="AI7">
        <f t="shared" si="6"/>
        <v>-666.92430722504582</v>
      </c>
      <c r="AJ7">
        <f t="shared" si="7"/>
        <v>-1928.6551693166148</v>
      </c>
      <c r="AK7">
        <f>G7*SUM(AB7, AE7:AF7)</f>
        <v>338.07960988436292</v>
      </c>
      <c r="AL7">
        <f t="shared" si="8"/>
        <v>-2257.4998666572974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-459.74075786849164</v>
      </c>
      <c r="AR7">
        <f t="shared" si="9"/>
        <v>-468.0848871746436</v>
      </c>
      <c r="AS7">
        <f t="shared" si="9"/>
        <v>-1353.6383777713027</v>
      </c>
      <c r="AT7">
        <f t="shared" si="9"/>
        <v>237.28323339603509</v>
      </c>
      <c r="AU7">
        <f t="shared" si="9"/>
        <v>-1584.4400315499108</v>
      </c>
      <c r="AW7">
        <v>4</v>
      </c>
      <c r="AX7">
        <f>IF(Z7&gt;0, (R7*SUMPRODUCT(K7:$K$98, X7:$X$98)-K7*$AZ$3)/Z7, 0)</f>
        <v>9267.4300728639482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250000</v>
      </c>
      <c r="S8">
        <f t="shared" si="1"/>
        <v>10633.275373791175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8814.1869388555751</v>
      </c>
      <c r="AC8">
        <f t="shared" si="2"/>
        <v>9969.216449833606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-1008.2483517423575</v>
      </c>
      <c r="AI8">
        <f t="shared" si="6"/>
        <v>-1019.9677139560054</v>
      </c>
      <c r="AJ8">
        <f t="shared" si="7"/>
        <v>-1155.0295109780309</v>
      </c>
      <c r="AK8">
        <f t="shared" ref="AK8:AK71" si="22">G8*SUM(AB8:AB8, AE8:AF8)</f>
        <v>187.74218179762374</v>
      </c>
      <c r="AL8">
        <f t="shared" si="8"/>
        <v>-1987.2550431364125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-660.54816277349096</v>
      </c>
      <c r="AR8">
        <f t="shared" si="9"/>
        <v>-668.22603615233118</v>
      </c>
      <c r="AS8">
        <f t="shared" si="9"/>
        <v>-756.71100290641778</v>
      </c>
      <c r="AT8">
        <f t="shared" si="9"/>
        <v>122.99822067370627</v>
      </c>
      <c r="AU8">
        <f t="shared" si="9"/>
        <v>-1301.9388183850429</v>
      </c>
      <c r="AW8">
        <v>5</v>
      </c>
      <c r="AX8">
        <f>IF(Z8&gt;0, (R8*SUMPRODUCT(K8:$K$98, X8:$X$98)-K8*$AZ$3)/Z8, 0)</f>
        <v>10633.275373791175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250000</v>
      </c>
      <c r="S9">
        <f t="shared" si="1"/>
        <v>11388.76075142935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9969.216449833606</v>
      </c>
      <c r="AC9">
        <f t="shared" si="2"/>
        <v>10507.643577158746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-1385.1859551747132</v>
      </c>
      <c r="AI9">
        <f t="shared" si="6"/>
        <v>-1396.7188644684657</v>
      </c>
      <c r="AJ9">
        <f t="shared" si="7"/>
        <v>-538.42712732513974</v>
      </c>
      <c r="AK9">
        <f t="shared" si="22"/>
        <v>58.818377054018271</v>
      </c>
      <c r="AL9">
        <f t="shared" si="8"/>
        <v>-1876.327614739587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-859.45324928478988</v>
      </c>
      <c r="AR9">
        <f t="shared" si="9"/>
        <v>-866.60896460892639</v>
      </c>
      <c r="AS9">
        <f t="shared" si="9"/>
        <v>-334.07279531960006</v>
      </c>
      <c r="AT9">
        <f t="shared" si="9"/>
        <v>36.494482988284318</v>
      </c>
      <c r="AU9">
        <f t="shared" si="9"/>
        <v>-1164.1872769402421</v>
      </c>
      <c r="AW9">
        <v>6</v>
      </c>
      <c r="AX9">
        <f>IF(Z9&gt;0, (R9*SUMPRODUCT(K9:$K$98, X9:$X$98)-K9*$AZ$3)/Z9, 0)</f>
        <v>11388.76075142935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250000</v>
      </c>
      <c r="S10">
        <f t="shared" si="1"/>
        <v>11860.311639711432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10507.643577158746</v>
      </c>
      <c r="AC10">
        <f t="shared" si="2"/>
        <v>10749.004156529674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-1776.5256570786757</v>
      </c>
      <c r="AI10">
        <f t="shared" si="6"/>
        <v>-1787.8544109966369</v>
      </c>
      <c r="AJ10">
        <f t="shared" si="7"/>
        <v>-241.36057937092846</v>
      </c>
      <c r="AK10">
        <f t="shared" si="22"/>
        <v>43.08133866635086</v>
      </c>
      <c r="AL10">
        <f t="shared" si="8"/>
        <v>-1986.1336517012146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-1045.6921532123047</v>
      </c>
      <c r="AR10">
        <f t="shared" si="9"/>
        <v>-1052.3604436647856</v>
      </c>
      <c r="AS10">
        <f t="shared" si="9"/>
        <v>-142.06879756410871</v>
      </c>
      <c r="AT10">
        <f t="shared" si="9"/>
        <v>25.358382871522952</v>
      </c>
      <c r="AU10">
        <f t="shared" si="9"/>
        <v>-1169.0708583573714</v>
      </c>
      <c r="AW10">
        <v>7</v>
      </c>
      <c r="AX10">
        <f>IF(Z10&gt;0, (R10*SUMPRODUCT(K10:$K$98, X10:$X$98)-K10*$AZ$3)/Z10, 0)</f>
        <v>11860.311639711432</v>
      </c>
    </row>
    <row r="11" spans="1:52" x14ac:dyDescent="0.25">
      <c r="A11" t="s">
        <v>33</v>
      </c>
      <c r="C11" s="12">
        <f>AU81</f>
        <v>18234.03690852223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250000</v>
      </c>
      <c r="S11">
        <f t="shared" si="1"/>
        <v>12062.807656040237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10749.004156529674</v>
      </c>
      <c r="AC11">
        <f t="shared" si="2"/>
        <v>10716.44639732916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-2212.4761854176227</v>
      </c>
      <c r="AI11">
        <f t="shared" si="6"/>
        <v>-2223.5810279871334</v>
      </c>
      <c r="AJ11">
        <f t="shared" si="7"/>
        <v>32.557759200513829</v>
      </c>
      <c r="AK11">
        <f t="shared" si="22"/>
        <v>25.797609975671214</v>
      </c>
      <c r="AL11">
        <f t="shared" si="8"/>
        <v>-2165.2256588109485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-1237.4570389722023</v>
      </c>
      <c r="AR11">
        <f t="shared" si="9"/>
        <v>-1243.6680733303983</v>
      </c>
      <c r="AS11">
        <f t="shared" si="9"/>
        <v>18.209835912079196</v>
      </c>
      <c r="AT11">
        <f t="shared" si="9"/>
        <v>14.428826065320131</v>
      </c>
      <c r="AU11">
        <f t="shared" si="9"/>
        <v>-1211.029411352999</v>
      </c>
      <c r="AW11">
        <v>8</v>
      </c>
      <c r="AX11">
        <f>IF(Z11&gt;0, (R11*SUMPRODUCT(K11:$K$98, X11:$X$98)-K11*$AZ$3)/Z11, 0)</f>
        <v>12062.807656040237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250000</v>
      </c>
      <c r="S12">
        <f t="shared" si="1"/>
        <v>12017.291769113939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10716.44639732916</v>
      </c>
      <c r="AC12">
        <f t="shared" si="2"/>
        <v>10439.932940441733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-2690.2402826572797</v>
      </c>
      <c r="AI12">
        <f t="shared" si="6"/>
        <v>-2701.0995647869622</v>
      </c>
      <c r="AJ12">
        <f t="shared" si="7"/>
        <v>276.51345688742731</v>
      </c>
      <c r="AK12">
        <f t="shared" si="22"/>
        <v>24.647826713857068</v>
      </c>
      <c r="AL12">
        <f t="shared" si="8"/>
        <v>-2399.9382811856776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-1429.8913093776816</v>
      </c>
      <c r="AR12">
        <f t="shared" si="9"/>
        <v>-1435.6631332714105</v>
      </c>
      <c r="AS12">
        <f t="shared" si="9"/>
        <v>146.96984186809237</v>
      </c>
      <c r="AT12">
        <f t="shared" si="9"/>
        <v>13.100581922139449</v>
      </c>
      <c r="AU12">
        <f t="shared" si="9"/>
        <v>-1275.5927094811786</v>
      </c>
      <c r="AW12">
        <v>9</v>
      </c>
      <c r="AX12">
        <f>IF(Z12&gt;0, (R12*SUMPRODUCT(K12:$K$98, X12:$X$98)-K12*$AZ$3)/Z12, 0)</f>
        <v>12017.291769113939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250000</v>
      </c>
      <c r="S13">
        <f t="shared" si="1"/>
        <v>11706.073234309644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10439.932940441733</v>
      </c>
      <c r="AC13">
        <f t="shared" si="2"/>
        <v>9918.2464574969708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-3195.3937193569227</v>
      </c>
      <c r="AI13">
        <f t="shared" si="6"/>
        <v>-3205.9846389793406</v>
      </c>
      <c r="AJ13">
        <f t="shared" si="7"/>
        <v>521.68648294476225</v>
      </c>
      <c r="AK13">
        <f t="shared" si="22"/>
        <v>20.879865880883468</v>
      </c>
      <c r="AL13">
        <f t="shared" si="8"/>
        <v>-2663.4182901536951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-1614.4351056270691</v>
      </c>
      <c r="AR13">
        <f t="shared" si="9"/>
        <v>-1619.7860432394605</v>
      </c>
      <c r="AS13">
        <f t="shared" si="9"/>
        <v>263.57596157716716</v>
      </c>
      <c r="AT13">
        <f t="shared" si="9"/>
        <v>10.549306733214447</v>
      </c>
      <c r="AU13">
        <f t="shared" si="9"/>
        <v>-1345.660774929079</v>
      </c>
      <c r="AW13">
        <v>10</v>
      </c>
      <c r="AX13">
        <f>IF(Z13&gt;0, (R13*SUMPRODUCT(K13:$K$98, X13:$X$98)-K13*$AZ$3)/Z13, 0)</f>
        <v>11706.073234309644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250000</v>
      </c>
      <c r="S14">
        <f t="shared" si="1"/>
        <v>12350.934331267186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9918.2464574969708</v>
      </c>
      <c r="AC14">
        <f t="shared" si="2"/>
        <v>10175.11250523442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-3741.8528172261945</v>
      </c>
      <c r="AI14">
        <f t="shared" si="6"/>
        <v>-3752.1507350115271</v>
      </c>
      <c r="AJ14">
        <f t="shared" si="7"/>
        <v>-256.86604773744875</v>
      </c>
      <c r="AK14">
        <f t="shared" si="22"/>
        <v>694.27725202478803</v>
      </c>
      <c r="AL14">
        <f t="shared" si="8"/>
        <v>-3314.7395307241877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-1687.9706603761067</v>
      </c>
      <c r="AR14">
        <f t="shared" si="9"/>
        <v>-1692.6161084826126</v>
      </c>
      <c r="AS14">
        <f t="shared" si="9"/>
        <v>-115.87370572982427</v>
      </c>
      <c r="AT14">
        <f t="shared" si="9"/>
        <v>313.1923378143785</v>
      </c>
      <c r="AU14">
        <f t="shared" si="9"/>
        <v>-1495.2974763980583</v>
      </c>
      <c r="AW14">
        <v>11</v>
      </c>
      <c r="AX14">
        <f>IF(Z14&gt;0, (R14*SUMPRODUCT(K14:$K$98, X14:$X$98)-K14*$AZ$3)/Z14, 0)</f>
        <v>12350.934331267186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250000</v>
      </c>
      <c r="S15">
        <f t="shared" si="1"/>
        <v>12724.697768295004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10175.11250523442</v>
      </c>
      <c r="AC15">
        <f t="shared" si="2"/>
        <v>10157.946446076636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-4327.3043032846745</v>
      </c>
      <c r="AI15">
        <f t="shared" si="6"/>
        <v>-4337.282876676989</v>
      </c>
      <c r="AJ15">
        <f t="shared" si="7"/>
        <v>17.16605915778382</v>
      </c>
      <c r="AK15">
        <f t="shared" si="22"/>
        <v>712.25787536640939</v>
      </c>
      <c r="AL15">
        <f t="shared" si="8"/>
        <v>-3607.8589421527959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-1742.9206148596272</v>
      </c>
      <c r="AR15">
        <f t="shared" si="9"/>
        <v>-1746.9397131373132</v>
      </c>
      <c r="AS15">
        <f t="shared" si="9"/>
        <v>6.9140222838710468</v>
      </c>
      <c r="AT15">
        <f t="shared" si="9"/>
        <v>286.87812251380905</v>
      </c>
      <c r="AU15">
        <f t="shared" si="9"/>
        <v>-1453.1475683396332</v>
      </c>
      <c r="AW15">
        <v>12</v>
      </c>
      <c r="AX15">
        <f>IF(Z15&gt;0, (R15*SUMPRODUCT(K15:$K$98, X15:$X$98)-K15*$AZ$3)/Z15, 0)</f>
        <v>12724.697768295004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250000</v>
      </c>
      <c r="S16">
        <f t="shared" si="1"/>
        <v>12853.548095435191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10157.946446076636</v>
      </c>
      <c r="AC16">
        <f t="shared" si="2"/>
        <v>9906.8156537333616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-4889.3528802051833</v>
      </c>
      <c r="AI16">
        <f t="shared" si="6"/>
        <v>-4898.9872002195652</v>
      </c>
      <c r="AJ16">
        <f t="shared" si="7"/>
        <v>251.13079234327415</v>
      </c>
      <c r="AK16">
        <f t="shared" si="22"/>
        <v>711.05625122536458</v>
      </c>
      <c r="AL16">
        <f t="shared" si="8"/>
        <v>-3936.8001566509265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-1758.30224343553</v>
      </c>
      <c r="AR16">
        <f t="shared" si="9"/>
        <v>-1761.7669241223848</v>
      </c>
      <c r="AS16">
        <f t="shared" si="9"/>
        <v>90.31130425472395</v>
      </c>
      <c r="AT16">
        <f t="shared" si="9"/>
        <v>255.70905442315902</v>
      </c>
      <c r="AU16">
        <f t="shared" si="9"/>
        <v>-1415.7465654445018</v>
      </c>
      <c r="AW16">
        <v>13</v>
      </c>
      <c r="AX16">
        <f>IF(Z16&gt;0, (R16*SUMPRODUCT(K16:$K$98, X16:$X$98)-K16*$AZ$3)/Z16, 0)</f>
        <v>12853.548095435191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250000</v>
      </c>
      <c r="S17">
        <f t="shared" si="1"/>
        <v>12789.355108740579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9906.8156537333616</v>
      </c>
      <c r="AC17">
        <f t="shared" si="2"/>
        <v>9480.4686089731495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-5440.0160985109333</v>
      </c>
      <c r="AI17">
        <f t="shared" si="6"/>
        <v>-5449.2820745202453</v>
      </c>
      <c r="AJ17">
        <f t="shared" si="7"/>
        <v>426.34704476021216</v>
      </c>
      <c r="AK17">
        <f t="shared" si="22"/>
        <v>693.47709576133536</v>
      </c>
      <c r="AL17">
        <f t="shared" si="8"/>
        <v>-4329.4579339986976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-1746.7240890372782</v>
      </c>
      <c r="AR17">
        <f t="shared" si="9"/>
        <v>-1749.6992830828137</v>
      </c>
      <c r="AS17">
        <f t="shared" si="9"/>
        <v>136.89493558233457</v>
      </c>
      <c r="AT17">
        <f t="shared" si="9"/>
        <v>222.66719921904314</v>
      </c>
      <c r="AU17">
        <f t="shared" si="9"/>
        <v>-1390.1371482814359</v>
      </c>
      <c r="AW17">
        <v>14</v>
      </c>
      <c r="AX17">
        <f>IF(Z17&gt;0, (R17*SUMPRODUCT(K17:$K$98, X17:$X$98)-K17*$AZ$3)/Z17, 0)</f>
        <v>12789.355108740579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250000</v>
      </c>
      <c r="S18">
        <f t="shared" si="1"/>
        <v>12569.571206556337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9480.4686089731495</v>
      </c>
      <c r="AC18">
        <f t="shared" si="2"/>
        <v>8922.9902330388359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-5994.275890443686</v>
      </c>
      <c r="AI18">
        <f t="shared" si="6"/>
        <v>-6003.149492898383</v>
      </c>
      <c r="AJ18">
        <f t="shared" si="7"/>
        <v>557.47837593431359</v>
      </c>
      <c r="AK18">
        <f t="shared" si="22"/>
        <v>663.63280262812054</v>
      </c>
      <c r="AL18">
        <f t="shared" si="8"/>
        <v>-4782.0383143359486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-1718.4734620414079</v>
      </c>
      <c r="AR18">
        <f t="shared" si="9"/>
        <v>-1721.017397390699</v>
      </c>
      <c r="AS18">
        <f t="shared" si="9"/>
        <v>159.82110470296539</v>
      </c>
      <c r="AT18">
        <f t="shared" si="9"/>
        <v>190.25406582882118</v>
      </c>
      <c r="AU18">
        <f t="shared" si="9"/>
        <v>-1370.9422268589124</v>
      </c>
      <c r="AW18">
        <v>15</v>
      </c>
      <c r="AX18">
        <f>IF(Z18&gt;0, (R18*SUMPRODUCT(K18:$K$98, X18:$X$98)-K18*$AZ$3)/Z18, 0)</f>
        <v>12569.571206556337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250000</v>
      </c>
      <c r="S19">
        <f t="shared" si="1"/>
        <v>12222.262167018866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8922.9902330388359</v>
      </c>
      <c r="AC19">
        <f t="shared" si="2"/>
        <v>8266.3433005536426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-6613.5864202306184</v>
      </c>
      <c r="AI19">
        <f t="shared" si="6"/>
        <v>-6622.0406073397571</v>
      </c>
      <c r="AJ19">
        <f t="shared" si="7"/>
        <v>656.64693248519325</v>
      </c>
      <c r="AK19">
        <f t="shared" si="22"/>
        <v>624.60931631271853</v>
      </c>
      <c r="AL19">
        <f t="shared" si="8"/>
        <v>-5340.784358541845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-1692.8758606849058</v>
      </c>
      <c r="AR19">
        <f t="shared" si="9"/>
        <v>-1695.039874030977</v>
      </c>
      <c r="AS19">
        <f t="shared" si="9"/>
        <v>168.08153252471027</v>
      </c>
      <c r="AT19">
        <f t="shared" si="9"/>
        <v>159.88088258894066</v>
      </c>
      <c r="AU19">
        <f t="shared" si="9"/>
        <v>-1367.0774589173261</v>
      </c>
      <c r="AW19">
        <v>16</v>
      </c>
      <c r="AX19">
        <f>IF(Z19&gt;0, (R19*SUMPRODUCT(K19:$K$98, X19:$X$98)-K19*$AZ$3)/Z19, 0)</f>
        <v>12222.262167018866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250000</v>
      </c>
      <c r="S20">
        <f t="shared" si="1"/>
        <v>11737.361434608176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8266.3433005536426</v>
      </c>
      <c r="AC20">
        <f t="shared" si="2"/>
        <v>7521.5268412582063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-7188.0988690333106</v>
      </c>
      <c r="AI20">
        <f t="shared" si="6"/>
        <v>-7196.1091093279056</v>
      </c>
      <c r="AJ20">
        <f t="shared" si="7"/>
        <v>744.81645929543629</v>
      </c>
      <c r="AK20">
        <f t="shared" si="22"/>
        <v>578.64403103875509</v>
      </c>
      <c r="AL20">
        <f t="shared" si="8"/>
        <v>-5872.6486189937141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-1642.7977475898235</v>
      </c>
      <c r="AR20">
        <f t="shared" si="9"/>
        <v>-1644.6284409279888</v>
      </c>
      <c r="AS20">
        <f t="shared" si="9"/>
        <v>170.22342402239707</v>
      </c>
      <c r="AT20">
        <f t="shared" si="9"/>
        <v>132.24569224304551</v>
      </c>
      <c r="AU20">
        <f t="shared" si="9"/>
        <v>-1342.1593246625462</v>
      </c>
      <c r="AW20">
        <v>17</v>
      </c>
      <c r="AX20">
        <f>IF(Z20&gt;0, (R20*SUMPRODUCT(K20:$K$98, X20:$X$98)-K20*$AZ$3)/Z20, 0)</f>
        <v>11737.361434608176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250000</v>
      </c>
      <c r="S21">
        <f t="shared" si="1"/>
        <v>11137.779696200474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7521.5268412582063</v>
      </c>
      <c r="AC21">
        <f t="shared" si="2"/>
        <v>6725.2107020518461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-7647.8349154046173</v>
      </c>
      <c r="AI21">
        <f t="shared" si="6"/>
        <v>-7655.3826615504968</v>
      </c>
      <c r="AJ21">
        <f t="shared" si="7"/>
        <v>796.31613920636028</v>
      </c>
      <c r="AK21">
        <f t="shared" si="22"/>
        <v>526.50687888807454</v>
      </c>
      <c r="AL21">
        <f t="shared" si="8"/>
        <v>-6332.5596434560621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-1560.5961775297365</v>
      </c>
      <c r="AR21">
        <f t="shared" si="9"/>
        <v>-1562.1363498679887</v>
      </c>
      <c r="AS21">
        <f t="shared" si="9"/>
        <v>162.49408318784762</v>
      </c>
      <c r="AT21">
        <f t="shared" si="9"/>
        <v>107.4375469298908</v>
      </c>
      <c r="AU21">
        <f t="shared" si="9"/>
        <v>-1292.2047197502502</v>
      </c>
      <c r="AW21">
        <v>18</v>
      </c>
      <c r="AX21">
        <f>IF(Z21&gt;0, (R21*SUMPRODUCT(K21:$K$98, X21:$X$98)-K21*$AZ$3)/Z21, 0)</f>
        <v>11137.779696200474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250000</v>
      </c>
      <c r="S22">
        <f t="shared" si="1"/>
        <v>10469.600617409164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6725.2107020518461</v>
      </c>
      <c r="AC22">
        <f t="shared" si="2"/>
        <v>5920.401674864489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-8074.1339627036659</v>
      </c>
      <c r="AI22">
        <f t="shared" si="6"/>
        <v>-8081.2025246899511</v>
      </c>
      <c r="AJ22">
        <f t="shared" si="7"/>
        <v>804.80902718735706</v>
      </c>
      <c r="AK22">
        <f t="shared" si="22"/>
        <v>470.76474914362927</v>
      </c>
      <c r="AL22">
        <f t="shared" si="8"/>
        <v>-6805.6287483589649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-1471.0585622360188</v>
      </c>
      <c r="AR22">
        <f t="shared" si="9"/>
        <v>-1472.3464116426119</v>
      </c>
      <c r="AS22">
        <f t="shared" si="9"/>
        <v>146.63135586771466</v>
      </c>
      <c r="AT22">
        <f t="shared" si="9"/>
        <v>85.770500988162013</v>
      </c>
      <c r="AU22">
        <f t="shared" si="9"/>
        <v>-1239.9445547867351</v>
      </c>
      <c r="AW22">
        <v>19</v>
      </c>
      <c r="AX22">
        <f>IF(Z22&gt;0, (R22*SUMPRODUCT(K22:$K$98, X22:$X$98)-K22*$AZ$3)/Z22, 0)</f>
        <v>10469.600617409164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250000</v>
      </c>
      <c r="S23">
        <f t="shared" si="1"/>
        <v>9739.3984905083398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5920.401674864489</v>
      </c>
      <c r="AC23">
        <f t="shared" si="2"/>
        <v>5124.1530682913071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-8425.9683393280466</v>
      </c>
      <c r="AI23">
        <f t="shared" si="6"/>
        <v>-8432.5449172775025</v>
      </c>
      <c r="AJ23">
        <f t="shared" si="7"/>
        <v>796.24860657318186</v>
      </c>
      <c r="AK23">
        <f t="shared" si="22"/>
        <v>414.42811724051427</v>
      </c>
      <c r="AL23">
        <f t="shared" si="8"/>
        <v>-7221.8681934638062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-1370.6791659764108</v>
      </c>
      <c r="AR23">
        <f t="shared" si="9"/>
        <v>-1371.7489989042967</v>
      </c>
      <c r="AS23">
        <f t="shared" si="9"/>
        <v>129.52830250661077</v>
      </c>
      <c r="AT23">
        <f t="shared" si="9"/>
        <v>67.416344711983911</v>
      </c>
      <c r="AU23">
        <f t="shared" si="9"/>
        <v>-1174.8043516857022</v>
      </c>
      <c r="AW23">
        <v>20</v>
      </c>
      <c r="AX23">
        <f>IF(Z23&gt;0, (R23*SUMPRODUCT(K23:$K$98, X23:$X$98)-K23*$AZ$3)/Z23, 0)</f>
        <v>9739.3984905083398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250000</v>
      </c>
      <c r="S24">
        <f t="shared" si="1"/>
        <v>8964.306602122917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5124.1530682913071</v>
      </c>
      <c r="AC24">
        <f t="shared" si="2"/>
        <v>4355.9827912995734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-8734.9346756946852</v>
      </c>
      <c r="AI24">
        <f t="shared" si="6"/>
        <v>-8741.0087411308614</v>
      </c>
      <c r="AJ24">
        <f t="shared" si="7"/>
        <v>768.17027699173377</v>
      </c>
      <c r="AK24">
        <f t="shared" si="22"/>
        <v>358.69071478039154</v>
      </c>
      <c r="AL24">
        <f t="shared" si="8"/>
        <v>-7614.1477493587363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-1268.6961662080721</v>
      </c>
      <c r="AR24">
        <f t="shared" si="9"/>
        <v>-1269.5783872913753</v>
      </c>
      <c r="AS24">
        <f t="shared" si="9"/>
        <v>111.57206339804688</v>
      </c>
      <c r="AT24">
        <f t="shared" si="9"/>
        <v>52.097646014751028</v>
      </c>
      <c r="AU24">
        <f t="shared" si="9"/>
        <v>-1105.9086778785772</v>
      </c>
      <c r="AW24">
        <v>21</v>
      </c>
      <c r="AX24">
        <f>IF(Z24&gt;0, (R24*SUMPRODUCT(K24:$K$98, X24:$X$98)-K24*$AZ$3)/Z24, 0)</f>
        <v>8964.306602122917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250000</v>
      </c>
      <c r="S25">
        <f t="shared" si="1"/>
        <v>8146.964320354452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4355.9827912995734</v>
      </c>
      <c r="AC25">
        <f t="shared" si="2"/>
        <v>3625.2409902563941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-9021.3481278239069</v>
      </c>
      <c r="AI25">
        <f t="shared" si="6"/>
        <v>-9026.9103851993314</v>
      </c>
      <c r="AJ25">
        <f t="shared" si="7"/>
        <v>730.74180104317929</v>
      </c>
      <c r="AK25">
        <f t="shared" si="22"/>
        <v>304.91879539097016</v>
      </c>
      <c r="AL25">
        <f t="shared" si="8"/>
        <v>-7991.2497887651816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-1169.9071242510788</v>
      </c>
      <c r="AR25">
        <f t="shared" si="9"/>
        <v>-1170.6284493167148</v>
      </c>
      <c r="AS25">
        <f t="shared" si="9"/>
        <v>94.764111407226608</v>
      </c>
      <c r="AT25">
        <f t="shared" si="9"/>
        <v>39.54250140793549</v>
      </c>
      <c r="AU25">
        <f t="shared" si="9"/>
        <v>-1036.3218365015525</v>
      </c>
      <c r="AW25">
        <v>22</v>
      </c>
      <c r="AX25">
        <f>IF(Z25&gt;0, (R25*SUMPRODUCT(K25:$K$98, X25:$X$98)-K25*$AZ$3)/Z25, 0)</f>
        <v>8146.964320354452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250000</v>
      </c>
      <c r="S26">
        <f t="shared" si="1"/>
        <v>7270.9610474222636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3625.2409902563941</v>
      </c>
      <c r="AC26">
        <f t="shared" si="2"/>
        <v>2935.650263473965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-9195.204953212482</v>
      </c>
      <c r="AI26">
        <f t="shared" si="6"/>
        <v>-9200.2518277664913</v>
      </c>
      <c r="AJ26">
        <f t="shared" si="7"/>
        <v>689.5907267824291</v>
      </c>
      <c r="AK26">
        <f t="shared" si="22"/>
        <v>253.7668693179476</v>
      </c>
      <c r="AL26">
        <f t="shared" si="8"/>
        <v>-8256.8942316661141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-1064.6903908302581</v>
      </c>
      <c r="AR26">
        <f t="shared" si="9"/>
        <v>-1065.2747561455196</v>
      </c>
      <c r="AS26">
        <f t="shared" si="9"/>
        <v>79.84603107235823</v>
      </c>
      <c r="AT26">
        <f t="shared" si="9"/>
        <v>29.383047865562162</v>
      </c>
      <c r="AU26">
        <f t="shared" si="9"/>
        <v>-956.04567720759928</v>
      </c>
      <c r="AW26">
        <v>23</v>
      </c>
      <c r="AX26">
        <f>IF(Z26&gt;0, (R26*SUMPRODUCT(K26:$K$98, X26:$X$98)-K26*$AZ$3)/Z26, 0)</f>
        <v>7270.9610474222636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250000</v>
      </c>
      <c r="S27">
        <f t="shared" si="1"/>
        <v>6340.1366294429035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2935.650263473965</v>
      </c>
      <c r="AC27">
        <f t="shared" si="2"/>
        <v>2299.8137989550037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-9243.4064631621859</v>
      </c>
      <c r="AI27">
        <f t="shared" si="6"/>
        <v>-9247.9406986474969</v>
      </c>
      <c r="AJ27">
        <f t="shared" si="7"/>
        <v>635.83646451896129</v>
      </c>
      <c r="AK27">
        <f t="shared" si="22"/>
        <v>205.49551844317756</v>
      </c>
      <c r="AL27">
        <f t="shared" si="8"/>
        <v>-8406.6087156853573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-955.59957704881708</v>
      </c>
      <c r="AR27">
        <f t="shared" si="9"/>
        <v>-956.06833426827632</v>
      </c>
      <c r="AS27">
        <f t="shared" si="9"/>
        <v>65.733889230991565</v>
      </c>
      <c r="AT27">
        <f t="shared" si="9"/>
        <v>21.244487223658112</v>
      </c>
      <c r="AU27">
        <f t="shared" si="9"/>
        <v>-869.08995781362648</v>
      </c>
      <c r="AW27">
        <v>24</v>
      </c>
      <c r="AX27">
        <f>IF(Z27&gt;0, (R27*SUMPRODUCT(K27:$K$98, X27:$X$98)-K27*$AZ$3)/Z27, 0)</f>
        <v>6340.1366294429035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250000</v>
      </c>
      <c r="S28">
        <f t="shared" si="1"/>
        <v>5359.5662159958156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2299.8137989550037</v>
      </c>
      <c r="AC28">
        <f t="shared" si="2"/>
        <v>1727.1195132555558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-9215.3952540070713</v>
      </c>
      <c r="AI28">
        <f t="shared" si="6"/>
        <v>-9219.4233773748292</v>
      </c>
      <c r="AJ28">
        <f t="shared" si="7"/>
        <v>572.69428569944785</v>
      </c>
      <c r="AK28">
        <f t="shared" si="22"/>
        <v>160.98696592685027</v>
      </c>
      <c r="AL28">
        <f t="shared" si="8"/>
        <v>-8485.7421257485312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-850.62832955600334</v>
      </c>
      <c r="AR28">
        <f t="shared" si="9"/>
        <v>-851.00014603886893</v>
      </c>
      <c r="AS28">
        <f t="shared" si="9"/>
        <v>52.862625005581343</v>
      </c>
      <c r="AT28">
        <f t="shared" si="9"/>
        <v>14.859924087043483</v>
      </c>
      <c r="AU28">
        <f t="shared" si="9"/>
        <v>-783.2775969462441</v>
      </c>
      <c r="AW28">
        <v>25</v>
      </c>
      <c r="AX28">
        <f>IF(Z28&gt;0, (R28*SUMPRODUCT(K28:$K$98, X28:$X$98)-K28*$AZ$3)/Z28, 0)</f>
        <v>5359.5662159958156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250000</v>
      </c>
      <c r="S29">
        <f t="shared" si="1"/>
        <v>4310.8307995960067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1727.1195132555558</v>
      </c>
      <c r="AC29">
        <f t="shared" si="2"/>
        <v>1218.3709081186344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-9099.2963315458401</v>
      </c>
      <c r="AI29">
        <f t="shared" si="6"/>
        <v>-9102.8292088633425</v>
      </c>
      <c r="AJ29">
        <f t="shared" si="7"/>
        <v>508.74860513692147</v>
      </c>
      <c r="AK29">
        <f t="shared" si="22"/>
        <v>120.89836592788892</v>
      </c>
      <c r="AL29">
        <f t="shared" si="8"/>
        <v>-8473.1822377985318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-749.92125224133576</v>
      </c>
      <c r="AR29">
        <f t="shared" si="9"/>
        <v>-750.21241539125663</v>
      </c>
      <c r="AS29">
        <f t="shared" si="9"/>
        <v>41.92866977170948</v>
      </c>
      <c r="AT29">
        <f t="shared" si="9"/>
        <v>9.9638753005828455</v>
      </c>
      <c r="AU29">
        <f t="shared" si="9"/>
        <v>-698.31987031896426</v>
      </c>
      <c r="AW29">
        <v>26</v>
      </c>
      <c r="AX29">
        <f>IF(Z29&gt;0, (R29*SUMPRODUCT(K29:$K$98, X29:$X$98)-K29*$AZ$3)/Z29, 0)</f>
        <v>4310.8307995960067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250000</v>
      </c>
      <c r="S30">
        <f t="shared" si="1"/>
        <v>3168.0733672924607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1218.3709081186344</v>
      </c>
      <c r="AC30">
        <f t="shared" si="2"/>
        <v>773.69940982290564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-8896.5601987541904</v>
      </c>
      <c r="AI30">
        <f t="shared" si="6"/>
        <v>-8899.6129192885801</v>
      </c>
      <c r="AJ30">
        <f t="shared" si="7"/>
        <v>444.67149829572872</v>
      </c>
      <c r="AK30">
        <f t="shared" si="22"/>
        <v>85.28596356830441</v>
      </c>
      <c r="AL30">
        <f t="shared" si="8"/>
        <v>-8369.6554574245456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-654.6541899070063</v>
      </c>
      <c r="AR30">
        <f t="shared" si="9"/>
        <v>-654.87882462467314</v>
      </c>
      <c r="AS30">
        <f t="shared" si="9"/>
        <v>32.721192571966121</v>
      </c>
      <c r="AT30">
        <f t="shared" si="9"/>
        <v>6.2757753719314122</v>
      </c>
      <c r="AU30">
        <f t="shared" si="9"/>
        <v>-615.88185668077551</v>
      </c>
      <c r="AW30">
        <v>27</v>
      </c>
      <c r="AX30">
        <f>IF(Z30&gt;0, (R30*SUMPRODUCT(K30:$K$98, X30:$X$98)-K30*$AZ$3)/Z30, 0)</f>
        <v>3168.0733672924607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250000</v>
      </c>
      <c r="S31">
        <f t="shared" si="1"/>
        <v>1888.3371760893801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773.69940982290564</v>
      </c>
      <c r="AC31">
        <f t="shared" si="2"/>
        <v>391.58964308162012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-8600.6830594488365</v>
      </c>
      <c r="AI31">
        <f t="shared" si="6"/>
        <v>-8603.275218624909</v>
      </c>
      <c r="AJ31">
        <f t="shared" si="7"/>
        <v>382.10976674128551</v>
      </c>
      <c r="AK31">
        <f t="shared" si="22"/>
        <v>54.158958687603402</v>
      </c>
      <c r="AL31">
        <f t="shared" si="8"/>
        <v>-8167.0064931960205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-565.0732533480068</v>
      </c>
      <c r="AR31">
        <f t="shared" si="9"/>
        <v>-565.24356073041986</v>
      </c>
      <c r="AS31">
        <f t="shared" si="9"/>
        <v>25.104983817690307</v>
      </c>
      <c r="AT31">
        <f t="shared" si="9"/>
        <v>3.5582963320480214</v>
      </c>
      <c r="AU31">
        <f t="shared" si="9"/>
        <v>-536.58028058068157</v>
      </c>
      <c r="AW31">
        <v>28</v>
      </c>
      <c r="AX31">
        <f>IF(Z31&gt;0, (R31*SUMPRODUCT(K31:$K$98, X31:$X$98)-K31*$AZ$3)/Z31, 0)</f>
        <v>1888.3371760893801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250000</v>
      </c>
      <c r="S32">
        <f t="shared" si="1"/>
        <v>404.95918923694427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391.58964308162012</v>
      </c>
      <c r="AC32">
        <f t="shared" si="2"/>
        <v>69.859624703007739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-8197.1807113552495</v>
      </c>
      <c r="AI32">
        <f t="shared" si="6"/>
        <v>-8199.3370899039946</v>
      </c>
      <c r="AJ32">
        <f t="shared" si="7"/>
        <v>321.73001837861239</v>
      </c>
      <c r="AK32">
        <f t="shared" si="22"/>
        <v>27.411275015713411</v>
      </c>
      <c r="AL32">
        <f t="shared" si="8"/>
        <v>-7850.195796509669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-480.85960366151301</v>
      </c>
      <c r="AR32">
        <f t="shared" si="9"/>
        <v>-480.9861002425701</v>
      </c>
      <c r="AS32">
        <f t="shared" si="9"/>
        <v>18.873192451307194</v>
      </c>
      <c r="AT32">
        <f t="shared" si="9"/>
        <v>1.6079888078658031</v>
      </c>
      <c r="AU32">
        <f t="shared" si="9"/>
        <v>-460.50491898339709</v>
      </c>
      <c r="AW32">
        <v>29</v>
      </c>
      <c r="AX32">
        <f>IF(Z32&gt;0, (R32*SUMPRODUCT(K32:$K$98, X32:$X$98)-K32*$AZ$3)/Z32, 0)</f>
        <v>404.95918923694427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250000</v>
      </c>
      <c r="S33">
        <f t="shared" si="1"/>
        <v>-1384.1294976374118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69.859624703007739</v>
      </c>
      <c r="AC33">
        <f t="shared" si="2"/>
        <v>-193.72923345011645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-7705.1268483180756</v>
      </c>
      <c r="AI33">
        <f t="shared" si="6"/>
        <v>-7706.8764067389166</v>
      </c>
      <c r="AJ33">
        <f t="shared" si="7"/>
        <v>263.58885815312419</v>
      </c>
      <c r="AK33">
        <f t="shared" si="22"/>
        <v>4.8901737292105425</v>
      </c>
      <c r="AL33">
        <f t="shared" si="8"/>
        <v>-7438.3973748565813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-403.56691492367491</v>
      </c>
      <c r="AR33">
        <f t="shared" si="9"/>
        <v>-403.65855052011312</v>
      </c>
      <c r="AS33">
        <f t="shared" si="9"/>
        <v>13.805839201249603</v>
      </c>
      <c r="AT33">
        <f t="shared" si="9"/>
        <v>0.25612976453062442</v>
      </c>
      <c r="AU33">
        <f t="shared" si="9"/>
        <v>-389.59658155433283</v>
      </c>
      <c r="AW33">
        <v>30</v>
      </c>
      <c r="AX33">
        <f>IF(Z33&gt;0, (R33*SUMPRODUCT(K33:$K$98, X33:$X$98)-K33*$AZ$3)/Z33, 0)</f>
        <v>-1384.1294976374118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250000</v>
      </c>
      <c r="S34">
        <f t="shared" si="1"/>
        <v>-3658.3273709997525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-193.72923345011645</v>
      </c>
      <c r="AC34">
        <f t="shared" si="2"/>
        <v>-403.30441131273119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-7080.5458932053016</v>
      </c>
      <c r="AI34">
        <f t="shared" si="6"/>
        <v>-7081.9239287472747</v>
      </c>
      <c r="AJ34">
        <f t="shared" si="7"/>
        <v>209.57517786261474</v>
      </c>
      <c r="AK34">
        <f t="shared" si="22"/>
        <v>-13.561046341508153</v>
      </c>
      <c r="AL34">
        <f t="shared" si="8"/>
        <v>-6885.9097972261679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-331.11928941554902</v>
      </c>
      <c r="AR34">
        <f t="shared" si="9"/>
        <v>-331.18373277292989</v>
      </c>
      <c r="AS34">
        <f t="shared" si="9"/>
        <v>9.8007109931451986</v>
      </c>
      <c r="AT34">
        <f t="shared" si="9"/>
        <v>-0.63417766031861411</v>
      </c>
      <c r="AU34">
        <f t="shared" ref="AU34:AU79" si="23">AL34*$K34</f>
        <v>-322.0171994401033</v>
      </c>
      <c r="AW34">
        <v>31</v>
      </c>
      <c r="AX34">
        <f>IF(Z34&gt;0, (R34*SUMPRODUCT(K34:$K$98, X34:$X$98)-K34*$AZ$3)/Z34, 0)</f>
        <v>-3658.3273709997525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250000</v>
      </c>
      <c r="S35">
        <f t="shared" si="1"/>
        <v>-6694.4696280401231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-403.30441131273119</v>
      </c>
      <c r="AC35">
        <f t="shared" si="2"/>
        <v>-561.2167926380472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-6326.8791135568263</v>
      </c>
      <c r="AI35">
        <f t="shared" ref="AI35:AI66" si="25">SUM(AE35:AH35)</f>
        <v>-6327.9270247877012</v>
      </c>
      <c r="AJ35">
        <f t="shared" si="7"/>
        <v>157.91238132531601</v>
      </c>
      <c r="AK35">
        <f t="shared" si="22"/>
        <v>-28.231308791891188</v>
      </c>
      <c r="AL35">
        <f t="shared" ref="AL35:AL79" si="26">SUM(AI35:AK35)</f>
        <v>-6198.2459522542758</v>
      </c>
      <c r="AN35">
        <f t="shared" ref="AN35:AT66" si="27">AE35*$K35</f>
        <v>0</v>
      </c>
      <c r="AO35">
        <f t="shared" si="27"/>
        <v>0</v>
      </c>
      <c r="AP35">
        <f t="shared" si="27"/>
        <v>-4.3754649733660236E-2</v>
      </c>
      <c r="AQ35">
        <f t="shared" si="27"/>
        <v>-264.17350188117354</v>
      </c>
      <c r="AR35">
        <f t="shared" si="27"/>
        <v>-264.21725653090715</v>
      </c>
      <c r="AS35">
        <f t="shared" si="27"/>
        <v>6.5934983135234946</v>
      </c>
      <c r="AT35">
        <f t="shared" si="27"/>
        <v>-1.1787744909274804</v>
      </c>
      <c r="AU35">
        <f t="shared" si="23"/>
        <v>-258.80253270831111</v>
      </c>
      <c r="AW35">
        <v>32</v>
      </c>
      <c r="AX35">
        <f>IF(Z35&gt;0, (R35*SUMPRODUCT(K35:$K$98, X35:$X$98)-K35*$AZ$3)/Z35, 0)</f>
        <v>-6694.4696280401231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250000</v>
      </c>
      <c r="S36">
        <f t="shared" si="1"/>
        <v>-10975.096022863823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-561.2167926380472</v>
      </c>
      <c r="AC36">
        <f t="shared" si="2"/>
        <v>-670.74126943865588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-5469.9316420239038</v>
      </c>
      <c r="AI36">
        <f t="shared" si="25"/>
        <v>-5470.6955775603692</v>
      </c>
      <c r="AJ36">
        <f t="shared" si="7"/>
        <v>109.52447680060868</v>
      </c>
      <c r="AK36">
        <f t="shared" si="22"/>
        <v>-39.285175484663306</v>
      </c>
      <c r="AL36">
        <f t="shared" si="26"/>
        <v>-5400.4562762444239</v>
      </c>
      <c r="AN36">
        <f t="shared" si="27"/>
        <v>0</v>
      </c>
      <c r="AO36">
        <f t="shared" si="27"/>
        <v>0</v>
      </c>
      <c r="AP36">
        <f t="shared" si="27"/>
        <v>-2.8479896511108049E-2</v>
      </c>
      <c r="AQ36">
        <f t="shared" si="27"/>
        <v>-203.92177042647529</v>
      </c>
      <c r="AR36">
        <f t="shared" si="27"/>
        <v>-203.95025032298642</v>
      </c>
      <c r="AS36">
        <f t="shared" si="27"/>
        <v>4.0831269339135083</v>
      </c>
      <c r="AT36">
        <f t="shared" si="27"/>
        <v>-1.4645708686376115</v>
      </c>
      <c r="AU36">
        <f t="shared" si="23"/>
        <v>-201.33169425771052</v>
      </c>
      <c r="AW36">
        <v>33</v>
      </c>
      <c r="AX36">
        <f>IF(Z36&gt;0, (R36*SUMPRODUCT(K36:$K$98, X36:$X$98)-K36*$AZ$3)/Z36, 0)</f>
        <v>-10975.096022863823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250000</v>
      </c>
      <c r="S37">
        <f t="shared" si="1"/>
        <v>-17370.025569337307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-670.74126943865588</v>
      </c>
      <c r="AC37">
        <f t="shared" si="2"/>
        <v>-736.58355318605538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-4524.5639658921282</v>
      </c>
      <c r="AI37">
        <f t="shared" si="25"/>
        <v>-4525.0940338749342</v>
      </c>
      <c r="AJ37">
        <f t="shared" si="7"/>
        <v>65.842283747399506</v>
      </c>
      <c r="AK37">
        <f t="shared" si="22"/>
        <v>-46.951888860705914</v>
      </c>
      <c r="AL37">
        <f t="shared" si="26"/>
        <v>-4506.2036389882405</v>
      </c>
      <c r="AN37">
        <f t="shared" si="27"/>
        <v>0</v>
      </c>
      <c r="AO37">
        <f t="shared" si="27"/>
        <v>0</v>
      </c>
      <c r="AP37">
        <f t="shared" si="27"/>
        <v>-1.7643926667482199E-2</v>
      </c>
      <c r="AQ37">
        <f t="shared" si="27"/>
        <v>-150.60535140030188</v>
      </c>
      <c r="AR37">
        <f t="shared" si="27"/>
        <v>-150.62299532696937</v>
      </c>
      <c r="AS37">
        <f t="shared" si="27"/>
        <v>2.1916366649974561</v>
      </c>
      <c r="AT37">
        <f t="shared" si="27"/>
        <v>-1.5628479946531761</v>
      </c>
      <c r="AU37">
        <f t="shared" si="23"/>
        <v>-149.9942066566251</v>
      </c>
      <c r="AW37">
        <v>34</v>
      </c>
      <c r="AX37">
        <f>IF(Z37&gt;0, (R37*SUMPRODUCT(K37:$K$98, X37:$X$98)-K37*$AZ$3)/Z37, 0)</f>
        <v>-17370.025569337307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250000</v>
      </c>
      <c r="S38">
        <f t="shared" si="1"/>
        <v>-27513.138593670079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-736.58355318605538</v>
      </c>
      <c r="AC38">
        <f t="shared" si="2"/>
        <v>-763.90364862289698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-3554.0837420814578</v>
      </c>
      <c r="AI38">
        <f t="shared" si="25"/>
        <v>-3554.4308051973317</v>
      </c>
      <c r="AJ38">
        <f t="shared" si="7"/>
        <v>27.320095436841598</v>
      </c>
      <c r="AK38">
        <f t="shared" si="22"/>
        <v>-51.560848723023881</v>
      </c>
      <c r="AL38">
        <f t="shared" si="26"/>
        <v>-3578.6715584835138</v>
      </c>
      <c r="AN38">
        <f t="shared" si="27"/>
        <v>0</v>
      </c>
      <c r="AO38">
        <f t="shared" si="27"/>
        <v>0</v>
      </c>
      <c r="AP38">
        <f t="shared" si="27"/>
        <v>-1.0314640837351088E-2</v>
      </c>
      <c r="AQ38">
        <f t="shared" si="27"/>
        <v>-105.62660112453855</v>
      </c>
      <c r="AR38">
        <f t="shared" si="27"/>
        <v>-105.6369157653759</v>
      </c>
      <c r="AS38">
        <f t="shared" si="27"/>
        <v>0.81194733518056028</v>
      </c>
      <c r="AT38">
        <f t="shared" si="27"/>
        <v>-1.5323772867883911</v>
      </c>
      <c r="AU38">
        <f t="shared" si="23"/>
        <v>-106.35734571698373</v>
      </c>
      <c r="AW38">
        <v>35</v>
      </c>
      <c r="AX38">
        <f>IF(Z38&gt;0, (R38*SUMPRODUCT(K38:$K$98, X38:$X$98)-K38*$AZ$3)/Z38, 0)</f>
        <v>-27513.138593670079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250000</v>
      </c>
      <c r="S39">
        <f t="shared" si="1"/>
        <v>-44689.772844587977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-763.90364862289698</v>
      </c>
      <c r="AC39">
        <f t="shared" si="2"/>
        <v>-759.45412835148818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-2623.3713512101526</v>
      </c>
      <c r="AI39">
        <f t="shared" si="25"/>
        <v>-2623.583775127307</v>
      </c>
      <c r="AJ39">
        <f t="shared" si="7"/>
        <v>-4.4495202714088009</v>
      </c>
      <c r="AK39">
        <f t="shared" si="22"/>
        <v>-53.473255403602792</v>
      </c>
      <c r="AL39">
        <f t="shared" si="26"/>
        <v>-2681.5065508023185</v>
      </c>
      <c r="AN39">
        <f t="shared" si="27"/>
        <v>0</v>
      </c>
      <c r="AO39">
        <f t="shared" si="27"/>
        <v>0</v>
      </c>
      <c r="AP39">
        <f t="shared" si="27"/>
        <v>-5.6367794051664201E-3</v>
      </c>
      <c r="AQ39">
        <f t="shared" si="27"/>
        <v>-69.612526699842562</v>
      </c>
      <c r="AR39">
        <f t="shared" si="27"/>
        <v>-69.618163479247727</v>
      </c>
      <c r="AS39">
        <f t="shared" si="27"/>
        <v>-0.1180703404998506</v>
      </c>
      <c r="AT39">
        <f t="shared" si="27"/>
        <v>-1.4189407145098483</v>
      </c>
      <c r="AU39">
        <f t="shared" si="23"/>
        <v>-71.155174534257426</v>
      </c>
      <c r="AW39">
        <v>36</v>
      </c>
      <c r="AX39">
        <f>IF(Z39&gt;0, (R39*SUMPRODUCT(K39:$K$98, X39:$X$98)-K39*$AZ$3)/Z39, 0)</f>
        <v>-44689.772844587977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250000</v>
      </c>
      <c r="S40">
        <f t="shared" si="1"/>
        <v>-76092.609630106002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-759.45412835148818</v>
      </c>
      <c r="AC40">
        <f t="shared" si="2"/>
        <v>-730.78440380494987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-1805.0231915866416</v>
      </c>
      <c r="AI40">
        <f t="shared" si="25"/>
        <v>-1805.1432401050452</v>
      </c>
      <c r="AJ40">
        <f t="shared" si="7"/>
        <v>-28.669724546538305</v>
      </c>
      <c r="AK40">
        <f t="shared" si="22"/>
        <v>-53.161788984604179</v>
      </c>
      <c r="AL40">
        <f t="shared" si="26"/>
        <v>-1886.9747536361876</v>
      </c>
      <c r="AN40">
        <f t="shared" si="27"/>
        <v>0</v>
      </c>
      <c r="AO40">
        <f t="shared" si="27"/>
        <v>0</v>
      </c>
      <c r="AP40">
        <f t="shared" si="27"/>
        <v>-2.8442411002911842E-3</v>
      </c>
      <c r="AQ40">
        <f t="shared" si="27"/>
        <v>-42.765385335511233</v>
      </c>
      <c r="AR40">
        <f t="shared" si="27"/>
        <v>-42.768229576611525</v>
      </c>
      <c r="AS40">
        <f t="shared" si="27"/>
        <v>-0.67925543749825223</v>
      </c>
      <c r="AT40">
        <f t="shared" si="27"/>
        <v>-1.2595319559596951</v>
      </c>
      <c r="AU40">
        <f t="shared" si="23"/>
        <v>-44.707016970069475</v>
      </c>
      <c r="AW40">
        <v>37</v>
      </c>
      <c r="AX40">
        <f>IF(Z40&gt;0, (R40*SUMPRODUCT(K40:$K$98, X40:$X$98)-K40*$AZ$3)/Z40, 0)</f>
        <v>-76092.609630106002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250000</v>
      </c>
      <c r="S41">
        <f t="shared" si="1"/>
        <v>-139375.05323486865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-730.78440380494987</v>
      </c>
      <c r="AC41">
        <f t="shared" si="2"/>
        <v>-685.79777909904919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-1146.830588776578</v>
      </c>
      <c r="AI41">
        <f t="shared" si="25"/>
        <v>-1146.8920952803587</v>
      </c>
      <c r="AJ41">
        <f t="shared" si="7"/>
        <v>-44.986624705900681</v>
      </c>
      <c r="AK41">
        <f t="shared" si="22"/>
        <v>-51.154908266346496</v>
      </c>
      <c r="AL41">
        <f t="shared" si="26"/>
        <v>-1243.0336282526059</v>
      </c>
      <c r="AN41">
        <f t="shared" si="27"/>
        <v>0</v>
      </c>
      <c r="AO41">
        <f t="shared" si="27"/>
        <v>0</v>
      </c>
      <c r="AP41">
        <f t="shared" si="27"/>
        <v>-1.3011058266481944E-3</v>
      </c>
      <c r="AQ41">
        <f t="shared" si="27"/>
        <v>-24.260002918612397</v>
      </c>
      <c r="AR41">
        <f t="shared" si="27"/>
        <v>-24.261304024439042</v>
      </c>
      <c r="AS41">
        <f t="shared" si="27"/>
        <v>-0.95164504447682585</v>
      </c>
      <c r="AT41">
        <f t="shared" si="27"/>
        <v>-1.0821286386918012</v>
      </c>
      <c r="AU41">
        <f t="shared" si="23"/>
        <v>-26.295077707607671</v>
      </c>
      <c r="AW41">
        <v>38</v>
      </c>
      <c r="AX41">
        <f>IF(Z41&gt;0, (R41*SUMPRODUCT(K41:$K$98, X41:$X$98)-K41*$AZ$3)/Z41, 0)</f>
        <v>-139375.05323486865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250000</v>
      </c>
      <c r="S42">
        <f t="shared" si="1"/>
        <v>-283390.66930358822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-685.79777909904919</v>
      </c>
      <c r="AC42">
        <f t="shared" si="2"/>
        <v>-631.70777305211539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-660.55233505614251</v>
      </c>
      <c r="AI42">
        <f t="shared" si="25"/>
        <v>-660.58019887813271</v>
      </c>
      <c r="AJ42">
        <f t="shared" si="7"/>
        <v>-54.090006046933809</v>
      </c>
      <c r="AK42">
        <f t="shared" si="22"/>
        <v>-48.005844536933445</v>
      </c>
      <c r="AL42">
        <f t="shared" si="26"/>
        <v>-762.67604946199992</v>
      </c>
      <c r="AN42">
        <f t="shared" si="27"/>
        <v>0</v>
      </c>
      <c r="AO42">
        <f t="shared" si="27"/>
        <v>0</v>
      </c>
      <c r="AP42">
        <f t="shared" si="27"/>
        <v>-5.2627682375603788E-4</v>
      </c>
      <c r="AQ42">
        <f t="shared" si="27"/>
        <v>-12.476155817409824</v>
      </c>
      <c r="AR42">
        <f t="shared" si="27"/>
        <v>-12.476682094233579</v>
      </c>
      <c r="AS42">
        <f t="shared" si="27"/>
        <v>-1.0216228265226392</v>
      </c>
      <c r="AT42">
        <f t="shared" si="27"/>
        <v>-0.90670846926644943</v>
      </c>
      <c r="AU42">
        <f t="shared" si="23"/>
        <v>-14.405013390022667</v>
      </c>
      <c r="AW42">
        <v>39</v>
      </c>
      <c r="AX42">
        <f>IF(Z42&gt;0, (R42*SUMPRODUCT(K42:$K$98, X42:$X$98)-K42*$AZ$3)/Z42, 0)</f>
        <v>-283390.66930358822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250000</v>
      </c>
      <c r="S43">
        <f t="shared" si="1"/>
        <v>-667168.62439577922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-631.70777305211539</v>
      </c>
      <c r="AC43">
        <f t="shared" si="2"/>
        <v>-574.22856372171623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-336.52997616195665</v>
      </c>
      <c r="AI43">
        <f t="shared" si="25"/>
        <v>-336.54073484691884</v>
      </c>
      <c r="AJ43">
        <f t="shared" si="7"/>
        <v>-57.479209330399158</v>
      </c>
      <c r="AK43">
        <f t="shared" si="22"/>
        <v>-44.219544113648084</v>
      </c>
      <c r="AL43">
        <f t="shared" si="26"/>
        <v>-438.23948829096605</v>
      </c>
      <c r="AN43">
        <f t="shared" si="27"/>
        <v>0</v>
      </c>
      <c r="AO43">
        <f t="shared" si="27"/>
        <v>0</v>
      </c>
      <c r="AP43">
        <f t="shared" si="27"/>
        <v>-1.8143235005085252E-4</v>
      </c>
      <c r="AQ43">
        <f t="shared" si="27"/>
        <v>-5.6751754189557611</v>
      </c>
      <c r="AR43">
        <f t="shared" si="27"/>
        <v>-5.6753568513058124</v>
      </c>
      <c r="AS43">
        <f t="shared" si="27"/>
        <v>-0.96931809645363198</v>
      </c>
      <c r="AT43">
        <f t="shared" si="27"/>
        <v>-0.7457097066159506</v>
      </c>
      <c r="AU43">
        <f t="shared" si="23"/>
        <v>-7.3903846543753948</v>
      </c>
      <c r="AW43">
        <v>40</v>
      </c>
      <c r="AX43">
        <f>IF(Z43&gt;0, (R43*SUMPRODUCT(K43:$K$98, X43:$X$98)-K43*$AZ$3)/Z43, 0)</f>
        <v>-667168.62439577922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250000</v>
      </c>
      <c r="S44">
        <f t="shared" si="1"/>
        <v>-1915593.3365031977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-574.22856372171623</v>
      </c>
      <c r="AC44">
        <f t="shared" si="2"/>
        <v>-517.44359168727101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-145.49150291151591</v>
      </c>
      <c r="AI44">
        <f t="shared" si="25"/>
        <v>-145.4948794344829</v>
      </c>
      <c r="AJ44">
        <f t="shared" si="7"/>
        <v>-56.784972034445218</v>
      </c>
      <c r="AK44">
        <f t="shared" si="22"/>
        <v>-40.195999460520142</v>
      </c>
      <c r="AL44">
        <f t="shared" si="26"/>
        <v>-242.47585092944826</v>
      </c>
      <c r="AN44">
        <f t="shared" si="27"/>
        <v>0</v>
      </c>
      <c r="AO44">
        <f t="shared" si="27"/>
        <v>0</v>
      </c>
      <c r="AP44">
        <f t="shared" si="27"/>
        <v>-5.0840196535994403E-5</v>
      </c>
      <c r="AQ44">
        <f t="shared" si="27"/>
        <v>-2.1906608291076828</v>
      </c>
      <c r="AR44">
        <f t="shared" si="27"/>
        <v>-2.190711669304219</v>
      </c>
      <c r="AS44">
        <f t="shared" si="27"/>
        <v>-0.85500947772523239</v>
      </c>
      <c r="AT44">
        <f t="shared" si="27"/>
        <v>-0.60522985702160381</v>
      </c>
      <c r="AU44">
        <f t="shared" si="23"/>
        <v>-3.6509510040510551</v>
      </c>
      <c r="AW44">
        <v>41</v>
      </c>
      <c r="AX44">
        <f>IF(Z44&gt;0, (R44*SUMPRODUCT(K44:$K$98, X44:$X$98)-K44*$AZ$3)/Z44, 0)</f>
        <v>-1915593.3365031977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250000</v>
      </c>
      <c r="S45">
        <f t="shared" si="1"/>
        <v>-7205539.1111000273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-517.44359168727101</v>
      </c>
      <c r="AC45">
        <f t="shared" si="2"/>
        <v>-463.86626371869914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-50.761068774000009</v>
      </c>
      <c r="AI45">
        <f t="shared" si="25"/>
        <v>-50.761873478298618</v>
      </c>
      <c r="AJ45">
        <f t="shared" si="7"/>
        <v>-53.577327968571865</v>
      </c>
      <c r="AK45">
        <f t="shared" si="22"/>
        <v>-36.221051418108971</v>
      </c>
      <c r="AL45">
        <f t="shared" si="26"/>
        <v>-140.56025286497945</v>
      </c>
      <c r="AN45">
        <f t="shared" si="27"/>
        <v>0</v>
      </c>
      <c r="AO45">
        <f t="shared" si="27"/>
        <v>0</v>
      </c>
      <c r="AP45">
        <f t="shared" si="27"/>
        <v>-1.081822005492727E-5</v>
      </c>
      <c r="AQ45">
        <f t="shared" si="27"/>
        <v>-0.68241764480564127</v>
      </c>
      <c r="AR45">
        <f t="shared" si="27"/>
        <v>-0.68242846302569615</v>
      </c>
      <c r="AS45">
        <f t="shared" si="27"/>
        <v>-0.72027864760049065</v>
      </c>
      <c r="AT45">
        <f t="shared" si="27"/>
        <v>-0.48694570855431907</v>
      </c>
      <c r="AU45">
        <f t="shared" si="23"/>
        <v>-1.8896528191805058</v>
      </c>
      <c r="AW45">
        <v>42</v>
      </c>
      <c r="AX45">
        <f>IF(Z45&gt;0, (R45*SUMPRODUCT(K45:$K$98, X45:$X$98)-K45*$AZ$3)/Z45, 0)</f>
        <v>-7205539.1111000273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250000</v>
      </c>
      <c r="S46">
        <f t="shared" si="1"/>
        <v>-27269445.124656435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-463.86626371869914</v>
      </c>
      <c r="AC46">
        <f t="shared" si="2"/>
        <v>-414.75583422271961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-12.13075903226051</v>
      </c>
      <c r="AI46">
        <f t="shared" si="25"/>
        <v>-12.130949151564518</v>
      </c>
      <c r="AJ46">
        <f t="shared" si="7"/>
        <v>-49.110429495979531</v>
      </c>
      <c r="AK46">
        <f t="shared" si="22"/>
        <v>-32.47063846030894</v>
      </c>
      <c r="AL46">
        <f t="shared" si="26"/>
        <v>-93.712017107853001</v>
      </c>
      <c r="AN46">
        <f t="shared" si="27"/>
        <v>0</v>
      </c>
      <c r="AO46">
        <f t="shared" si="27"/>
        <v>0</v>
      </c>
      <c r="AP46">
        <f t="shared" si="27"/>
        <v>-2.2820632806719529E-6</v>
      </c>
      <c r="AQ46">
        <f t="shared" si="27"/>
        <v>-0.14560941035759661</v>
      </c>
      <c r="AR46">
        <f t="shared" si="27"/>
        <v>-0.14561169242087726</v>
      </c>
      <c r="AS46">
        <f t="shared" si="27"/>
        <v>-0.58948831332818552</v>
      </c>
      <c r="AT46">
        <f t="shared" si="27"/>
        <v>-0.38975553859132561</v>
      </c>
      <c r="AU46">
        <f t="shared" si="23"/>
        <v>-1.1248555443403885</v>
      </c>
      <c r="AW46">
        <v>43</v>
      </c>
      <c r="AX46">
        <f>IF(Z46&gt;0, (R46*SUMPRODUCT(K46:$K$98, X46:$X$98)-K46*$AZ$3)/Z46, 0)</f>
        <v>-27269445.124656435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250000</v>
      </c>
      <c r="S47">
        <f t="shared" si="1"/>
        <v>-104071718.84819004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-414.75583422271961</v>
      </c>
      <c r="AC47">
        <f t="shared" si="2"/>
        <v>-370.44354440023335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-2.8744865920022979</v>
      </c>
      <c r="AI47">
        <f t="shared" si="25"/>
        <v>-2.8745310857836657</v>
      </c>
      <c r="AJ47">
        <f t="shared" si="7"/>
        <v>-44.312289822486264</v>
      </c>
      <c r="AK47">
        <f t="shared" si="22"/>
        <v>-29.032908395590376</v>
      </c>
      <c r="AL47">
        <f t="shared" si="26"/>
        <v>-76.219729303860305</v>
      </c>
      <c r="AN47">
        <f t="shared" si="27"/>
        <v>0</v>
      </c>
      <c r="AO47">
        <f t="shared" si="27"/>
        <v>0</v>
      </c>
      <c r="AP47">
        <f t="shared" si="27"/>
        <v>-4.7685106957065118E-7</v>
      </c>
      <c r="AQ47">
        <f t="shared" si="27"/>
        <v>-3.0806597320466145E-2</v>
      </c>
      <c r="AR47">
        <f t="shared" si="27"/>
        <v>-3.0807074171535713E-2</v>
      </c>
      <c r="AS47">
        <f t="shared" si="27"/>
        <v>-0.4749059789345621</v>
      </c>
      <c r="AT47">
        <f t="shared" si="27"/>
        <v>-0.31115299701638632</v>
      </c>
      <c r="AU47">
        <f t="shared" si="23"/>
        <v>-0.81686605012248414</v>
      </c>
      <c r="AW47">
        <v>44</v>
      </c>
      <c r="AX47">
        <f>IF(Z47&gt;0, (R47*SUMPRODUCT(K47:$K$98, X47:$X$98)-K47*$AZ$3)/Z47, 0)</f>
        <v>-104071718.84819004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250000</v>
      </c>
      <c r="S48">
        <f t="shared" si="1"/>
        <v>-401290161.07442892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-370.44354440023335</v>
      </c>
      <c r="AC48">
        <f t="shared" si="2"/>
        <v>-330.779798111086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-0.67490416472370296</v>
      </c>
      <c r="AI48">
        <f t="shared" si="25"/>
        <v>-0.67491446835902091</v>
      </c>
      <c r="AJ48">
        <f t="shared" si="7"/>
        <v>-39.663746289147355</v>
      </c>
      <c r="AK48">
        <f t="shared" si="22"/>
        <v>-25.931048108016338</v>
      </c>
      <c r="AL48">
        <f t="shared" si="26"/>
        <v>-66.269708865522716</v>
      </c>
      <c r="AN48">
        <f t="shared" si="27"/>
        <v>0</v>
      </c>
      <c r="AO48">
        <f t="shared" si="27"/>
        <v>0</v>
      </c>
      <c r="AP48">
        <f t="shared" si="27"/>
        <v>-9.8595229225297014E-8</v>
      </c>
      <c r="AQ48">
        <f t="shared" si="27"/>
        <v>-6.4581411096895002E-3</v>
      </c>
      <c r="AR48">
        <f t="shared" si="27"/>
        <v>-6.458239704918726E-3</v>
      </c>
      <c r="AS48">
        <f t="shared" si="27"/>
        <v>-0.37954139841336298</v>
      </c>
      <c r="AT48">
        <f t="shared" si="27"/>
        <v>-0.24813355222407765</v>
      </c>
      <c r="AU48">
        <f t="shared" si="23"/>
        <v>-0.63413319034235938</v>
      </c>
      <c r="AW48">
        <v>45</v>
      </c>
      <c r="AX48">
        <f>IF(Z48&gt;0, (R48*SUMPRODUCT(K48:$K$98, X48:$X$98)-K48*$AZ$3)/Z48, 0)</f>
        <v>-401290161.07442892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250000</v>
      </c>
      <c r="S49">
        <f t="shared" si="1"/>
        <v>-1565602867.8271942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-330.779798111086</v>
      </c>
      <c r="AC49">
        <f t="shared" si="2"/>
        <v>-295.34469117499236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-0.15685048367518867</v>
      </c>
      <c r="AI49">
        <f t="shared" si="25"/>
        <v>-0.15685284174996966</v>
      </c>
      <c r="AJ49">
        <f t="shared" si="7"/>
        <v>-35.435106936093632</v>
      </c>
      <c r="AK49">
        <f t="shared" si="22"/>
        <v>-23.154585867776021</v>
      </c>
      <c r="AL49">
        <f t="shared" si="26"/>
        <v>-58.746545645619619</v>
      </c>
      <c r="AN49">
        <f t="shared" si="27"/>
        <v>0</v>
      </c>
      <c r="AO49">
        <f t="shared" si="27"/>
        <v>0</v>
      </c>
      <c r="AP49">
        <f t="shared" si="27"/>
        <v>-2.0146748868337835E-8</v>
      </c>
      <c r="AQ49">
        <f t="shared" si="27"/>
        <v>-1.3400878250090298E-3</v>
      </c>
      <c r="AR49">
        <f t="shared" si="27"/>
        <v>-1.340107971757898E-3</v>
      </c>
      <c r="AS49">
        <f t="shared" si="27"/>
        <v>-0.30274790533185764</v>
      </c>
      <c r="AT49">
        <f t="shared" si="27"/>
        <v>-0.19782647708494841</v>
      </c>
      <c r="AU49">
        <f t="shared" si="23"/>
        <v>-0.50191449038856395</v>
      </c>
      <c r="AW49">
        <v>46</v>
      </c>
      <c r="AX49">
        <f>IF(Z49&gt;0, (R49*SUMPRODUCT(K49:$K$98, X49:$X$98)-K49*$AZ$3)/Z49, 0)</f>
        <v>-1565602867.8271942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250000</v>
      </c>
      <c r="S50">
        <f t="shared" si="1"/>
        <v>-6180848358.2292042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-295.34469117499236</v>
      </c>
      <c r="AC50">
        <f t="shared" si="2"/>
        <v>-263.70177672960006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-3.6023797245913508E-2</v>
      </c>
      <c r="AI50">
        <f t="shared" si="25"/>
        <v>-3.6024330550084402E-2</v>
      </c>
      <c r="AJ50">
        <f t="shared" si="7"/>
        <v>-31.642914445392307</v>
      </c>
      <c r="AK50">
        <f t="shared" si="22"/>
        <v>-20.674128382249467</v>
      </c>
      <c r="AL50">
        <f t="shared" si="26"/>
        <v>-52.353067158191863</v>
      </c>
      <c r="AN50">
        <f t="shared" si="27"/>
        <v>0</v>
      </c>
      <c r="AO50">
        <f t="shared" si="27"/>
        <v>0</v>
      </c>
      <c r="AP50">
        <f t="shared" si="27"/>
        <v>-4.0682193099871281E-9</v>
      </c>
      <c r="AQ50">
        <f t="shared" si="27"/>
        <v>-2.748013527226584E-4</v>
      </c>
      <c r="AR50">
        <f t="shared" si="27"/>
        <v>-2.7480542094196838E-4</v>
      </c>
      <c r="AS50">
        <f t="shared" si="27"/>
        <v>-0.24138254038911908</v>
      </c>
      <c r="AT50">
        <f t="shared" si="27"/>
        <v>-0.15770903902831995</v>
      </c>
      <c r="AU50">
        <f t="shared" si="23"/>
        <v>-0.39936638483838105</v>
      </c>
      <c r="AW50">
        <v>47</v>
      </c>
      <c r="AX50">
        <f>IF(Z50&gt;0, (R50*SUMPRODUCT(K50:$K$98, X50:$X$98)-K50*$AZ$3)/Z50, 0)</f>
        <v>-6180848358.2292042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250000</v>
      </c>
      <c r="S51">
        <f t="shared" si="1"/>
        <v>-24719750525.246868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-263.70177672960006</v>
      </c>
      <c r="AC51">
        <f t="shared" si="2"/>
        <v>-235.44825284058018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-8.1782471285122126E-3</v>
      </c>
      <c r="AI51">
        <f t="shared" si="25"/>
        <v>-8.1783661872849734E-3</v>
      </c>
      <c r="AJ51">
        <f t="shared" si="7"/>
        <v>-28.253523889019874</v>
      </c>
      <c r="AK51">
        <f t="shared" si="22"/>
        <v>-18.459124371072004</v>
      </c>
      <c r="AL51">
        <f t="shared" si="26"/>
        <v>-46.720826626279162</v>
      </c>
      <c r="AN51">
        <f t="shared" si="27"/>
        <v>0</v>
      </c>
      <c r="AO51">
        <f t="shared" si="27"/>
        <v>0</v>
      </c>
      <c r="AP51">
        <f t="shared" si="27"/>
        <v>-8.1091018570869334E-10</v>
      </c>
      <c r="AQ51">
        <f t="shared" si="27"/>
        <v>-5.5702101944527143E-5</v>
      </c>
      <c r="AR51">
        <f t="shared" si="27"/>
        <v>-5.570291285471285E-5</v>
      </c>
      <c r="AS51">
        <f t="shared" si="27"/>
        <v>-0.1924349610898369</v>
      </c>
      <c r="AT51">
        <f t="shared" si="27"/>
        <v>-0.12572523321525142</v>
      </c>
      <c r="AU51">
        <f t="shared" si="23"/>
        <v>-0.31821589721794302</v>
      </c>
      <c r="AW51">
        <v>48</v>
      </c>
      <c r="AX51">
        <f>IF(Z51&gt;0, (R51*SUMPRODUCT(K51:$K$98, X51:$X$98)-K51*$AZ$3)/Z51, 0)</f>
        <v>-24719750525.246868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250000</v>
      </c>
      <c r="S52">
        <f t="shared" si="1"/>
        <v>-100234991116.53563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-235.44825284058018</v>
      </c>
      <c r="AC52">
        <f t="shared" si="2"/>
        <v>-210.22170256913518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-1.8330415547206248E-3</v>
      </c>
      <c r="AI52">
        <f t="shared" si="25"/>
        <v>-1.8330677708279226E-3</v>
      </c>
      <c r="AJ52">
        <f t="shared" si="7"/>
        <v>-25.226550271445007</v>
      </c>
      <c r="AK52">
        <f t="shared" si="22"/>
        <v>-16.481377698840614</v>
      </c>
      <c r="AL52">
        <f t="shared" si="26"/>
        <v>-41.709761038056449</v>
      </c>
      <c r="AN52">
        <f t="shared" si="27"/>
        <v>0</v>
      </c>
      <c r="AO52">
        <f t="shared" si="27"/>
        <v>0</v>
      </c>
      <c r="AP52">
        <f t="shared" si="27"/>
        <v>-1.5942687638631663E-10</v>
      </c>
      <c r="AQ52">
        <f t="shared" si="27"/>
        <v>-1.1147196112480923E-5</v>
      </c>
      <c r="AR52">
        <f t="shared" si="27"/>
        <v>-1.1147355539357309E-5</v>
      </c>
      <c r="AS52">
        <f t="shared" si="27"/>
        <v>-0.15340912615590707</v>
      </c>
      <c r="AT52">
        <f t="shared" si="27"/>
        <v>-0.10022748744550254</v>
      </c>
      <c r="AU52">
        <f t="shared" si="23"/>
        <v>-0.25364776095694896</v>
      </c>
      <c r="AW52">
        <v>49</v>
      </c>
      <c r="AX52">
        <f>IF(Z52&gt;0, (R52*SUMPRODUCT(K52:$K$98, X52:$X$98)-K52*$AZ$3)/Z52, 0)</f>
        <v>-100234991116.53563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250000</v>
      </c>
      <c r="S53">
        <f t="shared" si="1"/>
        <v>-412344813775.26648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-210.22170256913518</v>
      </c>
      <c r="AC53">
        <f t="shared" si="2"/>
        <v>-187.69795838280726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-4.0527977381635358E-4</v>
      </c>
      <c r="AI53">
        <f t="shared" si="25"/>
        <v>-4.0528546377388769E-4</v>
      </c>
      <c r="AJ53">
        <f t="shared" si="7"/>
        <v>-22.523744186327917</v>
      </c>
      <c r="AK53">
        <f t="shared" si="22"/>
        <v>-14.715519179839463</v>
      </c>
      <c r="AL53">
        <f t="shared" si="26"/>
        <v>-37.239668651631156</v>
      </c>
      <c r="AN53">
        <f t="shared" si="27"/>
        <v>0</v>
      </c>
      <c r="AO53">
        <f t="shared" si="27"/>
        <v>0</v>
      </c>
      <c r="AP53">
        <f t="shared" si="27"/>
        <v>-3.0894724994138395E-11</v>
      </c>
      <c r="AQ53">
        <f t="shared" si="27"/>
        <v>-2.2005449219467581E-6</v>
      </c>
      <c r="AR53">
        <f t="shared" si="27"/>
        <v>-2.2005758166717523E-6</v>
      </c>
      <c r="AS53">
        <f t="shared" si="27"/>
        <v>-0.12229702564656267</v>
      </c>
      <c r="AT53">
        <f t="shared" si="27"/>
        <v>-7.9900757691597366E-2</v>
      </c>
      <c r="AU53">
        <f t="shared" si="23"/>
        <v>-0.2021999839139767</v>
      </c>
      <c r="AW53">
        <v>50</v>
      </c>
      <c r="AX53">
        <f>IF(Z53&gt;0, (R53*SUMPRODUCT(K53:$K$98, X53:$X$98)-K53*$AZ$3)/Z53, 0)</f>
        <v>-412344813775.26648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250000</v>
      </c>
      <c r="S54">
        <f t="shared" si="1"/>
        <v>-1723165772649.6104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-187.69795838280726</v>
      </c>
      <c r="AC54">
        <f t="shared" si="2"/>
        <v>-167.58746474984855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-8.834726735312354E-5</v>
      </c>
      <c r="AI54">
        <f t="shared" si="25"/>
        <v>-8.8348483047714636E-5</v>
      </c>
      <c r="AJ54">
        <f t="shared" si="7"/>
        <v>-20.110493632958708</v>
      </c>
      <c r="AK54">
        <f t="shared" si="22"/>
        <v>-13.138857086796509</v>
      </c>
      <c r="AL54">
        <f t="shared" si="26"/>
        <v>-33.24943906823826</v>
      </c>
      <c r="AN54">
        <f t="shared" si="27"/>
        <v>0</v>
      </c>
      <c r="AO54">
        <f t="shared" si="27"/>
        <v>0</v>
      </c>
      <c r="AP54">
        <f t="shared" si="27"/>
        <v>-5.8936151110697612E-12</v>
      </c>
      <c r="AQ54">
        <f t="shared" si="27"/>
        <v>-4.2830230035355142E-7</v>
      </c>
      <c r="AR54">
        <f t="shared" si="27"/>
        <v>-4.283081939686625E-7</v>
      </c>
      <c r="AS54">
        <f t="shared" si="27"/>
        <v>-9.7494477670872021E-2</v>
      </c>
      <c r="AT54">
        <f t="shared" si="27"/>
        <v>-6.3696398121730335E-2</v>
      </c>
      <c r="AU54">
        <f t="shared" si="23"/>
        <v>-0.1611913041007963</v>
      </c>
      <c r="AW54">
        <v>51</v>
      </c>
      <c r="AX54">
        <f>IF(Z54&gt;0, (R54*SUMPRODUCT(K54:$K$98, X54:$X$98)-K54*$AZ$3)/Z54, 0)</f>
        <v>-1723165772649.6104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250000</v>
      </c>
      <c r="S55">
        <f t="shared" si="1"/>
        <v>-7320260871169.9004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-167.58746474984855</v>
      </c>
      <c r="AC55">
        <f t="shared" si="2"/>
        <v>-149.63166532680833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-1.8960563937768304E-5</v>
      </c>
      <c r="AI55">
        <f t="shared" si="25"/>
        <v>-1.89608194472166E-5</v>
      </c>
      <c r="AJ55">
        <f t="shared" si="7"/>
        <v>-17.955799423040219</v>
      </c>
      <c r="AK55">
        <f t="shared" si="22"/>
        <v>-11.731122532489399</v>
      </c>
      <c r="AL55">
        <f t="shared" si="26"/>
        <v>-29.686940916349066</v>
      </c>
      <c r="AN55">
        <f t="shared" si="27"/>
        <v>0</v>
      </c>
      <c r="AO55">
        <f t="shared" si="27"/>
        <v>0</v>
      </c>
      <c r="AP55">
        <f t="shared" si="27"/>
        <v>-1.1059773363124089E-12</v>
      </c>
      <c r="AQ55">
        <f t="shared" si="27"/>
        <v>-8.2071148987306502E-8</v>
      </c>
      <c r="AR55">
        <f t="shared" si="27"/>
        <v>-8.2072254964642814E-8</v>
      </c>
      <c r="AS55">
        <f t="shared" si="27"/>
        <v>-7.772200734489218E-2</v>
      </c>
      <c r="AT55">
        <f t="shared" si="27"/>
        <v>-5.0778379182829715E-2</v>
      </c>
      <c r="AU55">
        <f t="shared" si="23"/>
        <v>-0.12850046859997688</v>
      </c>
      <c r="AW55">
        <v>52</v>
      </c>
      <c r="AX55">
        <f>IF(Z55&gt;0, (R55*SUMPRODUCT(K55:$K$98, X55:$X$98)-K55*$AZ$3)/Z55, 0)</f>
        <v>-7320260871169.9004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250000</v>
      </c>
      <c r="S56">
        <f t="shared" si="1"/>
        <v>-31652715427015.086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-149.63166532680833</v>
      </c>
      <c r="AC56">
        <f t="shared" si="2"/>
        <v>-133.59970125589507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-4.0038877082900459E-6</v>
      </c>
      <c r="AI56">
        <f t="shared" si="25"/>
        <v>-4.0039404682584456E-6</v>
      </c>
      <c r="AJ56">
        <f t="shared" si="7"/>
        <v>-16.031964070913261</v>
      </c>
      <c r="AK56">
        <f t="shared" si="22"/>
        <v>-10.474216572876584</v>
      </c>
      <c r="AL56">
        <f t="shared" si="26"/>
        <v>-26.506184647730315</v>
      </c>
      <c r="AN56">
        <f t="shared" si="27"/>
        <v>0</v>
      </c>
      <c r="AO56">
        <f t="shared" si="27"/>
        <v>0</v>
      </c>
      <c r="AP56">
        <f t="shared" si="27"/>
        <v>-2.0390401028651839E-13</v>
      </c>
      <c r="AQ56">
        <f t="shared" si="27"/>
        <v>-1.5474019132649713E-8</v>
      </c>
      <c r="AR56">
        <f t="shared" si="27"/>
        <v>-1.5474223036660001E-8</v>
      </c>
      <c r="AS56">
        <f t="shared" si="27"/>
        <v>-6.1959509567068388E-2</v>
      </c>
      <c r="AT56">
        <f t="shared" si="27"/>
        <v>-4.0480213097042195E-2</v>
      </c>
      <c r="AU56">
        <f t="shared" si="23"/>
        <v>-0.10243973813833362</v>
      </c>
      <c r="AW56">
        <v>53</v>
      </c>
      <c r="AX56">
        <f>IF(Z56&gt;0, (R56*SUMPRODUCT(K56:$K$98, X56:$X$98)-K56*$AZ$3)/Z56, 0)</f>
        <v>-31652715427015.086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250000</v>
      </c>
      <c r="S57">
        <f t="shared" si="1"/>
        <v>-139502418022494.88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-133.59970125589507</v>
      </c>
      <c r="AC57">
        <f t="shared" si="2"/>
        <v>-119.28544756334732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-8.3087787617088028E-7</v>
      </c>
      <c r="AI57">
        <f t="shared" si="25"/>
        <v>-8.3088856464578764E-7</v>
      </c>
      <c r="AJ57">
        <f t="shared" si="7"/>
        <v>-14.314253692547751</v>
      </c>
      <c r="AK57">
        <f t="shared" si="22"/>
        <v>-9.351979087912655</v>
      </c>
      <c r="AL57">
        <f t="shared" si="26"/>
        <v>-23.666233611348972</v>
      </c>
      <c r="AN57">
        <f t="shared" si="27"/>
        <v>0</v>
      </c>
      <c r="AO57">
        <f t="shared" si="27"/>
        <v>0</v>
      </c>
      <c r="AP57">
        <f t="shared" si="27"/>
        <v>-3.6882381857093925E-14</v>
      </c>
      <c r="AQ57">
        <f t="shared" si="27"/>
        <v>-2.8670839732805E-9</v>
      </c>
      <c r="AR57">
        <f t="shared" si="27"/>
        <v>-2.8671208556623571E-9</v>
      </c>
      <c r="AS57">
        <f t="shared" si="27"/>
        <v>-4.9393741882392421E-2</v>
      </c>
      <c r="AT57">
        <f t="shared" si="27"/>
        <v>-3.2270578060131609E-2</v>
      </c>
      <c r="AU57">
        <f t="shared" si="23"/>
        <v>-8.166432280964489E-2</v>
      </c>
      <c r="AW57">
        <v>54</v>
      </c>
      <c r="AX57">
        <f>IF(Z57&gt;0, (R57*SUMPRODUCT(K57:$K$98, X57:$X$98)-K57*$AZ$3)/Z57, 0)</f>
        <v>-139502418022494.88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250000</v>
      </c>
      <c r="S58">
        <f t="shared" si="1"/>
        <v>-627129889160215.75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-119.28544756334732</v>
      </c>
      <c r="AC58">
        <f t="shared" si="2"/>
        <v>-106.50486389833779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-1.6917454441360655E-7</v>
      </c>
      <c r="AI58">
        <f t="shared" si="25"/>
        <v>-1.691766672765441E-7</v>
      </c>
      <c r="AJ58">
        <f t="shared" si="7"/>
        <v>-12.78058366500953</v>
      </c>
      <c r="AK58">
        <f t="shared" si="22"/>
        <v>-8.3499813294343124</v>
      </c>
      <c r="AL58">
        <f t="shared" si="26"/>
        <v>-21.13056516362051</v>
      </c>
      <c r="AN58">
        <f t="shared" si="27"/>
        <v>0</v>
      </c>
      <c r="AO58">
        <f t="shared" si="27"/>
        <v>0</v>
      </c>
      <c r="AP58">
        <f t="shared" si="27"/>
        <v>-6.5404427743163366E-15</v>
      </c>
      <c r="AQ58">
        <f t="shared" si="27"/>
        <v>-5.2121896663015505E-10</v>
      </c>
      <c r="AR58">
        <f t="shared" si="27"/>
        <v>-5.212255070729293E-10</v>
      </c>
      <c r="AS58">
        <f t="shared" si="27"/>
        <v>-3.9376388651712127E-2</v>
      </c>
      <c r="AT58">
        <f t="shared" si="27"/>
        <v>-2.572590725746798E-2</v>
      </c>
      <c r="AU58">
        <f t="shared" si="23"/>
        <v>-6.5102296430405618E-2</v>
      </c>
      <c r="AW58">
        <v>55</v>
      </c>
      <c r="AX58">
        <f>IF(Z58&gt;0, (R58*SUMPRODUCT(K58:$K$98, X58:$X$98)-K58*$AZ$3)/Z58, 0)</f>
        <v>-627129889160215.75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250000</v>
      </c>
      <c r="S59">
        <f t="shared" si="1"/>
        <v>-2879465771813319.5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-106.50486389833779</v>
      </c>
      <c r="AC59">
        <f t="shared" si="2"/>
        <v>-95.093628481112077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-3.3776499424655674E-8</v>
      </c>
      <c r="AI59">
        <f t="shared" si="25"/>
        <v>-3.3776912233992617E-8</v>
      </c>
      <c r="AJ59">
        <f t="shared" si="7"/>
        <v>-11.411235417225711</v>
      </c>
      <c r="AK59">
        <f t="shared" si="22"/>
        <v>-7.4553404728836457</v>
      </c>
      <c r="AL59">
        <f t="shared" si="26"/>
        <v>-18.86657592388627</v>
      </c>
      <c r="AN59">
        <f t="shared" si="27"/>
        <v>0</v>
      </c>
      <c r="AO59">
        <f t="shared" si="27"/>
        <v>0</v>
      </c>
      <c r="AP59">
        <f t="shared" si="27"/>
        <v>-1.1355772522797943E-15</v>
      </c>
      <c r="AQ59">
        <f t="shared" si="27"/>
        <v>-9.291413971463934E-11</v>
      </c>
      <c r="AR59">
        <f t="shared" si="27"/>
        <v>-9.2915275291891624E-11</v>
      </c>
      <c r="AS59">
        <f t="shared" si="27"/>
        <v>-3.1390615958822358E-2</v>
      </c>
      <c r="AT59">
        <f t="shared" si="27"/>
        <v>-2.0508535760578688E-2</v>
      </c>
      <c r="AU59">
        <f t="shared" si="23"/>
        <v>-5.1899151812316323E-2</v>
      </c>
      <c r="AW59">
        <v>56</v>
      </c>
      <c r="AX59">
        <f>IF(Z59&gt;0, (R59*SUMPRODUCT(K59:$K$98, X59:$X$98)-K59*$AZ$3)/Z59, 0)</f>
        <v>-2879465771813319.5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250000</v>
      </c>
      <c r="S60">
        <f t="shared" si="1"/>
        <v>-1.3511611669843118E+16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-95.093628481112077</v>
      </c>
      <c r="AC60">
        <f t="shared" si="2"/>
        <v>-84.905025429645207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-6.6026608091575163E-9</v>
      </c>
      <c r="AI60">
        <f t="shared" si="25"/>
        <v>-6.6027393573606329E-9</v>
      </c>
      <c r="AJ60">
        <f t="shared" si="7"/>
        <v>-10.18860305146687</v>
      </c>
      <c r="AK60">
        <f t="shared" si="22"/>
        <v>-6.6565539936778464</v>
      </c>
      <c r="AL60">
        <f t="shared" si="26"/>
        <v>-16.845157051747456</v>
      </c>
      <c r="AN60">
        <f t="shared" si="27"/>
        <v>0</v>
      </c>
      <c r="AO60">
        <f t="shared" si="27"/>
        <v>0</v>
      </c>
      <c r="AP60">
        <f t="shared" si="27"/>
        <v>-1.929236208974856E-16</v>
      </c>
      <c r="AQ60">
        <f t="shared" si="27"/>
        <v>-1.6216911149139508E-11</v>
      </c>
      <c r="AR60">
        <f t="shared" si="27"/>
        <v>-1.6217104072760405E-11</v>
      </c>
      <c r="AS60">
        <f t="shared" si="27"/>
        <v>-2.5024406855843402E-2</v>
      </c>
      <c r="AT60">
        <f t="shared" si="27"/>
        <v>-1.6349279145947433E-2</v>
      </c>
      <c r="AU60">
        <f t="shared" si="23"/>
        <v>-4.1373686018007942E-2</v>
      </c>
      <c r="AW60">
        <v>57</v>
      </c>
      <c r="AX60">
        <f>IF(Z60&gt;0, (R60*SUMPRODUCT(K60:$K$98, X60:$X$98)-K60*$AZ$3)/Z60, 0)</f>
        <v>-1.3511611669843118E+16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250000</v>
      </c>
      <c r="S61">
        <f t="shared" si="1"/>
        <v>-6.4802723381169664E+16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-84.905025429645207</v>
      </c>
      <c r="AC61">
        <f t="shared" si="2"/>
        <v>-75.808058419340199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-1.2627973517515407E-9</v>
      </c>
      <c r="AI61">
        <f t="shared" si="25"/>
        <v>-1.2628119746050381E-9</v>
      </c>
      <c r="AJ61">
        <f t="shared" si="7"/>
        <v>-9.0969670103050078</v>
      </c>
      <c r="AK61">
        <f t="shared" si="22"/>
        <v>-5.9433517800751652</v>
      </c>
      <c r="AL61">
        <f t="shared" si="26"/>
        <v>-15.040318791642985</v>
      </c>
      <c r="AN61">
        <f t="shared" si="27"/>
        <v>0</v>
      </c>
      <c r="AO61">
        <f t="shared" si="27"/>
        <v>0</v>
      </c>
      <c r="AP61">
        <f t="shared" si="27"/>
        <v>-3.2067363604560232E-17</v>
      </c>
      <c r="AQ61">
        <f t="shared" si="27"/>
        <v>-2.7692667402036298E-12</v>
      </c>
      <c r="AR61">
        <f t="shared" si="27"/>
        <v>-2.7692988075672345E-12</v>
      </c>
      <c r="AS61">
        <f t="shared" si="27"/>
        <v>-1.9949303934970478E-2</v>
      </c>
      <c r="AT61">
        <f t="shared" si="27"/>
        <v>-1.3033545237534279E-2</v>
      </c>
      <c r="AU61">
        <f t="shared" si="23"/>
        <v>-3.2982849175274061E-2</v>
      </c>
      <c r="AW61">
        <v>58</v>
      </c>
      <c r="AX61">
        <f>IF(Z61&gt;0, (R61*SUMPRODUCT(K61:$K$98, X61:$X$98)-K61*$AZ$3)/Z61, 0)</f>
        <v>-6.4802723381169664E+16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250000</v>
      </c>
      <c r="S62">
        <f t="shared" si="1"/>
        <v>-3.179925815372553E+17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-75.808058419340199</v>
      </c>
      <c r="AC62">
        <f t="shared" si="2"/>
        <v>-67.685766445841878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-2.3631917732434491E-10</v>
      </c>
      <c r="AI62">
        <f t="shared" si="25"/>
        <v>-2.3632183799044121E-10</v>
      </c>
      <c r="AJ62">
        <f t="shared" si="7"/>
        <v>-8.1222919734983208</v>
      </c>
      <c r="AK62">
        <f t="shared" si="22"/>
        <v>-5.3065640893538149</v>
      </c>
      <c r="AL62">
        <f t="shared" si="26"/>
        <v>-13.428856063088457</v>
      </c>
      <c r="AN62">
        <f t="shared" si="27"/>
        <v>0</v>
      </c>
      <c r="AO62">
        <f t="shared" si="27"/>
        <v>0</v>
      </c>
      <c r="AP62">
        <f t="shared" si="27"/>
        <v>-5.2095892200501784E-18</v>
      </c>
      <c r="AQ62">
        <f t="shared" si="27"/>
        <v>-4.6271339360818628E-13</v>
      </c>
      <c r="AR62">
        <f t="shared" si="27"/>
        <v>-4.6271860319740635E-13</v>
      </c>
      <c r="AS62">
        <f t="shared" si="27"/>
        <v>-1.5903462958385867E-2</v>
      </c>
      <c r="AT62">
        <f t="shared" si="27"/>
        <v>-1.0390262466148523E-2</v>
      </c>
      <c r="AU62">
        <f t="shared" si="23"/>
        <v>-2.6293725424997107E-2</v>
      </c>
      <c r="AW62">
        <v>59</v>
      </c>
      <c r="AX62">
        <f>IF(Z62&gt;0, (R62*SUMPRODUCT(K62:$K$98, X62:$X$98)-K62*$AZ$3)/Z62, 0)</f>
        <v>-3.179925815372553E+17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250000</v>
      </c>
      <c r="S63">
        <f t="shared" si="1"/>
        <v>-1.5980533095327688E+18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-67.685766445841878</v>
      </c>
      <c r="AC63">
        <f t="shared" si="2"/>
        <v>-60.433720040930645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-4.3226917112723243E-11</v>
      </c>
      <c r="AI63">
        <f t="shared" si="25"/>
        <v>-4.3227389826302949E-11</v>
      </c>
      <c r="AJ63">
        <f t="shared" si="7"/>
        <v>-7.2520464049112334</v>
      </c>
      <c r="AK63">
        <f t="shared" si="22"/>
        <v>-4.7380036512089321</v>
      </c>
      <c r="AL63">
        <f t="shared" si="26"/>
        <v>-11.990050056163394</v>
      </c>
      <c r="AN63">
        <f t="shared" si="27"/>
        <v>0</v>
      </c>
      <c r="AO63">
        <f t="shared" si="27"/>
        <v>0</v>
      </c>
      <c r="AP63">
        <f t="shared" si="27"/>
        <v>-8.264054268051225E-19</v>
      </c>
      <c r="AQ63">
        <f t="shared" si="27"/>
        <v>-7.5569986604070354E-14</v>
      </c>
      <c r="AR63">
        <f t="shared" si="27"/>
        <v>-7.5570813009497152E-14</v>
      </c>
      <c r="AS63">
        <f t="shared" si="27"/>
        <v>-1.267814330228818E-2</v>
      </c>
      <c r="AT63">
        <f t="shared" si="27"/>
        <v>-8.2830536241620643E-3</v>
      </c>
      <c r="AU63">
        <f t="shared" si="23"/>
        <v>-2.0961196926525816E-2</v>
      </c>
      <c r="AW63">
        <v>60</v>
      </c>
      <c r="AX63">
        <f>IF(Z63&gt;0, (R63*SUMPRODUCT(K63:$K$98, X63:$X$98)-K63*$AZ$3)/Z63, 0)</f>
        <v>-1.5980533095327688E+18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250000</v>
      </c>
      <c r="S64">
        <f t="shared" si="1"/>
        <v>-8.2315975955205775E+18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-60.433720040930645</v>
      </c>
      <c r="AC64">
        <f t="shared" si="2"/>
        <v>-53.958678607973859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-7.7209619808278289E-12</v>
      </c>
      <c r="AI64">
        <f t="shared" si="25"/>
        <v>-7.7210439191726978E-12</v>
      </c>
      <c r="AJ64">
        <f t="shared" si="7"/>
        <v>-6.475041432956786</v>
      </c>
      <c r="AK64">
        <f t="shared" si="22"/>
        <v>-4.2303604028651458</v>
      </c>
      <c r="AL64">
        <f t="shared" si="26"/>
        <v>-10.705401835829653</v>
      </c>
      <c r="AN64">
        <f t="shared" si="27"/>
        <v>0</v>
      </c>
      <c r="AO64">
        <f t="shared" si="27"/>
        <v>0</v>
      </c>
      <c r="AP64">
        <f t="shared" si="27"/>
        <v>-1.2789814520127268E-19</v>
      </c>
      <c r="AQ64">
        <f t="shared" si="27"/>
        <v>-1.2051704462707961E-14</v>
      </c>
      <c r="AR64">
        <f t="shared" si="27"/>
        <v>-1.2051832360853164E-14</v>
      </c>
      <c r="AS64">
        <f t="shared" si="27"/>
        <v>-1.0106938219299123E-2</v>
      </c>
      <c r="AT64">
        <f t="shared" si="27"/>
        <v>-6.6031996366088322E-3</v>
      </c>
      <c r="AU64">
        <f t="shared" si="23"/>
        <v>-1.6710137855920008E-2</v>
      </c>
      <c r="AW64">
        <v>61</v>
      </c>
      <c r="AX64">
        <f>IF(Z64&gt;0, (R64*SUMPRODUCT(K64:$K$98, X64:$X$98)-K64*$AZ$3)/Z64, 0)</f>
        <v>-8.2315975955205775E+18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250000</v>
      </c>
      <c r="S65">
        <f t="shared" si="1"/>
        <v>-4.3492549490986131E+19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-53.958678607973859</v>
      </c>
      <c r="AC65">
        <f t="shared" si="2"/>
        <v>-48.177391614262383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-1.3454502360835766E-12</v>
      </c>
      <c r="AI65">
        <f t="shared" si="25"/>
        <v>-1.3454640825331921E-12</v>
      </c>
      <c r="AJ65">
        <f t="shared" si="7"/>
        <v>-5.7812869937114755</v>
      </c>
      <c r="AK65">
        <f t="shared" si="22"/>
        <v>-3.7771075025581706</v>
      </c>
      <c r="AL65">
        <f t="shared" si="26"/>
        <v>-9.5583944962709921</v>
      </c>
      <c r="AN65">
        <f t="shared" si="27"/>
        <v>0</v>
      </c>
      <c r="AO65">
        <f t="shared" si="27"/>
        <v>0</v>
      </c>
      <c r="AP65">
        <f t="shared" si="27"/>
        <v>-1.9297340779026294E-20</v>
      </c>
      <c r="AQ65">
        <f t="shared" si="27"/>
        <v>-1.8751096799419732E-15</v>
      </c>
      <c r="AR65">
        <f t="shared" si="27"/>
        <v>-1.8751289772827524E-15</v>
      </c>
      <c r="AS65">
        <f t="shared" si="27"/>
        <v>-8.0571892692117564E-3</v>
      </c>
      <c r="AT65">
        <f t="shared" si="27"/>
        <v>-5.2640303225516896E-3</v>
      </c>
      <c r="AU65">
        <f t="shared" si="23"/>
        <v>-1.3321219591765321E-2</v>
      </c>
      <c r="AW65">
        <v>62</v>
      </c>
      <c r="AX65">
        <f>IF(Z65&gt;0, (R65*SUMPRODUCT(K65:$K$98, X65:$X$98)-K65*$AZ$3)/Z65, 0)</f>
        <v>-4.3492549490986131E+19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250000</v>
      </c>
      <c r="S66">
        <f t="shared" si="1"/>
        <v>-2.3590235899965538E+20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-48.177391614262383</v>
      </c>
      <c r="AC66">
        <f t="shared" si="2"/>
        <v>-43.015528227019985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-2.2857354503699355E-13</v>
      </c>
      <c r="AI66">
        <f t="shared" si="25"/>
        <v>-2.2857582434486107E-13</v>
      </c>
      <c r="AJ66">
        <f t="shared" si="7"/>
        <v>-5.1618633872423985</v>
      </c>
      <c r="AK66">
        <f t="shared" si="22"/>
        <v>-3.3724174129983671</v>
      </c>
      <c r="AL66">
        <f t="shared" si="26"/>
        <v>-8.5342808002409942</v>
      </c>
      <c r="AN66">
        <f t="shared" si="27"/>
        <v>0</v>
      </c>
      <c r="AO66">
        <f t="shared" si="27"/>
        <v>0</v>
      </c>
      <c r="AP66">
        <f t="shared" si="27"/>
        <v>-2.8362466992182142E-21</v>
      </c>
      <c r="AQ66">
        <f t="shared" si="27"/>
        <v>-2.8442448335913631E-16</v>
      </c>
      <c r="AR66">
        <f t="shared" si="27"/>
        <v>-2.844273196058355E-16</v>
      </c>
      <c r="AS66">
        <f t="shared" si="27"/>
        <v>-6.4231419556854035E-3</v>
      </c>
      <c r="AT66">
        <f t="shared" si="27"/>
        <v>-4.1964527443811303E-3</v>
      </c>
      <c r="AU66">
        <f t="shared" si="23"/>
        <v>-1.0619594700066818E-2</v>
      </c>
      <c r="AW66">
        <v>63</v>
      </c>
      <c r="AX66">
        <f>IF(Z66&gt;0, (R66*SUMPRODUCT(K66:$K$98, X66:$X$98)-K66*$AZ$3)/Z66, 0)</f>
        <v>-2.3590235899965538E+20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-1.3147017726284097E+21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-43.015528227019985</v>
      </c>
      <c r="AC67">
        <f t="shared" ref="AC67:AC79" si="30">S67*Z67</f>
        <v>-38.406721631267843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-3.7826981361904489E-14</v>
      </c>
      <c r="AI67">
        <f t="shared" ref="AI67:AI79" si="34">SUM(AE67:AH67)</f>
        <v>-3.7827346527625255E-14</v>
      </c>
      <c r="AJ67">
        <f t="shared" ref="AJ67:AJ79" si="35">AB67-AC67</f>
        <v>-4.6088065957521422</v>
      </c>
      <c r="AK67">
        <f t="shared" si="22"/>
        <v>-3.0110869758913994</v>
      </c>
      <c r="AL67">
        <f t="shared" si="26"/>
        <v>-7.6198935716435798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-4.2026640660957263E-17</v>
      </c>
      <c r="AR67">
        <f t="shared" si="36"/>
        <v>-4.2027046368417276E-17</v>
      </c>
      <c r="AS67">
        <f t="shared" si="36"/>
        <v>-5.1204894417134919E-3</v>
      </c>
      <c r="AT67">
        <f t="shared" si="36"/>
        <v>-3.3453864352528148E-3</v>
      </c>
      <c r="AU67">
        <f t="shared" si="23"/>
        <v>-8.4658758769663497E-3</v>
      </c>
      <c r="AW67">
        <v>64</v>
      </c>
      <c r="AX67">
        <f>IF(Z67&gt;0, (R67*SUMPRODUCT(K67:$K$98, X67:$X$98)-K67*$AZ$3)/Z67, 0)</f>
        <v>-1.3147017726284097E+21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250000</v>
      </c>
      <c r="S68">
        <f t="shared" si="29"/>
        <v>-7.5343384610230533E+21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-38.406721631267843</v>
      </c>
      <c r="AC68">
        <f t="shared" si="30"/>
        <v>-34.291715742203422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-6.0924336711047614E-15</v>
      </c>
      <c r="AI68">
        <f t="shared" si="34"/>
        <v>-6.0924905634847619E-15</v>
      </c>
      <c r="AJ68">
        <f t="shared" si="35"/>
        <v>-4.1150058890644203</v>
      </c>
      <c r="AK68">
        <f t="shared" si="22"/>
        <v>-2.688470514188749</v>
      </c>
      <c r="AL68">
        <f t="shared" si="26"/>
        <v>-6.8034764032531756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-6.0436009144165931E-18</v>
      </c>
      <c r="AR68">
        <f t="shared" si="36"/>
        <v>-6.0436573507864178E-18</v>
      </c>
      <c r="AS68">
        <f t="shared" si="36"/>
        <v>-4.0820228329986451E-3</v>
      </c>
      <c r="AT68">
        <f t="shared" si="36"/>
        <v>-2.6669215842257763E-3</v>
      </c>
      <c r="AU68">
        <f t="shared" si="23"/>
        <v>-6.7489444172244275E-3</v>
      </c>
      <c r="AW68">
        <v>65</v>
      </c>
      <c r="AX68">
        <f>IF(Z68&gt;0, (R68*SUMPRODUCT(K68:$K$98, X68:$X$98)-K68*$AZ$3)/Z68, 0)</f>
        <v>-7.5343384610230533E+21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250000</v>
      </c>
      <c r="S69">
        <f t="shared" si="29"/>
        <v>-4.4430174257976432E+22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-34.291715742203422</v>
      </c>
      <c r="AC69">
        <f t="shared" si="30"/>
        <v>-30.617603341253055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-9.5418978990702433E-16</v>
      </c>
      <c r="AI69">
        <f t="shared" si="34"/>
        <v>-9.5419840387372957E-16</v>
      </c>
      <c r="AJ69">
        <f t="shared" si="35"/>
        <v>-3.6741124009503672</v>
      </c>
      <c r="AK69">
        <f t="shared" si="22"/>
        <v>-2.4004201019542397</v>
      </c>
      <c r="AL69">
        <f t="shared" si="26"/>
        <v>-6.0745325029046082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-8.4512648306930981E-19</v>
      </c>
      <c r="AR69">
        <f t="shared" si="36"/>
        <v>-8.4513411246491214E-19</v>
      </c>
      <c r="AS69">
        <f t="shared" si="36"/>
        <v>-3.2541636104899841E-3</v>
      </c>
      <c r="AT69">
        <f t="shared" si="36"/>
        <v>-2.1260535588534563E-3</v>
      </c>
      <c r="AU69">
        <f t="shared" si="23"/>
        <v>-5.3802171693434417E-3</v>
      </c>
      <c r="AW69">
        <v>66</v>
      </c>
      <c r="AX69">
        <f>IF(Z69&gt;0, (R69*SUMPRODUCT(K69:$K$98, X69:$X$98)-K69*$AZ$3)/Z69, 0)</f>
        <v>-4.4430174257976432E+22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250000</v>
      </c>
      <c r="S70">
        <f t="shared" si="29"/>
        <v>-2.7113429018562982E+23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-30.617603341253055</v>
      </c>
      <c r="AC70">
        <f t="shared" si="30"/>
        <v>-27.33714584040451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-1.4535026214997205E-16</v>
      </c>
      <c r="AI70">
        <f t="shared" si="34"/>
        <v>-1.4535152246390272E-16</v>
      </c>
      <c r="AJ70">
        <f t="shared" si="35"/>
        <v>-3.280457500848545</v>
      </c>
      <c r="AK70">
        <f t="shared" si="22"/>
        <v>-2.1432322338877139</v>
      </c>
      <c r="AL70">
        <f t="shared" si="26"/>
        <v>-5.4236897347362589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-1.1494358613692254E-19</v>
      </c>
      <c r="AR70">
        <f t="shared" si="36"/>
        <v>-1.1494458279837129E-19</v>
      </c>
      <c r="AS70">
        <f t="shared" si="36"/>
        <v>-2.5941993068319411E-3</v>
      </c>
      <c r="AT70">
        <f t="shared" si="36"/>
        <v>-1.6948768804635329E-3</v>
      </c>
      <c r="AU70">
        <f t="shared" si="23"/>
        <v>-4.2890761872954736E-3</v>
      </c>
      <c r="AW70">
        <v>67</v>
      </c>
      <c r="AX70">
        <f>IF(Z70&gt;0, (R70*SUMPRODUCT(K70:$K$98, X70:$X$98)-K70*$AZ$3)/Z70, 0)</f>
        <v>-2.7113429018562982E+23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250000</v>
      </c>
      <c r="S71">
        <f t="shared" si="29"/>
        <v>-1.7139839938112777E+24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-27.33714584040451</v>
      </c>
      <c r="AC71">
        <f t="shared" si="30"/>
        <v>-24.408165928932601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-2.1394065030034211E-17</v>
      </c>
      <c r="AI71">
        <f t="shared" si="34"/>
        <v>-2.1394243037574078E-17</v>
      </c>
      <c r="AJ71">
        <f t="shared" si="35"/>
        <v>-2.9289799114719095</v>
      </c>
      <c r="AK71">
        <f t="shared" si="22"/>
        <v>-1.9136002088283159</v>
      </c>
      <c r="AL71">
        <f t="shared" si="26"/>
        <v>-4.8425801203002257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-1.5105816756416079E-20</v>
      </c>
      <c r="AR71">
        <f t="shared" si="36"/>
        <v>-1.5105942443108847E-20</v>
      </c>
      <c r="AS71">
        <f t="shared" si="36"/>
        <v>-2.0680798045535202E-3</v>
      </c>
      <c r="AT71">
        <f t="shared" si="36"/>
        <v>-1.351145472308301E-3</v>
      </c>
      <c r="AU71">
        <f t="shared" si="23"/>
        <v>-3.4192252768618214E-3</v>
      </c>
      <c r="AW71">
        <v>68</v>
      </c>
      <c r="AX71">
        <f>IF(Z71&gt;0, (R71*SUMPRODUCT(K71:$K$98, X71:$X$98)-K71*$AZ$3)/Z71, 0)</f>
        <v>-1.7139839938112777E+24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250000</v>
      </c>
      <c r="S72">
        <f t="shared" si="29"/>
        <v>-1.1235607413108396E+25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-24.408165928932601</v>
      </c>
      <c r="AC72">
        <f t="shared" si="30"/>
        <v>-21.79300529368982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-3.0396399183948174E-18</v>
      </c>
      <c r="AI72">
        <f t="shared" si="34"/>
        <v>-3.039664163863367E-18</v>
      </c>
      <c r="AJ72">
        <f t="shared" si="35"/>
        <v>-2.6151606352427805</v>
      </c>
      <c r="AK72">
        <f t="shared" ref="AK72:AK79" si="49">G72*SUM(AB72:AB72, AE72:AF72)</f>
        <v>-1.7085716150252821</v>
      </c>
      <c r="AL72">
        <f t="shared" si="26"/>
        <v>-4.3237322502680628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-1.916262572132396E-21</v>
      </c>
      <c r="AR72">
        <f t="shared" si="36"/>
        <v>-1.9162778570625761E-21</v>
      </c>
      <c r="AS72">
        <f t="shared" si="36"/>
        <v>-1.6486605584769799E-3</v>
      </c>
      <c r="AT72">
        <f t="shared" si="36"/>
        <v>-1.0771248982049595E-3</v>
      </c>
      <c r="AU72">
        <f t="shared" si="23"/>
        <v>-2.7257854566819393E-3</v>
      </c>
      <c r="AW72">
        <v>69</v>
      </c>
      <c r="AX72">
        <f>IF(Z72&gt;0, (R72*SUMPRODUCT(K72:$K$98, X72:$X$98)-K72*$AZ$3)/Z72, 0)</f>
        <v>-1.1235607413108396E+25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250000</v>
      </c>
      <c r="S73">
        <f t="shared" si="29"/>
        <v>-7.6456539289959273E+25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-21.79300529368982</v>
      </c>
      <c r="AC73">
        <f t="shared" si="30"/>
        <v>-19.45804044079448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-4.1643576386247524E-19</v>
      </c>
      <c r="AI73">
        <f t="shared" si="34"/>
        <v>-4.1643894508814633E-19</v>
      </c>
      <c r="AJ73">
        <f t="shared" si="35"/>
        <v>-2.3349648528953395</v>
      </c>
      <c r="AK73">
        <f t="shared" si="49"/>
        <v>-1.5255103705582875</v>
      </c>
      <c r="AL73">
        <f t="shared" si="26"/>
        <v>-3.8604752234536273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-2.3440284323229627E-22</v>
      </c>
      <c r="AR73">
        <f t="shared" si="36"/>
        <v>-2.3440463387663323E-22</v>
      </c>
      <c r="AS73">
        <f t="shared" si="36"/>
        <v>-1.314302103377694E-3</v>
      </c>
      <c r="AT73">
        <f t="shared" si="36"/>
        <v>-8.5867737420675962E-4</v>
      </c>
      <c r="AU73">
        <f t="shared" si="23"/>
        <v>-2.172979477584454E-3</v>
      </c>
      <c r="AW73">
        <v>70</v>
      </c>
      <c r="AX73">
        <f>IF(Z73&gt;0, (R73*SUMPRODUCT(K73:$K$98, X73:$X$98)-K73*$AZ$3)/Z73, 0)</f>
        <v>-7.6456539289959273E+25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250000</v>
      </c>
      <c r="S74">
        <f t="shared" si="29"/>
        <v>-5.4066900307525339E+26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-19.45804044079448</v>
      </c>
      <c r="AC74">
        <f t="shared" si="30"/>
        <v>-17.373250393566501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-5.4955049120280219E-20</v>
      </c>
      <c r="AI74">
        <f t="shared" si="34"/>
        <v>-5.495545078123856E-20</v>
      </c>
      <c r="AJ74">
        <f t="shared" si="35"/>
        <v>-2.0847900472279797</v>
      </c>
      <c r="AK74">
        <f t="shared" si="49"/>
        <v>-1.3620628308556137</v>
      </c>
      <c r="AL74">
        <f t="shared" si="26"/>
        <v>-3.4468528780835932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-2.7618776329318483E-23</v>
      </c>
      <c r="AR74">
        <f t="shared" si="36"/>
        <v>-2.7618978192192712E-23</v>
      </c>
      <c r="AS74">
        <f t="shared" si="36"/>
        <v>-1.047753590065125E-3</v>
      </c>
      <c r="AT74">
        <f t="shared" si="36"/>
        <v>-6.8453234550921516E-4</v>
      </c>
      <c r="AU74">
        <f t="shared" si="23"/>
        <v>-1.7322859355743401E-3</v>
      </c>
      <c r="AW74">
        <v>71</v>
      </c>
      <c r="AX74">
        <f>IF(Z74&gt;0, (R74*SUMPRODUCT(K74:$K$98, X74:$X$98)-K74*$AZ$3)/Z74, 0)</f>
        <v>-5.4066900307525339E+26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250000</v>
      </c>
      <c r="S75">
        <f t="shared" si="29"/>
        <v>-3.9785507234630912E+27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-17.373250393566501</v>
      </c>
      <c r="AC75">
        <f t="shared" si="30"/>
        <v>-15.511830708541515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-6.9781708167284883E-21</v>
      </c>
      <c r="AI75">
        <f t="shared" si="34"/>
        <v>-6.978219552536408E-21</v>
      </c>
      <c r="AJ75">
        <f t="shared" si="35"/>
        <v>-1.8614196850249858</v>
      </c>
      <c r="AK75">
        <f t="shared" si="49"/>
        <v>-1.2161275275496553</v>
      </c>
      <c r="AL75">
        <f t="shared" si="26"/>
        <v>-3.077547212574641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-3.1312691992981727E-24</v>
      </c>
      <c r="AR75">
        <f t="shared" si="36"/>
        <v>-3.1312910682002461E-24</v>
      </c>
      <c r="AS75">
        <f t="shared" si="36"/>
        <v>-8.3526274718202093E-4</v>
      </c>
      <c r="AT75">
        <f t="shared" si="36"/>
        <v>-5.457049948255861E-4</v>
      </c>
      <c r="AU75">
        <f t="shared" si="23"/>
        <v>-1.3809677420076071E-3</v>
      </c>
      <c r="AW75">
        <v>72</v>
      </c>
      <c r="AX75">
        <f>IF(Z75&gt;0, (R75*SUMPRODUCT(K75:$K$98, X75:$X$98)-K75*$AZ$3)/Z75, 0)</f>
        <v>-3.9785507234630912E+27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250000</v>
      </c>
      <c r="S76">
        <f t="shared" si="29"/>
        <v>-3.0514772279936649E+28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-15.511830708541515</v>
      </c>
      <c r="AC76">
        <f t="shared" si="30"/>
        <v>-13.849848846912067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-8.5150060254933459E-22</v>
      </c>
      <c r="AI76">
        <f t="shared" si="34"/>
        <v>-8.5150627596904751E-22</v>
      </c>
      <c r="AJ76">
        <f t="shared" si="35"/>
        <v>-1.6619818616294477</v>
      </c>
      <c r="AK76">
        <f t="shared" si="49"/>
        <v>-1.0858281495979061</v>
      </c>
      <c r="AL76">
        <f t="shared" si="26"/>
        <v>-2.7478100112273536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-3.411502915884395E-25</v>
      </c>
      <c r="AR76">
        <f t="shared" si="36"/>
        <v>-3.4115256462122841E-25</v>
      </c>
      <c r="AS76">
        <f t="shared" si="36"/>
        <v>-6.6586634819995139E-4</v>
      </c>
      <c r="AT76">
        <f t="shared" si="36"/>
        <v>-4.3503268082396829E-4</v>
      </c>
      <c r="AU76">
        <f t="shared" si="23"/>
        <v>-1.1008990290239196E-3</v>
      </c>
      <c r="AW76">
        <v>73</v>
      </c>
      <c r="AX76">
        <f>IF(Z76&gt;0, (R76*SUMPRODUCT(K76:$K$98, X76:$X$98)-K76*$AZ$3)/Z76, 0)</f>
        <v>-3.0514772279936649E+28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250000</v>
      </c>
      <c r="S77">
        <f t="shared" si="29"/>
        <v>-2.4437992798894928E+29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-13.849848846912067</v>
      </c>
      <c r="AC77">
        <f t="shared" si="30"/>
        <v>-12.365936470457202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-9.9683391022619042E-23</v>
      </c>
      <c r="AI77">
        <f t="shared" si="34"/>
        <v>-9.9684023538583638E-23</v>
      </c>
      <c r="AJ77">
        <f t="shared" si="35"/>
        <v>-1.4839123764548656</v>
      </c>
      <c r="AK77">
        <f t="shared" si="49"/>
        <v>-0.9694894192838448</v>
      </c>
      <c r="AL77">
        <f t="shared" si="26"/>
        <v>-2.4534017957387104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-3.5658705068184742E-26</v>
      </c>
      <c r="AR77">
        <f t="shared" si="36"/>
        <v>-3.5658931331557218E-26</v>
      </c>
      <c r="AS77">
        <f t="shared" si="36"/>
        <v>-5.3082457605225771E-4</v>
      </c>
      <c r="AT77">
        <f t="shared" si="36"/>
        <v>-3.4680538968747472E-4</v>
      </c>
      <c r="AU77">
        <f t="shared" si="23"/>
        <v>-8.7762996573973243E-4</v>
      </c>
      <c r="AW77">
        <v>74</v>
      </c>
      <c r="AX77">
        <f>IF(Z77&gt;0, (R77*SUMPRODUCT(K77:$K$98, X77:$X$98)-K77*$AZ$3)/Z77, 0)</f>
        <v>-2.4437992798894928E+29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250000</v>
      </c>
      <c r="S78">
        <f t="shared" si="29"/>
        <v>-2.0475717616028912E+30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-12.365936470457202</v>
      </c>
      <c r="AC78">
        <f t="shared" si="30"/>
        <v>-11.041014705765358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-1.117575410280784E-23</v>
      </c>
      <c r="AI78">
        <f t="shared" si="34"/>
        <v>-1.1175821505907654E-23</v>
      </c>
      <c r="AJ78">
        <f t="shared" si="35"/>
        <v>-1.3249217646918439</v>
      </c>
      <c r="AK78">
        <f t="shared" si="49"/>
        <v>-0.86561555293200421</v>
      </c>
      <c r="AL78">
        <f t="shared" si="26"/>
        <v>-2.1905373176238481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-3.5694522730055599E-27</v>
      </c>
      <c r="AR78">
        <f t="shared" si="36"/>
        <v>-3.5694738010515088E-27</v>
      </c>
      <c r="AS78">
        <f t="shared" si="36"/>
        <v>-4.2317010208247567E-4</v>
      </c>
      <c r="AT78">
        <f t="shared" si="36"/>
        <v>-2.7647113336055061E-4</v>
      </c>
      <c r="AU78">
        <f t="shared" si="23"/>
        <v>-6.9964123544302627E-4</v>
      </c>
      <c r="AW78">
        <v>75</v>
      </c>
      <c r="AX78">
        <f>IF(Z78&gt;0, (R78*SUMPRODUCT(K78:$K$98, X78:$X$98)-K78*$AZ$3)/Z78, 0)</f>
        <v>-2.0475717616028912E+30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-11.041014705765358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-1.3480619962645621E-24</v>
      </c>
      <c r="AI79">
        <f t="shared" si="34"/>
        <v>-1.3480619962645621E-24</v>
      </c>
      <c r="AJ79">
        <f t="shared" si="35"/>
        <v>-11.041014705765358</v>
      </c>
      <c r="AK79">
        <f t="shared" si="49"/>
        <v>-0.7728710294035751</v>
      </c>
      <c r="AL79">
        <f t="shared" si="26"/>
        <v>-11.813885735168933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-3.8442939193999767E-28</v>
      </c>
      <c r="AR79">
        <f t="shared" si="36"/>
        <v>-3.8442939193999767E-28</v>
      </c>
      <c r="AS79">
        <f t="shared" si="36"/>
        <v>-3.1485870690660372E-3</v>
      </c>
      <c r="AT79">
        <f t="shared" si="36"/>
        <v>-2.2040109483462261E-4</v>
      </c>
      <c r="AU79">
        <f t="shared" si="23"/>
        <v>-3.3689881639006598E-3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63569.86288994184</v>
      </c>
      <c r="AO81" s="8">
        <f t="shared" si="50"/>
        <v>-6356.9862889941842</v>
      </c>
      <c r="AP81" s="8">
        <f t="shared" si="50"/>
        <v>-721.5025073290318</v>
      </c>
      <c r="AQ81" s="8">
        <f t="shared" si="50"/>
        <v>-34568.795422839576</v>
      </c>
      <c r="AR81" s="8">
        <f t="shared" si="50"/>
        <v>21922.57867077905</v>
      </c>
      <c r="AS81" s="8">
        <f t="shared" si="50"/>
        <v>-6418.1535887641221</v>
      </c>
      <c r="AT81" s="8">
        <f t="shared" si="50"/>
        <v>2729.6118265073155</v>
      </c>
      <c r="AU81" s="8">
        <f t="shared" si="50"/>
        <v>18234.03690852223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135043.43913770455</v>
      </c>
      <c r="K3">
        <v>1</v>
      </c>
      <c r="L3" s="2">
        <v>0</v>
      </c>
      <c r="O3">
        <f>$C$3</f>
        <v>135043.43913770455</v>
      </c>
      <c r="P3" s="2">
        <f>O3*C5</f>
        <v>13504.343913770455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135043.43913770455</v>
      </c>
      <c r="AF3">
        <f t="shared" ref="AF3:AG34" si="4">-$Z3*P3</f>
        <v>-13504.343913770455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120914.13825323409</v>
      </c>
      <c r="AJ3">
        <f t="shared" ref="AJ3:AJ66" si="7">AB3-AC3</f>
        <v>0</v>
      </c>
      <c r="AL3">
        <f t="shared" ref="AL3:AL34" si="8">SUM(AI3:AK3)</f>
        <v>120914.13825323409</v>
      </c>
      <c r="AN3">
        <f t="shared" ref="AN3:AU34" si="9">AE3*$K3</f>
        <v>135043.43913770455</v>
      </c>
      <c r="AO3">
        <f t="shared" si="9"/>
        <v>-13504.343913770455</v>
      </c>
      <c r="AP3">
        <f t="shared" si="9"/>
        <v>-624.95697070000006</v>
      </c>
      <c r="AQ3">
        <f t="shared" si="9"/>
        <v>0</v>
      </c>
      <c r="AR3">
        <f t="shared" si="9"/>
        <v>120914.13825323409</v>
      </c>
      <c r="AS3">
        <f t="shared" si="9"/>
        <v>0</v>
      </c>
      <c r="AT3">
        <f t="shared" si="9"/>
        <v>0</v>
      </c>
      <c r="AU3">
        <f t="shared" si="9"/>
        <v>120914.13825323409</v>
      </c>
      <c r="AW3">
        <v>0</v>
      </c>
      <c r="AX3">
        <f>IF(Z3&gt;0, (R3*SUMPRODUCT(K3:$K$98, X3:$X$98)-K3*$AZ$3)/Z3, 0)</f>
        <v>0</v>
      </c>
      <c r="AZ3">
        <f>C6*ABS(SUMPRODUCT(X4:X69, K4:K69))/1</f>
        <v>81428.129825824144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5617.3738946191052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5461.9670999876398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-5461.9670999876398</v>
      </c>
      <c r="AK4">
        <f>G4*SUM(AB4, AE4:AF4)</f>
        <v>0</v>
      </c>
      <c r="AL4">
        <f t="shared" si="8"/>
        <v>-9878.3125999876393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-4120.1096184345561</v>
      </c>
      <c r="AR4">
        <f t="shared" si="9"/>
        <v>-4120.1096184345561</v>
      </c>
      <c r="AS4">
        <f t="shared" si="9"/>
        <v>-5095.593898673048</v>
      </c>
      <c r="AT4">
        <f t="shared" si="9"/>
        <v>0</v>
      </c>
      <c r="AU4">
        <f t="shared" si="9"/>
        <v>-9215.7035171076022</v>
      </c>
      <c r="AW4">
        <v>1</v>
      </c>
      <c r="AX4">
        <f>IF(Z4&gt;0, (R4*SUMPRODUCT(K4:$K$98, X4:$X$98)-K4*$AZ$3)/Z4, 0)</f>
        <v>5617.3738946191052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250000</v>
      </c>
      <c r="S5">
        <f t="shared" si="1"/>
        <v>8149.3531688634157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5461.9670999876398</v>
      </c>
      <c r="AC5">
        <f t="shared" si="2"/>
        <v>7678.1735292626254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-5107.3283264809552</v>
      </c>
      <c r="AI5">
        <f t="shared" si="6"/>
        <v>-5119.1056009623808</v>
      </c>
      <c r="AJ5">
        <f t="shared" si="7"/>
        <v>-2216.2064292749856</v>
      </c>
      <c r="AK5">
        <f>G5*SUM(AB5, AE5:AF5)</f>
        <v>223.94065109949324</v>
      </c>
      <c r="AL5">
        <f t="shared" si="8"/>
        <v>-7111.3713791378732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-4367.3174008589522</v>
      </c>
      <c r="AR5">
        <f t="shared" si="9"/>
        <v>-4377.3882426943474</v>
      </c>
      <c r="AS5">
        <f t="shared" si="9"/>
        <v>-1895.0958864900422</v>
      </c>
      <c r="AT5">
        <f t="shared" si="9"/>
        <v>191.49344623794224</v>
      </c>
      <c r="AU5">
        <f t="shared" si="9"/>
        <v>-6080.9906829464471</v>
      </c>
      <c r="AW5">
        <v>2</v>
      </c>
      <c r="AX5">
        <f>IF(Z5&gt;0, (R5*SUMPRODUCT(K5:$K$98, X5:$X$98)-K5*$AZ$3)/Z5, 0)</f>
        <v>8149.3531688634157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250000</v>
      </c>
      <c r="S6">
        <f t="shared" si="1"/>
        <v>11131.668215224314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7678.1735292626254</v>
      </c>
      <c r="AC6">
        <f t="shared" si="2"/>
        <v>10126.226777548261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-5770.6897211454125</v>
      </c>
      <c r="AI6">
        <f t="shared" si="6"/>
        <v>-5782.0606883959672</v>
      </c>
      <c r="AJ6">
        <f t="shared" si="7"/>
        <v>-2448.0532482856361</v>
      </c>
      <c r="AK6">
        <f>G6*SUM(AB6, AE6:AF6)</f>
        <v>449.1731514618636</v>
      </c>
      <c r="AL6">
        <f t="shared" si="8"/>
        <v>-7780.9407852197392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-4451.5679278762645</v>
      </c>
      <c r="AR6">
        <f t="shared" si="9"/>
        <v>-4460.3396060581672</v>
      </c>
      <c r="AS6">
        <f t="shared" si="9"/>
        <v>-1888.4528284148657</v>
      </c>
      <c r="AT6">
        <f t="shared" si="9"/>
        <v>346.4966740082948</v>
      </c>
      <c r="AU6">
        <f t="shared" si="9"/>
        <v>-6002.2957604647372</v>
      </c>
      <c r="AW6">
        <v>3</v>
      </c>
      <c r="AX6">
        <f>IF(Z6&gt;0, (R6*SUMPRODUCT(K6:$K$98, X6:$X$98)-K6*$AZ$3)/Z6, 0)</f>
        <v>11131.668215224314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250000</v>
      </c>
      <c r="S7">
        <f t="shared" si="1"/>
        <v>12959.572450677768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10126.226777548261</v>
      </c>
      <c r="AC7">
        <f t="shared" si="2"/>
        <v>11338.305992308837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-6420.6134741547248</v>
      </c>
      <c r="AI7">
        <f t="shared" si="6"/>
        <v>-6431.5497010590661</v>
      </c>
      <c r="AJ7">
        <f t="shared" si="7"/>
        <v>-1212.0792147605753</v>
      </c>
      <c r="AK7">
        <f>G7*SUM(AB7, AE7:AF7)</f>
        <v>497.19773477761959</v>
      </c>
      <c r="AL7">
        <f t="shared" si="8"/>
        <v>-7146.4311810420222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-4506.3466739525757</v>
      </c>
      <c r="AR7">
        <f t="shared" si="9"/>
        <v>-4514.022331416516</v>
      </c>
      <c r="AS7">
        <f t="shared" si="9"/>
        <v>-850.70517949570979</v>
      </c>
      <c r="AT7">
        <f t="shared" si="9"/>
        <v>348.96125852005895</v>
      </c>
      <c r="AU7">
        <f t="shared" si="9"/>
        <v>-5015.7662523921672</v>
      </c>
      <c r="AW7">
        <v>4</v>
      </c>
      <c r="AX7">
        <f>IF(Z7&gt;0, (R7*SUMPRODUCT(K7:$K$98, X7:$X$98)-K7*$AZ$3)/Z7, 0)</f>
        <v>12959.572450677768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250000</v>
      </c>
      <c r="S8">
        <f t="shared" si="1"/>
        <v>12693.933732994961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11338.305992308837</v>
      </c>
      <c r="AC8">
        <f t="shared" si="2"/>
        <v>10635.612916411374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-7074.7821059791277</v>
      </c>
      <c r="AI8">
        <f t="shared" si="6"/>
        <v>-7085.2552315091261</v>
      </c>
      <c r="AJ8">
        <f t="shared" si="7"/>
        <v>702.69307589746313</v>
      </c>
      <c r="AK8">
        <f t="shared" ref="AK8:AK69" si="22">G8*SUM(AB8:AB8, AE8:AF8)</f>
        <v>241.50591763617822</v>
      </c>
      <c r="AL8">
        <f t="shared" si="8"/>
        <v>-6141.0562379754847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-4635.0031855261159</v>
      </c>
      <c r="AR8">
        <f t="shared" si="9"/>
        <v>-4641.8645940425604</v>
      </c>
      <c r="AS8">
        <f t="shared" si="9"/>
        <v>460.36536481869916</v>
      </c>
      <c r="AT8">
        <f t="shared" si="9"/>
        <v>158.22122586942555</v>
      </c>
      <c r="AU8">
        <f t="shared" si="9"/>
        <v>-4023.2780033544354</v>
      </c>
      <c r="AW8">
        <v>5</v>
      </c>
      <c r="AX8">
        <f>IF(Z8&gt;0, (R8*SUMPRODUCT(K8:$K$98, X8:$X$98)-K8*$AZ$3)/Z8, 0)</f>
        <v>12693.933732994961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250000</v>
      </c>
      <c r="S9">
        <f t="shared" si="1"/>
        <v>11055.255054091409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10635.612916411374</v>
      </c>
      <c r="AC9">
        <f t="shared" si="2"/>
        <v>8824.8422326519358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-7805.7272833884927</v>
      </c>
      <c r="AI9">
        <f t="shared" si="6"/>
        <v>-7815.7053912990223</v>
      </c>
      <c r="AJ9">
        <f t="shared" si="7"/>
        <v>1810.7706837594378</v>
      </c>
      <c r="AK9">
        <f t="shared" si="22"/>
        <v>62.750116206827101</v>
      </c>
      <c r="AL9">
        <f t="shared" si="8"/>
        <v>-5942.184591332757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-4843.1458979765748</v>
      </c>
      <c r="AR9">
        <f t="shared" si="9"/>
        <v>-4849.3369203684651</v>
      </c>
      <c r="AS9">
        <f t="shared" si="9"/>
        <v>1123.5117870296319</v>
      </c>
      <c r="AT9">
        <f t="shared" si="9"/>
        <v>38.933972052982178</v>
      </c>
      <c r="AU9">
        <f t="shared" si="9"/>
        <v>-3686.8911612858515</v>
      </c>
      <c r="AW9">
        <v>6</v>
      </c>
      <c r="AX9">
        <f>IF(Z9&gt;0, (R9*SUMPRODUCT(K9:$K$98, X9:$X$98)-K9*$AZ$3)/Z9, 0)</f>
        <v>11055.255054091409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250000</v>
      </c>
      <c r="S10">
        <f t="shared" si="1"/>
        <v>8692.8952663142663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8824.8422326519358</v>
      </c>
      <c r="AC10">
        <f t="shared" si="2"/>
        <v>6574.7057310807786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-8483.7992418266113</v>
      </c>
      <c r="AI10">
        <f t="shared" si="6"/>
        <v>-8493.2533786959448</v>
      </c>
      <c r="AJ10">
        <f t="shared" si="7"/>
        <v>2250.1365015711572</v>
      </c>
      <c r="AK10">
        <f t="shared" si="22"/>
        <v>36.181853153872943</v>
      </c>
      <c r="AL10">
        <f t="shared" si="8"/>
        <v>-6206.9350239709147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-4993.7034465321567</v>
      </c>
      <c r="AR10">
        <f t="shared" si="9"/>
        <v>-4999.2683066287536</v>
      </c>
      <c r="AS10">
        <f t="shared" si="9"/>
        <v>1324.4672678799045</v>
      </c>
      <c r="AT10">
        <f t="shared" si="9"/>
        <v>21.297232483487427</v>
      </c>
      <c r="AU10">
        <f t="shared" si="9"/>
        <v>-3653.5038062653616</v>
      </c>
      <c r="AW10">
        <v>7</v>
      </c>
      <c r="AX10">
        <f>IF(Z10&gt;0, (R10*SUMPRODUCT(K10:$K$98, X10:$X$98)-K10*$AZ$3)/Z10, 0)</f>
        <v>8692.8952663142663</v>
      </c>
    </row>
    <row r="11" spans="1:52" x14ac:dyDescent="0.25">
      <c r="A11" t="s">
        <v>33</v>
      </c>
      <c r="C11" s="12">
        <f>AU71</f>
        <v>38196.504387325331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250000</v>
      </c>
      <c r="S11">
        <f t="shared" si="1"/>
        <v>5567.1262056062606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6574.7057310807786</v>
      </c>
      <c r="AC11">
        <f t="shared" si="2"/>
        <v>3967.4793936727147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-9026.4056239463662</v>
      </c>
      <c r="AI11">
        <f t="shared" si="6"/>
        <v>-9035.3138991658088</v>
      </c>
      <c r="AJ11">
        <f t="shared" si="7"/>
        <v>2607.226337408064</v>
      </c>
      <c r="AK11">
        <f t="shared" si="22"/>
        <v>15.779293754593867</v>
      </c>
      <c r="AL11">
        <f t="shared" si="8"/>
        <v>-6412.3082680031512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-5048.5466237288865</v>
      </c>
      <c r="AR11">
        <f t="shared" si="9"/>
        <v>-5053.5290989971209</v>
      </c>
      <c r="AS11">
        <f t="shared" si="9"/>
        <v>1458.2442083146432</v>
      </c>
      <c r="AT11">
        <f t="shared" si="9"/>
        <v>8.8254952777928164</v>
      </c>
      <c r="AU11">
        <f t="shared" si="9"/>
        <v>-3586.4593954046845</v>
      </c>
      <c r="AW11">
        <v>8</v>
      </c>
      <c r="AX11">
        <f>IF(Z11&gt;0, (R11*SUMPRODUCT(K11:$K$98, X11:$X$98)-K11*$AZ$3)/Z11, 0)</f>
        <v>5567.1262056062606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250000</v>
      </c>
      <c r="S12">
        <f t="shared" si="1"/>
        <v>1771.7140030746989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3967.4793936727147</v>
      </c>
      <c r="AC12">
        <f t="shared" si="2"/>
        <v>1182.4724102517284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-9529.5477760177164</v>
      </c>
      <c r="AI12">
        <f t="shared" si="6"/>
        <v>-9537.8904910961628</v>
      </c>
      <c r="AJ12">
        <f t="shared" si="7"/>
        <v>2785.0069834209862</v>
      </c>
      <c r="AK12">
        <f t="shared" si="22"/>
        <v>9.1252026054472442</v>
      </c>
      <c r="AL12">
        <f t="shared" si="8"/>
        <v>-6743.7583050697294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-5065.0559487451719</v>
      </c>
      <c r="AR12">
        <f t="shared" si="9"/>
        <v>-5069.4901904982917</v>
      </c>
      <c r="AS12">
        <f t="shared" si="9"/>
        <v>1480.2608182702379</v>
      </c>
      <c r="AT12">
        <f t="shared" si="9"/>
        <v>4.8501421921135641</v>
      </c>
      <c r="AU12">
        <f t="shared" si="9"/>
        <v>-3584.3792300359401</v>
      </c>
      <c r="AW12">
        <v>9</v>
      </c>
      <c r="AX12">
        <f>IF(Z12&gt;0, (R12*SUMPRODUCT(K12:$K$98, X12:$X$98)-K12*$AZ$3)/Z12, 0)</f>
        <v>1771.7140030746989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250000</v>
      </c>
      <c r="S13">
        <f t="shared" si="1"/>
        <v>-2807.3649412559321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1182.4724102517284</v>
      </c>
      <c r="AC13">
        <f t="shared" si="2"/>
        <v>-1743.2720695621827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-9944.8025286357588</v>
      </c>
      <c r="AI13">
        <f t="shared" si="6"/>
        <v>-9952.5645764369892</v>
      </c>
      <c r="AJ13">
        <f t="shared" si="7"/>
        <v>2925.7444798139113</v>
      </c>
      <c r="AK13">
        <f t="shared" si="22"/>
        <v>2.3649448205034571</v>
      </c>
      <c r="AL13">
        <f t="shared" si="8"/>
        <v>-7024.4551518025746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-5024.4945477296469</v>
      </c>
      <c r="AR13">
        <f t="shared" si="9"/>
        <v>-5028.416231115938</v>
      </c>
      <c r="AS13">
        <f t="shared" si="9"/>
        <v>1478.1979978532293</v>
      </c>
      <c r="AT13">
        <f t="shared" si="9"/>
        <v>1.1948605638056009</v>
      </c>
      <c r="AU13">
        <f t="shared" si="9"/>
        <v>-3549.0233726989036</v>
      </c>
      <c r="AW13">
        <v>10</v>
      </c>
      <c r="AX13">
        <f>IF(Z13&gt;0, (R13*SUMPRODUCT(K13:$K$98, X13:$X$98)-K13*$AZ$3)/Z13, 0)</f>
        <v>-2807.3649412559321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250000</v>
      </c>
      <c r="S14">
        <f t="shared" si="1"/>
        <v>-4114.6946981550909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-1743.2720695621827</v>
      </c>
      <c r="AC14">
        <f t="shared" si="2"/>
        <v>-2359.8446346037817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-10309.462005080852</v>
      </c>
      <c r="AI14">
        <f t="shared" si="6"/>
        <v>-10316.630959303815</v>
      </c>
      <c r="AJ14">
        <f t="shared" si="7"/>
        <v>616.57256504159909</v>
      </c>
      <c r="AK14">
        <f t="shared" si="22"/>
        <v>-122.0290448693528</v>
      </c>
      <c r="AL14">
        <f t="shared" si="8"/>
        <v>-9822.0874391315683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-4650.6557683737874</v>
      </c>
      <c r="AR14">
        <f t="shared" si="9"/>
        <v>-4653.889723578608</v>
      </c>
      <c r="AS14">
        <f t="shared" si="9"/>
        <v>278.13932044354499</v>
      </c>
      <c r="AT14">
        <f t="shared" si="9"/>
        <v>-55.047982246901796</v>
      </c>
      <c r="AU14">
        <f t="shared" si="9"/>
        <v>-4430.7983853819642</v>
      </c>
      <c r="AW14">
        <v>11</v>
      </c>
      <c r="AX14">
        <f>IF(Z14&gt;0, (R14*SUMPRODUCT(K14:$K$98, X14:$X$98)-K14*$AZ$3)/Z14, 0)</f>
        <v>-4114.6946981550909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250000</v>
      </c>
      <c r="S15">
        <f t="shared" si="1"/>
        <v>-5854.7363366458885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-2359.8446346037817</v>
      </c>
      <c r="AC15">
        <f t="shared" si="2"/>
        <v>-3074.85577557754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-10647.503296985009</v>
      </c>
      <c r="AI15">
        <f t="shared" si="6"/>
        <v>-10654.068186500894</v>
      </c>
      <c r="AJ15">
        <f t="shared" si="7"/>
        <v>715.0111409737583</v>
      </c>
      <c r="AK15">
        <f t="shared" si="22"/>
        <v>-165.18912442226474</v>
      </c>
      <c r="AL15">
        <f t="shared" si="8"/>
        <v>-10104.2461699494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-4288.5250706807501</v>
      </c>
      <c r="AR15">
        <f t="shared" si="9"/>
        <v>-4291.1692298314765</v>
      </c>
      <c r="AS15">
        <f t="shared" si="9"/>
        <v>287.98706310335575</v>
      </c>
      <c r="AT15">
        <f t="shared" si="9"/>
        <v>-66.533691676741014</v>
      </c>
      <c r="AU15">
        <f t="shared" si="9"/>
        <v>-4069.715858404862</v>
      </c>
      <c r="AW15">
        <v>12</v>
      </c>
      <c r="AX15">
        <f>IF(Z15&gt;0, (R15*SUMPRODUCT(K15:$K$98, X15:$X$98)-K15*$AZ$3)/Z15, 0)</f>
        <v>-5854.7363366458885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250000</v>
      </c>
      <c r="S16">
        <f t="shared" si="1"/>
        <v>-8078.032689761144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-3074.85577557754</v>
      </c>
      <c r="AC16">
        <f t="shared" si="2"/>
        <v>-3849.4124289368265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-10852.698916896723</v>
      </c>
      <c r="AI16">
        <f t="shared" si="6"/>
        <v>-10858.655522571604</v>
      </c>
      <c r="AJ16">
        <f t="shared" si="7"/>
        <v>774.55665335928643</v>
      </c>
      <c r="AK16">
        <f t="shared" si="22"/>
        <v>-215.23990429042783</v>
      </c>
      <c r="AL16">
        <f t="shared" si="8"/>
        <v>-10299.338773502745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-3902.8324034793454</v>
      </c>
      <c r="AR16">
        <f t="shared" si="9"/>
        <v>-3904.9745096799038</v>
      </c>
      <c r="AS16">
        <f t="shared" si="9"/>
        <v>278.54498021267733</v>
      </c>
      <c r="AT16">
        <f t="shared" si="9"/>
        <v>-77.404273298192777</v>
      </c>
      <c r="AU16">
        <f t="shared" si="9"/>
        <v>-3703.833802765419</v>
      </c>
      <c r="AW16">
        <v>13</v>
      </c>
      <c r="AX16">
        <f>IF(Z16&gt;0, (R16*SUMPRODUCT(K16:$K$98, X16:$X$98)-K16*$AZ$3)/Z16, 0)</f>
        <v>-8078.032689761144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250000</v>
      </c>
      <c r="S17">
        <f t="shared" si="1"/>
        <v>-10779.036600075897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-3849.4124289368265</v>
      </c>
      <c r="AC17">
        <f t="shared" si="2"/>
        <v>-4614.7730312362946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-10909.589054472308</v>
      </c>
      <c r="AI17">
        <f t="shared" si="6"/>
        <v>-10914.940614637717</v>
      </c>
      <c r="AJ17">
        <f t="shared" si="7"/>
        <v>765.36060229946816</v>
      </c>
      <c r="AK17">
        <f t="shared" si="22"/>
        <v>-269.45887002557788</v>
      </c>
      <c r="AL17">
        <f t="shared" si="8"/>
        <v>-10419.038882363826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-3502.938531406242</v>
      </c>
      <c r="AR17">
        <f t="shared" si="9"/>
        <v>-3504.6568533533796</v>
      </c>
      <c r="AS17">
        <f t="shared" si="9"/>
        <v>245.74813320910877</v>
      </c>
      <c r="AT17">
        <f t="shared" si="9"/>
        <v>-86.52001956525018</v>
      </c>
      <c r="AU17">
        <f t="shared" si="9"/>
        <v>-3345.4287397095204</v>
      </c>
      <c r="AW17">
        <v>14</v>
      </c>
      <c r="AX17">
        <f>IF(Z17&gt;0, (R17*SUMPRODUCT(K17:$K$98, X17:$X$98)-K17*$AZ$3)/Z17, 0)</f>
        <v>-10779.036600075897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250000</v>
      </c>
      <c r="S18">
        <f t="shared" si="1"/>
        <v>-13978.106671598402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-4614.7730312362946</v>
      </c>
      <c r="AC18">
        <f t="shared" si="2"/>
        <v>-5316.3974544462144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-10876.528647357349</v>
      </c>
      <c r="AI18">
        <f t="shared" si="6"/>
        <v>-10881.282865488736</v>
      </c>
      <c r="AJ18">
        <f t="shared" si="7"/>
        <v>701.62442320991977</v>
      </c>
      <c r="AK18">
        <f t="shared" si="22"/>
        <v>-323.03411218654065</v>
      </c>
      <c r="AL18">
        <f t="shared" si="8"/>
        <v>-10502.692554465357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-3118.1457412420264</v>
      </c>
      <c r="AR18">
        <f t="shared" si="9"/>
        <v>-3119.5087078189517</v>
      </c>
      <c r="AS18">
        <f t="shared" si="9"/>
        <v>201.14572195927258</v>
      </c>
      <c r="AT18">
        <f t="shared" si="9"/>
        <v>-92.609275794542654</v>
      </c>
      <c r="AU18">
        <f t="shared" si="9"/>
        <v>-3010.9722616542217</v>
      </c>
      <c r="AW18">
        <v>15</v>
      </c>
      <c r="AX18">
        <f>IF(Z18&gt;0, (R18*SUMPRODUCT(K18:$K$98, X18:$X$98)-K18*$AZ$3)/Z18, 0)</f>
        <v>-13978.106671598402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250000</v>
      </c>
      <c r="S19">
        <f t="shared" si="1"/>
        <v>-17787.157009008613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-5316.3974544462144</v>
      </c>
      <c r="AC19">
        <f t="shared" si="2"/>
        <v>-5933.3698847986634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-10739.50215839283</v>
      </c>
      <c r="AI19">
        <f t="shared" si="6"/>
        <v>-10743.671859234984</v>
      </c>
      <c r="AJ19">
        <f t="shared" si="7"/>
        <v>616.97243035244901</v>
      </c>
      <c r="AK19">
        <f t="shared" si="22"/>
        <v>-372.14782181123502</v>
      </c>
      <c r="AL19">
        <f t="shared" si="8"/>
        <v>-10498.847250693771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-2748.9841070350299</v>
      </c>
      <c r="AR19">
        <f t="shared" si="9"/>
        <v>-2750.0514229289247</v>
      </c>
      <c r="AS19">
        <f t="shared" si="9"/>
        <v>157.92607334151077</v>
      </c>
      <c r="AT19">
        <f t="shared" si="9"/>
        <v>-95.258461010439035</v>
      </c>
      <c r="AU19">
        <f t="shared" si="9"/>
        <v>-2687.3838105978534</v>
      </c>
      <c r="AW19">
        <v>16</v>
      </c>
      <c r="AX19">
        <f>IF(Z19&gt;0, (R19*SUMPRODUCT(K19:$K$98, X19:$X$98)-K19*$AZ$3)/Z19, 0)</f>
        <v>-17787.157009008613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250000</v>
      </c>
      <c r="S20">
        <f t="shared" si="1"/>
        <v>-22374.328691014201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-5933.3698847986634</v>
      </c>
      <c r="AC20">
        <f t="shared" si="2"/>
        <v>-6449.1635356822899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-10500.221552907784</v>
      </c>
      <c r="AI20">
        <f t="shared" si="6"/>
        <v>-10503.824545663871</v>
      </c>
      <c r="AJ20">
        <f t="shared" si="7"/>
        <v>515.79365088362647</v>
      </c>
      <c r="AK20">
        <f t="shared" si="22"/>
        <v>-415.33589193590649</v>
      </c>
      <c r="AL20">
        <f t="shared" si="8"/>
        <v>-10403.366786716151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-2399.7639195843244</v>
      </c>
      <c r="AR20">
        <f t="shared" si="9"/>
        <v>-2400.5873624016986</v>
      </c>
      <c r="AS20">
        <f t="shared" si="9"/>
        <v>117.88160726936526</v>
      </c>
      <c r="AT20">
        <f t="shared" si="9"/>
        <v>-94.922576914593577</v>
      </c>
      <c r="AU20">
        <f t="shared" si="9"/>
        <v>-2377.628332046927</v>
      </c>
      <c r="AW20">
        <v>17</v>
      </c>
      <c r="AX20">
        <f>IF(Z20&gt;0, (R20*SUMPRODUCT(K20:$K$98, X20:$X$98)-K20*$AZ$3)/Z20, 0)</f>
        <v>-22374.328691014201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250000</v>
      </c>
      <c r="S21">
        <f t="shared" si="1"/>
        <v>-28007.860438882555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-6449.1635356822899</v>
      </c>
      <c r="AC21">
        <f t="shared" si="2"/>
        <v>-6855.0074051314332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-10151.010684241732</v>
      </c>
      <c r="AI21">
        <f t="shared" si="6"/>
        <v>-10154.070096536045</v>
      </c>
      <c r="AJ21">
        <f t="shared" si="7"/>
        <v>405.84386944914331</v>
      </c>
      <c r="AK21">
        <f t="shared" si="22"/>
        <v>-451.44144749776035</v>
      </c>
      <c r="AL21">
        <f t="shared" si="8"/>
        <v>-10199.667674584662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-2071.3873465001489</v>
      </c>
      <c r="AR21">
        <f t="shared" si="9"/>
        <v>-2072.0116417660388</v>
      </c>
      <c r="AS21">
        <f t="shared" si="9"/>
        <v>82.815384790860378</v>
      </c>
      <c r="AT21">
        <f t="shared" si="9"/>
        <v>-92.119901270936722</v>
      </c>
      <c r="AU21">
        <f t="shared" si="9"/>
        <v>-2081.3161582461148</v>
      </c>
      <c r="AW21">
        <v>18</v>
      </c>
      <c r="AX21">
        <f>IF(Z21&gt;0, (R21*SUMPRODUCT(K21:$K$98, X21:$X$98)-K21*$AZ$3)/Z21, 0)</f>
        <v>-28007.860438882555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250000</v>
      </c>
      <c r="S22">
        <f t="shared" si="1"/>
        <v>-35097.671509269734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-6855.0074051314332</v>
      </c>
      <c r="AC22">
        <f t="shared" si="2"/>
        <v>-7146.1089925823117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-9674.7744808724256</v>
      </c>
      <c r="AI22">
        <f t="shared" si="6"/>
        <v>-9677.3195603197528</v>
      </c>
      <c r="AJ22">
        <f t="shared" si="7"/>
        <v>291.10158745087847</v>
      </c>
      <c r="AK22">
        <f t="shared" si="22"/>
        <v>-479.85051835920035</v>
      </c>
      <c r="AL22">
        <f t="shared" si="8"/>
        <v>-9866.0684912280758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-1762.6856209633909</v>
      </c>
      <c r="AR22">
        <f t="shared" si="9"/>
        <v>-1763.1493191048703</v>
      </c>
      <c r="AS22">
        <f t="shared" si="9"/>
        <v>53.036955378520588</v>
      </c>
      <c r="AT22">
        <f t="shared" si="9"/>
        <v>-87.425873398479411</v>
      </c>
      <c r="AU22">
        <f t="shared" si="9"/>
        <v>-1797.5382371248293</v>
      </c>
      <c r="AW22">
        <v>19</v>
      </c>
      <c r="AX22">
        <f>IF(Z22&gt;0, (R22*SUMPRODUCT(K22:$K$98, X22:$X$98)-K22*$AZ$3)/Z22, 0)</f>
        <v>-35097.671509269734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250000</v>
      </c>
      <c r="S23">
        <f t="shared" si="1"/>
        <v>-44306.967584343744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-7146.1089925823117</v>
      </c>
      <c r="AC23">
        <f t="shared" si="2"/>
        <v>-7319.2537572517131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-9094.0247908317779</v>
      </c>
      <c r="AI23">
        <f t="shared" si="6"/>
        <v>-9096.0897182450899</v>
      </c>
      <c r="AJ23">
        <f t="shared" si="7"/>
        <v>173.14476466940141</v>
      </c>
      <c r="AK23">
        <f t="shared" si="22"/>
        <v>-500.22762948076189</v>
      </c>
      <c r="AL23">
        <f t="shared" si="8"/>
        <v>-9423.1725830564501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-1479.3540414204977</v>
      </c>
      <c r="AR23">
        <f t="shared" si="9"/>
        <v>-1479.6899497541986</v>
      </c>
      <c r="AS23">
        <f t="shared" si="9"/>
        <v>28.166011557689199</v>
      </c>
      <c r="AT23">
        <f t="shared" si="9"/>
        <v>-81.373625245514162</v>
      </c>
      <c r="AU23">
        <f t="shared" si="9"/>
        <v>-1532.8975634420235</v>
      </c>
      <c r="AW23">
        <v>20</v>
      </c>
      <c r="AX23">
        <f>IF(Z23&gt;0, (R23*SUMPRODUCT(K23:$K$98, X23:$X$98)-K23*$AZ$3)/Z23, 0)</f>
        <v>-44306.967584343744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250000</v>
      </c>
      <c r="S24">
        <f t="shared" si="1"/>
        <v>-56714.332799586213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-7319.2537572517131</v>
      </c>
      <c r="AC24">
        <f t="shared" si="2"/>
        <v>-7379.3748912668607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-8356.8591605324109</v>
      </c>
      <c r="AI24">
        <f t="shared" si="6"/>
        <v>-8358.4855957135642</v>
      </c>
      <c r="AJ24">
        <f t="shared" si="7"/>
        <v>60.121134015147618</v>
      </c>
      <c r="AK24">
        <f t="shared" si="22"/>
        <v>-512.34776300761996</v>
      </c>
      <c r="AL24">
        <f t="shared" si="8"/>
        <v>-8810.7122247060361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-1213.7829957686638</v>
      </c>
      <c r="AR24">
        <f t="shared" si="9"/>
        <v>-1214.0192255924148</v>
      </c>
      <c r="AS24">
        <f t="shared" si="9"/>
        <v>8.7322292684499487</v>
      </c>
      <c r="AT24">
        <f t="shared" si="9"/>
        <v>-74.415398262993193</v>
      </c>
      <c r="AU24">
        <f t="shared" si="9"/>
        <v>-1279.702394586958</v>
      </c>
      <c r="AW24">
        <v>21</v>
      </c>
      <c r="AX24">
        <f>IF(Z24&gt;0, (R24*SUMPRODUCT(K24:$K$98, X24:$X$98)-K24*$AZ$3)/Z24, 0)</f>
        <v>-56714.332799586213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250000</v>
      </c>
      <c r="S25">
        <f t="shared" si="1"/>
        <v>-74041.505491962787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-7379.3748912668607</v>
      </c>
      <c r="AC25">
        <f t="shared" si="2"/>
        <v>-7325.9856482807518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-7467.3391677959271</v>
      </c>
      <c r="AI25">
        <f t="shared" si="6"/>
        <v>-7468.5759716668781</v>
      </c>
      <c r="AJ25">
        <f t="shared" si="7"/>
        <v>-53.389242986108911</v>
      </c>
      <c r="AK25">
        <f t="shared" si="22"/>
        <v>-516.55624238868029</v>
      </c>
      <c r="AL25">
        <f t="shared" si="8"/>
        <v>-8038.5214570416674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-968.38002123645595</v>
      </c>
      <c r="AR25">
        <f t="shared" si="9"/>
        <v>-968.54041252603099</v>
      </c>
      <c r="AS25">
        <f t="shared" si="9"/>
        <v>-6.9236276932023477</v>
      </c>
      <c r="AT25">
        <f t="shared" si="9"/>
        <v>-66.988084206950617</v>
      </c>
      <c r="AU25">
        <f t="shared" si="9"/>
        <v>-1042.4521244261839</v>
      </c>
      <c r="AW25">
        <v>22</v>
      </c>
      <c r="AX25">
        <f>IF(Z25&gt;0, (R25*SUMPRODUCT(K25:$K$98, X25:$X$98)-K25*$AZ$3)/Z25, 0)</f>
        <v>-74041.505491962787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250000</v>
      </c>
      <c r="S26">
        <f t="shared" si="1"/>
        <v>-99304.653286062501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-7325.9856482807518</v>
      </c>
      <c r="AC26">
        <f t="shared" si="2"/>
        <v>-7162.9618849147309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-6455.9214839634888</v>
      </c>
      <c r="AI26">
        <f t="shared" si="6"/>
        <v>-6456.8231237215323</v>
      </c>
      <c r="AJ26">
        <f t="shared" si="7"/>
        <v>-163.02376336602083</v>
      </c>
      <c r="AK26">
        <f t="shared" si="22"/>
        <v>-512.81899537965262</v>
      </c>
      <c r="AL26">
        <f t="shared" si="8"/>
        <v>-7132.6658824672058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-747.51542819381814</v>
      </c>
      <c r="AR26">
        <f t="shared" si="9"/>
        <v>-747.61982686587214</v>
      </c>
      <c r="AS26">
        <f t="shared" si="9"/>
        <v>-18.87612459058338</v>
      </c>
      <c r="AT26">
        <f t="shared" si="9"/>
        <v>-59.378062739666468</v>
      </c>
      <c r="AU26">
        <f t="shared" si="9"/>
        <v>-825.87401419612195</v>
      </c>
      <c r="AW26">
        <v>23</v>
      </c>
      <c r="AX26">
        <f>IF(Z26&gt;0, (R26*SUMPRODUCT(K26:$K$98, X26:$X$98)-K26*$AZ$3)/Z26, 0)</f>
        <v>-99304.653286062501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250000</v>
      </c>
      <c r="S27">
        <f t="shared" si="1"/>
        <v>-137870.0014460001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-7162.9618849147309</v>
      </c>
      <c r="AC27">
        <f t="shared" si="2"/>
        <v>-6900.2953625706205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-5340.1452933262053</v>
      </c>
      <c r="AI27">
        <f t="shared" si="6"/>
        <v>-5340.7709094220018</v>
      </c>
      <c r="AJ27">
        <f t="shared" si="7"/>
        <v>-262.66652234411049</v>
      </c>
      <c r="AK27">
        <f t="shared" si="22"/>
        <v>-501.40733194403123</v>
      </c>
      <c r="AL27">
        <f t="shared" si="8"/>
        <v>-6104.8447637101435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-552.07358932217653</v>
      </c>
      <c r="AR27">
        <f t="shared" si="9"/>
        <v>-552.13826661175813</v>
      </c>
      <c r="AS27">
        <f t="shared" si="9"/>
        <v>-27.154925909321825</v>
      </c>
      <c r="AT27">
        <f t="shared" si="9"/>
        <v>-51.836369659219315</v>
      </c>
      <c r="AU27">
        <f t="shared" si="9"/>
        <v>-631.12956218029922</v>
      </c>
      <c r="AW27">
        <v>24</v>
      </c>
      <c r="AX27">
        <f>IF(Z27&gt;0, (R27*SUMPRODUCT(K27:$K$98, X27:$X$98)-K27*$AZ$3)/Z27, 0)</f>
        <v>-137870.0014460001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250000</v>
      </c>
      <c r="S28">
        <f t="shared" si="1"/>
        <v>-199891.53793562338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-6900.2953625706205</v>
      </c>
      <c r="AC28">
        <f t="shared" si="2"/>
        <v>-6550.4207817696497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-4194.7298591503613</v>
      </c>
      <c r="AI28">
        <f t="shared" si="6"/>
        <v>-4195.1394825922425</v>
      </c>
      <c r="AJ28">
        <f t="shared" si="7"/>
        <v>-349.87458080097076</v>
      </c>
      <c r="AK28">
        <f t="shared" si="22"/>
        <v>-483.0206753799435</v>
      </c>
      <c r="AL28">
        <f t="shared" si="8"/>
        <v>-5028.0347387731572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-387.19511802559339</v>
      </c>
      <c r="AR28">
        <f t="shared" si="9"/>
        <v>-387.23292837387584</v>
      </c>
      <c r="AS28">
        <f t="shared" si="9"/>
        <v>-32.295221422155215</v>
      </c>
      <c r="AT28">
        <f t="shared" si="9"/>
        <v>-44.585290040684626</v>
      </c>
      <c r="AU28">
        <f t="shared" si="9"/>
        <v>-464.11343983671571</v>
      </c>
      <c r="AW28">
        <v>25</v>
      </c>
      <c r="AX28">
        <f>IF(Z28&gt;0, (R28*SUMPRODUCT(K28:$K$98, X28:$X$98)-K28*$AZ$3)/Z28, 0)</f>
        <v>-199891.53793562338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250000</v>
      </c>
      <c r="S29">
        <f t="shared" si="1"/>
        <v>-305741.22999486409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-6550.4207817696497</v>
      </c>
      <c r="AC29">
        <f t="shared" si="2"/>
        <v>-6132.3050336138622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-3096.2506618136526</v>
      </c>
      <c r="AI29">
        <f t="shared" si="6"/>
        <v>-3096.5013764880246</v>
      </c>
      <c r="AJ29">
        <f t="shared" si="7"/>
        <v>-418.11574815578751</v>
      </c>
      <c r="AK29">
        <f t="shared" si="22"/>
        <v>-458.52945472387552</v>
      </c>
      <c r="AL29">
        <f t="shared" si="8"/>
        <v>-3973.1465793676875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-255.17843237070332</v>
      </c>
      <c r="AR29">
        <f t="shared" si="9"/>
        <v>-255.19909509622732</v>
      </c>
      <c r="AS29">
        <f t="shared" si="9"/>
        <v>-34.459135521476398</v>
      </c>
      <c r="AT29">
        <f t="shared" si="9"/>
        <v>-37.789843340297999</v>
      </c>
      <c r="AU29">
        <f t="shared" si="9"/>
        <v>-327.44807395800171</v>
      </c>
      <c r="AW29">
        <v>26</v>
      </c>
      <c r="AX29">
        <f>IF(Z29&gt;0, (R29*SUMPRODUCT(K29:$K$98, X29:$X$98)-K29*$AZ$3)/Z29, 0)</f>
        <v>-305741.22999486409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250000</v>
      </c>
      <c r="S30">
        <f t="shared" si="1"/>
        <v>-500082.48074561649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-6132.3050336138622</v>
      </c>
      <c r="AC30">
        <f t="shared" si="2"/>
        <v>-5668.4559068940443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-2130.390060469721</v>
      </c>
      <c r="AI30">
        <f t="shared" si="6"/>
        <v>-2130.5317484943257</v>
      </c>
      <c r="AJ30">
        <f t="shared" si="7"/>
        <v>-463.84912671981783</v>
      </c>
      <c r="AK30">
        <f t="shared" si="22"/>
        <v>-429.26135235297039</v>
      </c>
      <c r="AL30">
        <f t="shared" si="8"/>
        <v>-3023.6422275671139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-156.76494600891283</v>
      </c>
      <c r="AR30">
        <f t="shared" si="9"/>
        <v>-156.77537213506665</v>
      </c>
      <c r="AS30">
        <f t="shared" si="9"/>
        <v>-34.132380100609794</v>
      </c>
      <c r="AT30">
        <f t="shared" si="9"/>
        <v>-31.587235583745223</v>
      </c>
      <c r="AU30">
        <f t="shared" si="9"/>
        <v>-222.49498781942165</v>
      </c>
      <c r="AW30">
        <v>27</v>
      </c>
      <c r="AX30">
        <f>IF(Z30&gt;0, (R30*SUMPRODUCT(K30:$K$98, X30:$X$98)-K30*$AZ$3)/Z30, 0)</f>
        <v>-500082.48074561649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250000</v>
      </c>
      <c r="S31">
        <f t="shared" si="1"/>
        <v>-892510.38032403192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-5668.4559068940443</v>
      </c>
      <c r="AC31">
        <f t="shared" si="2"/>
        <v>-5183.23196085785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-1353.554069975497</v>
      </c>
      <c r="AI31">
        <f t="shared" si="6"/>
        <v>-1353.6266634163567</v>
      </c>
      <c r="AJ31">
        <f t="shared" si="7"/>
        <v>-485.22394603619432</v>
      </c>
      <c r="AK31">
        <f t="shared" si="22"/>
        <v>-396.79191348258314</v>
      </c>
      <c r="AL31">
        <f t="shared" si="8"/>
        <v>-2235.6425229351344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-88.929820645257522</v>
      </c>
      <c r="AR31">
        <f t="shared" si="9"/>
        <v>-88.934590105021911</v>
      </c>
      <c r="AS31">
        <f t="shared" si="9"/>
        <v>-31.879685821907373</v>
      </c>
      <c r="AT31">
        <f t="shared" si="9"/>
        <v>-26.069615157770123</v>
      </c>
      <c r="AU31">
        <f t="shared" si="9"/>
        <v>-146.88389108469943</v>
      </c>
      <c r="AW31">
        <v>28</v>
      </c>
      <c r="AX31">
        <f>IF(Z31&gt;0, (R31*SUMPRODUCT(K31:$K$98, X31:$X$98)-K31*$AZ$3)/Z31, 0)</f>
        <v>-892510.38032403192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250000</v>
      </c>
      <c r="S32">
        <f t="shared" si="1"/>
        <v>-1786053.6251707613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-5183.23196085785</v>
      </c>
      <c r="AC32">
        <f t="shared" si="2"/>
        <v>-4698.9574136056908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-779.62107943150102</v>
      </c>
      <c r="AI32">
        <f t="shared" si="6"/>
        <v>-779.6539658839805</v>
      </c>
      <c r="AJ32">
        <f t="shared" si="7"/>
        <v>-484.27454725215921</v>
      </c>
      <c r="AK32">
        <f t="shared" si="22"/>
        <v>-362.82623726004954</v>
      </c>
      <c r="AL32">
        <f t="shared" si="8"/>
        <v>-1626.7547503961894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-45.733807325032338</v>
      </c>
      <c r="AR32">
        <f t="shared" si="9"/>
        <v>-45.735736496422106</v>
      </c>
      <c r="AS32">
        <f t="shared" si="9"/>
        <v>-28.40831196175149</v>
      </c>
      <c r="AT32">
        <f t="shared" si="9"/>
        <v>-21.283961741282681</v>
      </c>
      <c r="AU32">
        <f t="shared" si="9"/>
        <v>-95.428010199456281</v>
      </c>
      <c r="AW32">
        <v>29</v>
      </c>
      <c r="AX32">
        <f>IF(Z32&gt;0, (R32*SUMPRODUCT(K32:$K$98, X32:$X$98)-K32*$AZ$3)/Z32, 0)</f>
        <v>-1786053.6251707613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250000</v>
      </c>
      <c r="S33">
        <f t="shared" si="1"/>
        <v>-4166895.9398073857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-4698.9574136056908</v>
      </c>
      <c r="AC33">
        <f t="shared" si="2"/>
        <v>-4232.9016067366001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-397.19163698685986</v>
      </c>
      <c r="AI33">
        <f t="shared" si="6"/>
        <v>-397.20433499296524</v>
      </c>
      <c r="AJ33">
        <f t="shared" si="7"/>
        <v>-466.0558068690907</v>
      </c>
      <c r="AK33">
        <f t="shared" si="22"/>
        <v>-328.92701895239838</v>
      </c>
      <c r="AL33">
        <f t="shared" si="8"/>
        <v>-1192.1871608144543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-20.80347367769307</v>
      </c>
      <c r="AR33">
        <f t="shared" si="9"/>
        <v>-20.804138753719787</v>
      </c>
      <c r="AS33">
        <f t="shared" si="9"/>
        <v>-24.410331959879329</v>
      </c>
      <c r="AT33">
        <f t="shared" si="9"/>
        <v>-17.228017771392924</v>
      </c>
      <c r="AU33">
        <f t="shared" si="9"/>
        <v>-62.442488484992033</v>
      </c>
      <c r="AW33">
        <v>30</v>
      </c>
      <c r="AX33">
        <f>IF(Z33&gt;0, (R33*SUMPRODUCT(K33:$K$98, X33:$X$98)-K33*$AZ$3)/Z33, 0)</f>
        <v>-4166895.9398073857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250000</v>
      </c>
      <c r="S34">
        <f t="shared" si="1"/>
        <v>-11909018.593129031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-4232.9016067366001</v>
      </c>
      <c r="AC34">
        <f t="shared" si="2"/>
        <v>-3796.7500677409698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-171.71726830448159</v>
      </c>
      <c r="AI34">
        <f t="shared" si="6"/>
        <v>-171.7212534671107</v>
      </c>
      <c r="AJ34">
        <f t="shared" si="7"/>
        <v>-436.15153899563029</v>
      </c>
      <c r="AK34">
        <f t="shared" si="22"/>
        <v>-296.30311247156203</v>
      </c>
      <c r="AL34">
        <f t="shared" si="8"/>
        <v>-904.17590493430305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-8.0302988948807723</v>
      </c>
      <c r="AR34">
        <f t="shared" si="9"/>
        <v>-8.0304852596382155</v>
      </c>
      <c r="AS34">
        <f t="shared" si="9"/>
        <v>-20.396476464945891</v>
      </c>
      <c r="AT34">
        <f t="shared" si="9"/>
        <v>-13.85651297696551</v>
      </c>
      <c r="AU34">
        <f t="shared" ref="AU34:AU69" si="23">AL34*$K34</f>
        <v>-42.283474701549615</v>
      </c>
      <c r="AW34">
        <v>31</v>
      </c>
      <c r="AX34">
        <f>IF(Z34&gt;0, (R34*SUMPRODUCT(K34:$K$98, X34:$X$98)-K34*$AZ$3)/Z34, 0)</f>
        <v>-11909018.593129031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250000</v>
      </c>
      <c r="S35">
        <f t="shared" si="1"/>
        <v>-44705956.040459722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-3796.7500677409698</v>
      </c>
      <c r="AC35">
        <f t="shared" si="2"/>
        <v>-3396.7848196060977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-59.911073098120212</v>
      </c>
      <c r="AI35">
        <f t="shared" ref="AI35:AI66" si="25">SUM(AE35:AH35)</f>
        <v>-59.91202285546813</v>
      </c>
      <c r="AJ35">
        <f t="shared" si="7"/>
        <v>-399.96524813487213</v>
      </c>
      <c r="AK35">
        <f t="shared" si="22"/>
        <v>-265.77250474186792</v>
      </c>
      <c r="AL35">
        <f t="shared" ref="AL35:AL69" si="26">SUM(AI35:AK35)</f>
        <v>-725.64977573220813</v>
      </c>
      <c r="AN35">
        <f t="shared" ref="AN35:AT69" si="27">AE35*$K35</f>
        <v>0</v>
      </c>
      <c r="AO35">
        <f t="shared" si="27"/>
        <v>0</v>
      </c>
      <c r="AP35">
        <f t="shared" si="27"/>
        <v>-3.9656317124657536E-5</v>
      </c>
      <c r="AQ35">
        <f t="shared" si="27"/>
        <v>-2.5015363337473118</v>
      </c>
      <c r="AR35">
        <f t="shared" si="27"/>
        <v>-2.5015759900644361</v>
      </c>
      <c r="AS35">
        <f t="shared" si="27"/>
        <v>-16.700211642128551</v>
      </c>
      <c r="AT35">
        <f t="shared" si="27"/>
        <v>-11.09710680751723</v>
      </c>
      <c r="AU35">
        <f t="shared" si="23"/>
        <v>-30.298894439710214</v>
      </c>
      <c r="AW35">
        <v>32</v>
      </c>
      <c r="AX35">
        <f>IF(Z35&gt;0, (R35*SUMPRODUCT(K35:$K$98, X35:$X$98)-K35*$AZ$3)/Z35, 0)</f>
        <v>-44705956.040459722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250000</v>
      </c>
      <c r="S36">
        <f t="shared" si="1"/>
        <v>-169070101.14277461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-3396.7848196060977</v>
      </c>
      <c r="AC36">
        <f t="shared" si="2"/>
        <v>-3035.0046175204229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-14.317405221571972</v>
      </c>
      <c r="AI36">
        <f t="shared" si="25"/>
        <v>-14.317629611085332</v>
      </c>
      <c r="AJ36">
        <f t="shared" si="7"/>
        <v>-361.78020208567477</v>
      </c>
      <c r="AK36">
        <f t="shared" si="22"/>
        <v>-237.77493737242685</v>
      </c>
      <c r="AL36">
        <f t="shared" si="26"/>
        <v>-613.87276906918692</v>
      </c>
      <c r="AN36">
        <f t="shared" si="27"/>
        <v>0</v>
      </c>
      <c r="AO36">
        <f t="shared" si="27"/>
        <v>0</v>
      </c>
      <c r="AP36">
        <f t="shared" si="27"/>
        <v>-8.3653525901097718E-6</v>
      </c>
      <c r="AQ36">
        <f t="shared" si="27"/>
        <v>-0.53375998308014316</v>
      </c>
      <c r="AR36">
        <f t="shared" si="27"/>
        <v>-0.53376834843273324</v>
      </c>
      <c r="AS36">
        <f t="shared" si="27"/>
        <v>-13.487345755432827</v>
      </c>
      <c r="AT36">
        <f t="shared" si="27"/>
        <v>-8.8643678505073495</v>
      </c>
      <c r="AU36">
        <f t="shared" si="23"/>
        <v>-22.885481954372906</v>
      </c>
      <c r="AW36">
        <v>33</v>
      </c>
      <c r="AX36">
        <f>IF(Z36&gt;0, (R36*SUMPRODUCT(K36:$K$98, X36:$X$98)-K36*$AZ$3)/Z36, 0)</f>
        <v>-169070101.14277461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250000</v>
      </c>
      <c r="S37">
        <f t="shared" si="1"/>
        <v>-645133522.89900434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-3035.0046175204229</v>
      </c>
      <c r="AC37">
        <f t="shared" si="2"/>
        <v>-2710.2868253433044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-3.3926310160991831</v>
      </c>
      <c r="AI37">
        <f t="shared" si="25"/>
        <v>-3.3926835301666038</v>
      </c>
      <c r="AJ37">
        <f t="shared" si="7"/>
        <v>-324.71779217711855</v>
      </c>
      <c r="AK37">
        <f t="shared" si="22"/>
        <v>-212.45032322642962</v>
      </c>
      <c r="AL37">
        <f t="shared" si="26"/>
        <v>-540.56079893371475</v>
      </c>
      <c r="AN37">
        <f t="shared" si="27"/>
        <v>0</v>
      </c>
      <c r="AO37">
        <f t="shared" si="27"/>
        <v>0</v>
      </c>
      <c r="AP37">
        <f t="shared" si="27"/>
        <v>-1.7479915494520793E-6</v>
      </c>
      <c r="AQ37">
        <f t="shared" si="27"/>
        <v>-0.11292765230039903</v>
      </c>
      <c r="AR37">
        <f t="shared" si="27"/>
        <v>-0.11292940029194848</v>
      </c>
      <c r="AS37">
        <f t="shared" si="27"/>
        <v>-10.80860776097404</v>
      </c>
      <c r="AT37">
        <f t="shared" si="27"/>
        <v>-7.0716550425241538</v>
      </c>
      <c r="AU37">
        <f t="shared" si="23"/>
        <v>-17.993192203790141</v>
      </c>
      <c r="AW37">
        <v>34</v>
      </c>
      <c r="AX37">
        <f>IF(Z37&gt;0, (R37*SUMPRODUCT(K37:$K$98, X37:$X$98)-K37*$AZ$3)/Z37, 0)</f>
        <v>-645133522.89900434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250000</v>
      </c>
      <c r="S38">
        <f t="shared" si="1"/>
        <v>-2487470537.2928987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-2710.2868253433044</v>
      </c>
      <c r="AC38">
        <f t="shared" si="2"/>
        <v>-2419.9965814239995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-0.7965599173455169</v>
      </c>
      <c r="AI38">
        <f t="shared" si="25"/>
        <v>-0.79657207827639598</v>
      </c>
      <c r="AJ38">
        <f t="shared" si="7"/>
        <v>-290.29024391930488</v>
      </c>
      <c r="AK38">
        <f t="shared" si="22"/>
        <v>-189.72007777403132</v>
      </c>
      <c r="AL38">
        <f t="shared" si="26"/>
        <v>-480.80689377161258</v>
      </c>
      <c r="AN38">
        <f t="shared" si="27"/>
        <v>0</v>
      </c>
      <c r="AO38">
        <f t="shared" si="27"/>
        <v>0</v>
      </c>
      <c r="AP38">
        <f t="shared" si="27"/>
        <v>-3.6142023893809267E-7</v>
      </c>
      <c r="AQ38">
        <f t="shared" si="27"/>
        <v>-2.3673588684765975E-2</v>
      </c>
      <c r="AR38">
        <f t="shared" si="27"/>
        <v>-2.367395010500491E-2</v>
      </c>
      <c r="AS38">
        <f t="shared" si="27"/>
        <v>-8.6273633459328476</v>
      </c>
      <c r="AT38">
        <f t="shared" si="27"/>
        <v>-5.6384397314785453</v>
      </c>
      <c r="AU38">
        <f t="shared" si="23"/>
        <v>-14.289477027516396</v>
      </c>
      <c r="AW38">
        <v>35</v>
      </c>
      <c r="AX38">
        <f>IF(Z38&gt;0, (R38*SUMPRODUCT(K38:$K$98, X38:$X$98)-K38*$AZ$3)/Z38, 0)</f>
        <v>-2487470537.2928987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250000</v>
      </c>
      <c r="S39">
        <f t="shared" si="1"/>
        <v>-9704584451.5385284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-2419.9965814239995</v>
      </c>
      <c r="AC39">
        <f t="shared" si="2"/>
        <v>-2160.7317089666071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-0.18512377733372229</v>
      </c>
      <c r="AI39">
        <f t="shared" si="25"/>
        <v>-0.18512656046642589</v>
      </c>
      <c r="AJ39">
        <f t="shared" si="7"/>
        <v>-259.26487245739236</v>
      </c>
      <c r="AK39">
        <f t="shared" si="22"/>
        <v>-169.39976069967997</v>
      </c>
      <c r="AL39">
        <f t="shared" si="26"/>
        <v>-428.84975971753875</v>
      </c>
      <c r="AN39">
        <f t="shared" si="27"/>
        <v>0</v>
      </c>
      <c r="AO39">
        <f t="shared" si="27"/>
        <v>0</v>
      </c>
      <c r="AP39">
        <f t="shared" si="27"/>
        <v>-7.3851877489749496E-8</v>
      </c>
      <c r="AQ39">
        <f t="shared" si="27"/>
        <v>-4.9123559600034328E-3</v>
      </c>
      <c r="AR39">
        <f t="shared" si="27"/>
        <v>-4.912429811880923E-3</v>
      </c>
      <c r="AS39">
        <f t="shared" si="27"/>
        <v>-6.8797285782456923</v>
      </c>
      <c r="AT39">
        <f t="shared" si="27"/>
        <v>-4.4951109796993256</v>
      </c>
      <c r="AU39">
        <f t="shared" si="23"/>
        <v>-11.379751987756899</v>
      </c>
      <c r="AW39">
        <v>36</v>
      </c>
      <c r="AX39">
        <f>IF(Z39&gt;0, (R39*SUMPRODUCT(K39:$K$98, X39:$X$98)-K39*$AZ$3)/Z39, 0)</f>
        <v>-9704584451.5385284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250000</v>
      </c>
      <c r="S40">
        <f t="shared" si="1"/>
        <v>-38312674625.786911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-2160.7317089666071</v>
      </c>
      <c r="AC40">
        <f t="shared" si="2"/>
        <v>-1929.2289909242841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-4.251731498563787E-2</v>
      </c>
      <c r="AI40">
        <f t="shared" si="25"/>
        <v>-4.2517944421265171E-2</v>
      </c>
      <c r="AJ40">
        <f t="shared" si="7"/>
        <v>-231.50271804232307</v>
      </c>
      <c r="AK40">
        <f t="shared" si="22"/>
        <v>-151.25121962766252</v>
      </c>
      <c r="AL40">
        <f t="shared" si="26"/>
        <v>-382.79645561440685</v>
      </c>
      <c r="AN40">
        <f t="shared" si="27"/>
        <v>0</v>
      </c>
      <c r="AO40">
        <f t="shared" si="27"/>
        <v>0</v>
      </c>
      <c r="AP40">
        <f t="shared" si="27"/>
        <v>-1.4912859441791925E-8</v>
      </c>
      <c r="AQ40">
        <f t="shared" si="27"/>
        <v>-1.0073385025008044E-3</v>
      </c>
      <c r="AR40">
        <f t="shared" si="27"/>
        <v>-1.0073534153602461E-3</v>
      </c>
      <c r="AS40">
        <f t="shared" si="27"/>
        <v>-5.4848619061762003</v>
      </c>
      <c r="AT40">
        <f t="shared" si="27"/>
        <v>-3.5835089100197566</v>
      </c>
      <c r="AU40">
        <f t="shared" si="23"/>
        <v>-9.0693781696113174</v>
      </c>
      <c r="AW40">
        <v>37</v>
      </c>
      <c r="AX40">
        <f>IF(Z40&gt;0, (R40*SUMPRODUCT(K40:$K$98, X40:$X$98)-K40*$AZ$3)/Z40, 0)</f>
        <v>-38312674625.786911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250000</v>
      </c>
      <c r="S41">
        <f t="shared" si="1"/>
        <v>-153228040286.0441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-1929.2289909242841</v>
      </c>
      <c r="AC41">
        <f t="shared" si="2"/>
        <v>-1722.5267568357488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-9.6524279997380544E-3</v>
      </c>
      <c r="AI41">
        <f t="shared" si="25"/>
        <v>-9.6525685196090921E-3</v>
      </c>
      <c r="AJ41">
        <f t="shared" si="7"/>
        <v>-206.70223408853531</v>
      </c>
      <c r="AK41">
        <f t="shared" si="22"/>
        <v>-135.0460293646999</v>
      </c>
      <c r="AL41">
        <f t="shared" si="26"/>
        <v>-341.7579160217548</v>
      </c>
      <c r="AN41">
        <f t="shared" si="27"/>
        <v>0</v>
      </c>
      <c r="AO41">
        <f t="shared" si="27"/>
        <v>0</v>
      </c>
      <c r="AP41">
        <f t="shared" si="27"/>
        <v>-2.9725510593059432E-9</v>
      </c>
      <c r="AQ41">
        <f t="shared" si="27"/>
        <v>-2.041870296598455E-4</v>
      </c>
      <c r="AR41">
        <f t="shared" si="27"/>
        <v>-2.0419000221090478E-4</v>
      </c>
      <c r="AS41">
        <f t="shared" si="27"/>
        <v>-4.3725698035496832</v>
      </c>
      <c r="AT41">
        <f t="shared" si="27"/>
        <v>-2.8567576576673415</v>
      </c>
      <c r="AU41">
        <f t="shared" si="23"/>
        <v>-7.2295316512192347</v>
      </c>
      <c r="AW41">
        <v>38</v>
      </c>
      <c r="AX41">
        <f>IF(Z41&gt;0, (R41*SUMPRODUCT(K41:$K$98, X41:$X$98)-K41*$AZ$3)/Z41, 0)</f>
        <v>-153228040286.0441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250000</v>
      </c>
      <c r="S42">
        <f t="shared" si="1"/>
        <v>-621317334187.47961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-1722.5267568357488</v>
      </c>
      <c r="AC42">
        <f t="shared" si="2"/>
        <v>-1537.9704954629228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-2.1634589111135727E-3</v>
      </c>
      <c r="AI42">
        <f t="shared" si="25"/>
        <v>-2.163489852840345E-3</v>
      </c>
      <c r="AJ42">
        <f t="shared" si="7"/>
        <v>-184.55626137282593</v>
      </c>
      <c r="AK42">
        <f t="shared" si="22"/>
        <v>-120.57687297850242</v>
      </c>
      <c r="AL42">
        <f t="shared" si="26"/>
        <v>-305.13529784118123</v>
      </c>
      <c r="AN42">
        <f t="shared" si="27"/>
        <v>0</v>
      </c>
      <c r="AO42">
        <f t="shared" si="27"/>
        <v>0</v>
      </c>
      <c r="AP42">
        <f t="shared" si="27"/>
        <v>-5.8441062726301224E-10</v>
      </c>
      <c r="AQ42">
        <f t="shared" si="27"/>
        <v>-4.0862243681755529E-5</v>
      </c>
      <c r="AR42">
        <f t="shared" si="27"/>
        <v>-4.0862828092382795E-5</v>
      </c>
      <c r="AS42">
        <f t="shared" si="27"/>
        <v>-3.4857990075385752</v>
      </c>
      <c r="AT42">
        <f t="shared" si="27"/>
        <v>-2.2773908673382706</v>
      </c>
      <c r="AU42">
        <f t="shared" si="23"/>
        <v>-5.763230737704939</v>
      </c>
      <c r="AW42">
        <v>39</v>
      </c>
      <c r="AX42">
        <f>IF(Z42&gt;0, (R42*SUMPRODUCT(K42:$K$98, X42:$X$98)-K42*$AZ$3)/Z42, 0)</f>
        <v>-621317334187.47961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250000</v>
      </c>
      <c r="S43">
        <f t="shared" si="1"/>
        <v>-2555963451765.2554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-1537.9704954629228</v>
      </c>
      <c r="AC43">
        <f t="shared" si="2"/>
        <v>-1373.1879777895813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-4.7833402134231389E-4</v>
      </c>
      <c r="AI43">
        <f t="shared" si="25"/>
        <v>-4.783407369507513E-4</v>
      </c>
      <c r="AJ43">
        <f t="shared" si="7"/>
        <v>-164.78251767334154</v>
      </c>
      <c r="AK43">
        <f t="shared" si="22"/>
        <v>-107.6579346824046</v>
      </c>
      <c r="AL43">
        <f t="shared" si="26"/>
        <v>-272.44093069648306</v>
      </c>
      <c r="AN43">
        <f t="shared" si="27"/>
        <v>0</v>
      </c>
      <c r="AO43">
        <f t="shared" si="27"/>
        <v>0</v>
      </c>
      <c r="AP43">
        <f t="shared" si="27"/>
        <v>-1.1325070165203544E-10</v>
      </c>
      <c r="AQ43">
        <f t="shared" si="27"/>
        <v>-8.0665309846446847E-6</v>
      </c>
      <c r="AR43">
        <f t="shared" si="27"/>
        <v>-8.0666442353463361E-6</v>
      </c>
      <c r="AS43">
        <f t="shared" si="27"/>
        <v>-2.7788600125277885</v>
      </c>
      <c r="AT43">
        <f t="shared" si="27"/>
        <v>-1.8155222650094374</v>
      </c>
      <c r="AU43">
        <f t="shared" si="23"/>
        <v>-4.5943903441814609</v>
      </c>
      <c r="AW43">
        <v>40</v>
      </c>
      <c r="AX43">
        <f>IF(Z43&gt;0, (R43*SUMPRODUCT(K43:$K$98, X43:$X$98)-K43*$AZ$3)/Z43, 0)</f>
        <v>-2555963451765.2554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250000</v>
      </c>
      <c r="S44">
        <f t="shared" si="1"/>
        <v>-10681227371046.557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-1373.1879777895813</v>
      </c>
      <c r="AC44">
        <f t="shared" si="2"/>
        <v>-1226.0607014493398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-1.0427242215836154E-4</v>
      </c>
      <c r="AI44">
        <f t="shared" si="25"/>
        <v>-1.0427385698960665E-4</v>
      </c>
      <c r="AJ44">
        <f t="shared" si="7"/>
        <v>-147.12727634024145</v>
      </c>
      <c r="AK44">
        <f t="shared" si="22"/>
        <v>-96.123158445270704</v>
      </c>
      <c r="AL44">
        <f t="shared" si="26"/>
        <v>-243.25053905936915</v>
      </c>
      <c r="AN44">
        <f t="shared" si="27"/>
        <v>0</v>
      </c>
      <c r="AO44">
        <f t="shared" si="27"/>
        <v>0</v>
      </c>
      <c r="AP44">
        <f t="shared" si="27"/>
        <v>-2.160420740829784E-11</v>
      </c>
      <c r="AQ44">
        <f t="shared" si="27"/>
        <v>-1.5700264703253838E-6</v>
      </c>
      <c r="AR44">
        <f t="shared" si="27"/>
        <v>-1.5700480745327921E-6</v>
      </c>
      <c r="AS44">
        <f t="shared" si="27"/>
        <v>-2.2152906164416111</v>
      </c>
      <c r="AT44">
        <f t="shared" si="27"/>
        <v>-1.447323271546868</v>
      </c>
      <c r="AU44">
        <f t="shared" si="23"/>
        <v>-3.6626154580365538</v>
      </c>
      <c r="AW44">
        <v>41</v>
      </c>
      <c r="AX44">
        <f>IF(Z44&gt;0, (R44*SUMPRODUCT(K44:$K$98, X44:$X$98)-K44*$AZ$3)/Z44, 0)</f>
        <v>-10681227371046.557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250000</v>
      </c>
      <c r="S45">
        <f t="shared" si="1"/>
        <v>-45375420011525.313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-1226.0607014493398</v>
      </c>
      <c r="AC45">
        <f t="shared" si="2"/>
        <v>-1094.6970562276049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-2.2378325742405466E-5</v>
      </c>
      <c r="AI45">
        <f t="shared" si="25"/>
        <v>-2.2378627309051006E-5</v>
      </c>
      <c r="AJ45">
        <f t="shared" si="7"/>
        <v>-131.36364522173494</v>
      </c>
      <c r="AK45">
        <f t="shared" si="22"/>
        <v>-85.824249101453802</v>
      </c>
      <c r="AL45">
        <f t="shared" si="26"/>
        <v>-217.18791670181605</v>
      </c>
      <c r="AN45">
        <f t="shared" si="27"/>
        <v>0</v>
      </c>
      <c r="AO45">
        <f t="shared" si="27"/>
        <v>0</v>
      </c>
      <c r="AP45">
        <f t="shared" si="27"/>
        <v>-4.0541778369088405E-12</v>
      </c>
      <c r="AQ45">
        <f t="shared" si="27"/>
        <v>-3.0084796708708852E-7</v>
      </c>
      <c r="AR45">
        <f t="shared" si="27"/>
        <v>-3.0085202126492541E-7</v>
      </c>
      <c r="AS45">
        <f t="shared" si="27"/>
        <v>-1.7660161921416555</v>
      </c>
      <c r="AT45">
        <f t="shared" si="27"/>
        <v>-1.1537972574963886</v>
      </c>
      <c r="AU45">
        <f t="shared" si="23"/>
        <v>-2.9198137504900652</v>
      </c>
      <c r="AW45">
        <v>42</v>
      </c>
      <c r="AX45">
        <f>IF(Z45&gt;0, (R45*SUMPRODUCT(K45:$K$98, X45:$X$98)-K45*$AZ$3)/Z45, 0)</f>
        <v>-45375420011525.313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250000</v>
      </c>
      <c r="S46">
        <f t="shared" si="1"/>
        <v>-196202742211072.56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-1094.6970562276049</v>
      </c>
      <c r="AC46">
        <f t="shared" si="2"/>
        <v>-977.40808617866639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-4.7256138407175516E-6</v>
      </c>
      <c r="AI46">
        <f t="shared" si="25"/>
        <v>-4.7256761110046E-6</v>
      </c>
      <c r="AJ46">
        <f t="shared" si="7"/>
        <v>-117.28897004893849</v>
      </c>
      <c r="AK46">
        <f t="shared" si="22"/>
        <v>-76.62879393593235</v>
      </c>
      <c r="AL46">
        <f t="shared" si="26"/>
        <v>-193.91776871054697</v>
      </c>
      <c r="AN46">
        <f t="shared" si="27"/>
        <v>0</v>
      </c>
      <c r="AO46">
        <f t="shared" si="27"/>
        <v>0</v>
      </c>
      <c r="AP46">
        <f t="shared" si="27"/>
        <v>-7.4745032490152643E-13</v>
      </c>
      <c r="AQ46">
        <f t="shared" si="27"/>
        <v>-5.67230659758936E-8</v>
      </c>
      <c r="AR46">
        <f t="shared" si="27"/>
        <v>-5.6723813426218498E-8</v>
      </c>
      <c r="AS46">
        <f t="shared" si="27"/>
        <v>-1.4078573092464823</v>
      </c>
      <c r="AT46">
        <f t="shared" si="27"/>
        <v>-0.91980011075577894</v>
      </c>
      <c r="AU46">
        <f t="shared" si="23"/>
        <v>-2.3276574767260749</v>
      </c>
      <c r="AW46">
        <v>43</v>
      </c>
      <c r="AX46">
        <f>IF(Z46&gt;0, (R46*SUMPRODUCT(K46:$K$98, X46:$X$98)-K46*$AZ$3)/Z46, 0)</f>
        <v>-196202742211072.56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250000</v>
      </c>
      <c r="S47">
        <f t="shared" si="1"/>
        <v>-864720659516925.13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-977.40808617866639</v>
      </c>
      <c r="AC47">
        <f t="shared" si="2"/>
        <v>-872.68579128022259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-9.8064887870094119E-7</v>
      </c>
      <c r="AI47">
        <f t="shared" si="25"/>
        <v>-9.8066149384118435E-7</v>
      </c>
      <c r="AJ47">
        <f t="shared" si="7"/>
        <v>-104.72229489844381</v>
      </c>
      <c r="AK47">
        <f t="shared" si="22"/>
        <v>-68.418566032506661</v>
      </c>
      <c r="AL47">
        <f t="shared" si="26"/>
        <v>-173.14086191161198</v>
      </c>
      <c r="AN47">
        <f t="shared" si="27"/>
        <v>0</v>
      </c>
      <c r="AO47">
        <f t="shared" si="27"/>
        <v>0</v>
      </c>
      <c r="AP47">
        <f t="shared" si="27"/>
        <v>-1.3519963763091192E-13</v>
      </c>
      <c r="AQ47">
        <f t="shared" si="27"/>
        <v>-1.0509861205462319E-8</v>
      </c>
      <c r="AR47">
        <f t="shared" si="27"/>
        <v>-1.0509996405099949E-8</v>
      </c>
      <c r="AS47">
        <f t="shared" si="27"/>
        <v>-1.1223352296676448</v>
      </c>
      <c r="AT47">
        <f t="shared" si="27"/>
        <v>-0.73325901706118335</v>
      </c>
      <c r="AU47">
        <f t="shared" si="23"/>
        <v>-1.8555942572388247</v>
      </c>
      <c r="AW47">
        <v>44</v>
      </c>
      <c r="AX47">
        <f>IF(Z47&gt;0, (R47*SUMPRODUCT(K47:$K$98, X47:$X$98)-K47*$AZ$3)/Z47, 0)</f>
        <v>-864720659516925.13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250000</v>
      </c>
      <c r="S48">
        <f t="shared" si="1"/>
        <v>-3887331696742505.5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-872.68579128022259</v>
      </c>
      <c r="AC48">
        <f t="shared" si="2"/>
        <v>-779.18374222361945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-1.9966932811895729E-7</v>
      </c>
      <c r="AI48">
        <f t="shared" si="25"/>
        <v>-1.9967183364139211E-7</v>
      </c>
      <c r="AJ48">
        <f t="shared" si="7"/>
        <v>-93.502049056603141</v>
      </c>
      <c r="AK48">
        <f t="shared" si="22"/>
        <v>-61.088005389615589</v>
      </c>
      <c r="AL48">
        <f t="shared" si="26"/>
        <v>-154.59005464589058</v>
      </c>
      <c r="AN48">
        <f t="shared" si="27"/>
        <v>0</v>
      </c>
      <c r="AO48">
        <f t="shared" si="27"/>
        <v>0</v>
      </c>
      <c r="AP48">
        <f t="shared" si="27"/>
        <v>-2.3975281652348223E-14</v>
      </c>
      <c r="AQ48">
        <f t="shared" si="27"/>
        <v>-1.9106308179280854E-9</v>
      </c>
      <c r="AR48">
        <f t="shared" si="27"/>
        <v>-1.9106547932097377E-9</v>
      </c>
      <c r="AS48">
        <f t="shared" si="27"/>
        <v>-0.89471877403491984</v>
      </c>
      <c r="AT48">
        <f t="shared" si="27"/>
        <v>-0.58454959909325721</v>
      </c>
      <c r="AU48">
        <f t="shared" si="23"/>
        <v>-1.479268375038832</v>
      </c>
      <c r="AW48">
        <v>45</v>
      </c>
      <c r="AX48">
        <f>IF(Z48&gt;0, (R48*SUMPRODUCT(K48:$K$98, X48:$X$98)-K48*$AZ$3)/Z48, 0)</f>
        <v>-3887331696742505.5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250000</v>
      </c>
      <c r="S49">
        <f t="shared" si="1"/>
        <v>-1.7848676578654944E+16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-779.18374222361945</v>
      </c>
      <c r="AC49">
        <f t="shared" si="2"/>
        <v>-695.69976984417906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-3.9864927490763319E-8</v>
      </c>
      <c r="AI49">
        <f t="shared" si="25"/>
        <v>-3.9865414711599261E-8</v>
      </c>
      <c r="AJ49">
        <f t="shared" si="7"/>
        <v>-83.483972379440388</v>
      </c>
      <c r="AK49">
        <f t="shared" si="22"/>
        <v>-54.542861955653365</v>
      </c>
      <c r="AL49">
        <f t="shared" si="26"/>
        <v>-138.02683437495915</v>
      </c>
      <c r="AN49">
        <f t="shared" si="27"/>
        <v>0</v>
      </c>
      <c r="AO49">
        <f t="shared" si="27"/>
        <v>0</v>
      </c>
      <c r="AP49">
        <f t="shared" si="27"/>
        <v>-4.1626821609571593E-15</v>
      </c>
      <c r="AQ49">
        <f t="shared" si="27"/>
        <v>-3.4059508599201286E-10</v>
      </c>
      <c r="AR49">
        <f t="shared" si="27"/>
        <v>-3.4059924867417383E-10</v>
      </c>
      <c r="AS49">
        <f t="shared" si="27"/>
        <v>-0.7132643288544428</v>
      </c>
      <c r="AT49">
        <f t="shared" si="27"/>
        <v>-0.46599936152751142</v>
      </c>
      <c r="AU49">
        <f t="shared" si="23"/>
        <v>-1.1792636907225533</v>
      </c>
      <c r="AW49">
        <v>46</v>
      </c>
      <c r="AX49">
        <f>IF(Z49&gt;0, (R49*SUMPRODUCT(K49:$K$98, X49:$X$98)-K49*$AZ$3)/Z49, 0)</f>
        <v>-1.7848676578654944E+16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250000</v>
      </c>
      <c r="S50">
        <f t="shared" si="1"/>
        <v>-8.3753170158165776E+16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-695.69976984417906</v>
      </c>
      <c r="AC50">
        <f t="shared" si="2"/>
        <v>-621.16050878974193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-7.7928322616828535E-9</v>
      </c>
      <c r="AI50">
        <f t="shared" si="25"/>
        <v>-7.7929249686973481E-9</v>
      </c>
      <c r="AJ50">
        <f t="shared" si="7"/>
        <v>-74.539261054437134</v>
      </c>
      <c r="AK50">
        <f t="shared" si="22"/>
        <v>-48.698983889092538</v>
      </c>
      <c r="AL50">
        <f t="shared" si="26"/>
        <v>-123.2382449513226</v>
      </c>
      <c r="AN50">
        <f t="shared" si="27"/>
        <v>0</v>
      </c>
      <c r="AO50">
        <f t="shared" si="27"/>
        <v>0</v>
      </c>
      <c r="AP50">
        <f t="shared" si="27"/>
        <v>-7.0719954413049002E-16</v>
      </c>
      <c r="AQ50">
        <f t="shared" si="27"/>
        <v>-5.9446283034311392E-11</v>
      </c>
      <c r="AR50">
        <f t="shared" si="27"/>
        <v>-5.944699023385552E-11</v>
      </c>
      <c r="AS50">
        <f t="shared" si="27"/>
        <v>-0.56860995604871478</v>
      </c>
      <c r="AT50">
        <f t="shared" si="27"/>
        <v>-0.37149183795330393</v>
      </c>
      <c r="AU50">
        <f t="shared" si="23"/>
        <v>-0.94010179406146566</v>
      </c>
      <c r="AW50">
        <v>47</v>
      </c>
      <c r="AX50">
        <f>IF(Z50&gt;0, (R50*SUMPRODUCT(K50:$K$98, X50:$X$98)-K50*$AZ$3)/Z50, 0)</f>
        <v>-8.3753170158165776E+16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250000</v>
      </c>
      <c r="S51">
        <f t="shared" si="1"/>
        <v>-4.0168661227651795E+17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-621.16050878974193</v>
      </c>
      <c r="AC51">
        <f t="shared" si="2"/>
        <v>-554.60759713374989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-1.4904245768688418E-9</v>
      </c>
      <c r="AI51">
        <f t="shared" si="25"/>
        <v>-1.4904418355843486E-9</v>
      </c>
      <c r="AJ51">
        <f t="shared" si="7"/>
        <v>-66.552911655992034</v>
      </c>
      <c r="AK51">
        <f t="shared" si="22"/>
        <v>-43.481235615281939</v>
      </c>
      <c r="AL51">
        <f t="shared" si="26"/>
        <v>-110.03414727276441</v>
      </c>
      <c r="AN51">
        <f t="shared" si="27"/>
        <v>0</v>
      </c>
      <c r="AO51">
        <f t="shared" si="27"/>
        <v>0</v>
      </c>
      <c r="AP51">
        <f t="shared" si="27"/>
        <v>-1.1754923952345962E-16</v>
      </c>
      <c r="AQ51">
        <f t="shared" si="27"/>
        <v>-1.0151292864694825E-11</v>
      </c>
      <c r="AR51">
        <f t="shared" si="27"/>
        <v>-1.0151410413934347E-11</v>
      </c>
      <c r="AS51">
        <f t="shared" si="27"/>
        <v>-0.45329237567825609</v>
      </c>
      <c r="AT51">
        <f t="shared" si="27"/>
        <v>-0.29615101877669092</v>
      </c>
      <c r="AU51">
        <f t="shared" si="23"/>
        <v>-0.74944339446509844</v>
      </c>
      <c r="AW51">
        <v>48</v>
      </c>
      <c r="AX51">
        <f>IF(Z51&gt;0, (R51*SUMPRODUCT(K51:$K$98, X51:$X$98)-K51*$AZ$3)/Z51, 0)</f>
        <v>-4.0168661227651795E+17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250000</v>
      </c>
      <c r="S52">
        <f t="shared" si="1"/>
        <v>-1.9711110296311852E+18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-554.60759713374989</v>
      </c>
      <c r="AC52">
        <f t="shared" si="2"/>
        <v>-495.18535458371406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-2.7891720661363014E-10</v>
      </c>
      <c r="AI52">
        <f t="shared" si="25"/>
        <v>-2.7892034688165122E-10</v>
      </c>
      <c r="AJ52">
        <f t="shared" si="7"/>
        <v>-59.422242550035833</v>
      </c>
      <c r="AK52">
        <f t="shared" si="22"/>
        <v>-38.822531799362494</v>
      </c>
      <c r="AL52">
        <f t="shared" si="26"/>
        <v>-98.244774349677243</v>
      </c>
      <c r="AN52">
        <f t="shared" si="27"/>
        <v>0</v>
      </c>
      <c r="AO52">
        <f t="shared" si="27"/>
        <v>0</v>
      </c>
      <c r="AP52">
        <f t="shared" si="27"/>
        <v>-1.9096775731180653E-17</v>
      </c>
      <c r="AQ52">
        <f t="shared" si="27"/>
        <v>-1.6961671126661193E-12</v>
      </c>
      <c r="AR52">
        <f t="shared" si="27"/>
        <v>-1.6961862094418506E-12</v>
      </c>
      <c r="AS52">
        <f t="shared" si="27"/>
        <v>-0.36136190663152395</v>
      </c>
      <c r="AT52">
        <f t="shared" si="27"/>
        <v>-0.23608977899929731</v>
      </c>
      <c r="AU52">
        <f t="shared" si="23"/>
        <v>-0.59745168563251738</v>
      </c>
      <c r="AW52">
        <v>49</v>
      </c>
      <c r="AX52">
        <f>IF(Z52&gt;0, (R52*SUMPRODUCT(K52:$K$98, X52:$X$98)-K52*$AZ$3)/Z52, 0)</f>
        <v>-1.9711110296311852E+18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250000</v>
      </c>
      <c r="S53">
        <f t="shared" si="1"/>
        <v>-9.9057043693631263E+18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-495.18535458371406</v>
      </c>
      <c r="AC53">
        <f t="shared" si="2"/>
        <v>-442.12978087831766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-5.1018842855279536E-11</v>
      </c>
      <c r="AI53">
        <f t="shared" si="25"/>
        <v>-5.1019400778477612E-11</v>
      </c>
      <c r="AJ53">
        <f t="shared" si="7"/>
        <v>-53.055573705396398</v>
      </c>
      <c r="AK53">
        <f t="shared" si="22"/>
        <v>-34.662974820859986</v>
      </c>
      <c r="AL53">
        <f t="shared" si="26"/>
        <v>-87.718548526307401</v>
      </c>
      <c r="AN53">
        <f t="shared" si="27"/>
        <v>0</v>
      </c>
      <c r="AO53">
        <f t="shared" si="27"/>
        <v>0</v>
      </c>
      <c r="AP53">
        <f t="shared" si="27"/>
        <v>-3.0293519185714294E-18</v>
      </c>
      <c r="AQ53">
        <f t="shared" si="27"/>
        <v>-2.770166754476579E-13</v>
      </c>
      <c r="AR53">
        <f t="shared" si="27"/>
        <v>-2.7701970479957646E-13</v>
      </c>
      <c r="AS53">
        <f t="shared" si="27"/>
        <v>-0.2880754995468538</v>
      </c>
      <c r="AT53">
        <f t="shared" si="27"/>
        <v>-0.18820932637061663</v>
      </c>
      <c r="AU53">
        <f t="shared" si="23"/>
        <v>-0.47628482591774746</v>
      </c>
      <c r="AW53">
        <v>50</v>
      </c>
      <c r="AX53">
        <f>IF(Z53&gt;0, (R53*SUMPRODUCT(K53:$K$98, X53:$X$98)-K53*$AZ$3)/Z53, 0)</f>
        <v>-9.9057043693631263E+18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250000</v>
      </c>
      <c r="S54">
        <f t="shared" si="1"/>
        <v>-5.102443816009329E+19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-442.12978087831766</v>
      </c>
      <c r="AC54">
        <f t="shared" si="2"/>
        <v>-394.75873292706962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-9.1127143063251088E-12</v>
      </c>
      <c r="AI54">
        <f t="shared" si="25"/>
        <v>-9.1128110145758905E-12</v>
      </c>
      <c r="AJ54">
        <f t="shared" si="7"/>
        <v>-47.371047951248045</v>
      </c>
      <c r="AK54">
        <f t="shared" si="22"/>
        <v>-30.949084661482239</v>
      </c>
      <c r="AL54">
        <f t="shared" si="26"/>
        <v>-78.3201326127394</v>
      </c>
      <c r="AN54">
        <f t="shared" si="27"/>
        <v>0</v>
      </c>
      <c r="AO54">
        <f t="shared" si="27"/>
        <v>0</v>
      </c>
      <c r="AP54">
        <f t="shared" si="27"/>
        <v>-4.6883585100000568E-19</v>
      </c>
      <c r="AQ54">
        <f t="shared" si="27"/>
        <v>-4.4177897254744802E-14</v>
      </c>
      <c r="AR54">
        <f t="shared" si="27"/>
        <v>-4.4178366090595801E-14</v>
      </c>
      <c r="AS54">
        <f t="shared" si="27"/>
        <v>-0.22965202451120972</v>
      </c>
      <c r="AT54">
        <f t="shared" si="27"/>
        <v>-0.15003932268065792</v>
      </c>
      <c r="AU54">
        <f t="shared" si="23"/>
        <v>-0.37969134719191183</v>
      </c>
      <c r="AW54">
        <v>51</v>
      </c>
      <c r="AX54">
        <f>IF(Z54&gt;0, (R54*SUMPRODUCT(K54:$K$98, X54:$X$98)-K54*$AZ$3)/Z54, 0)</f>
        <v>-5.102443816009329E+19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250000</v>
      </c>
      <c r="S55">
        <f t="shared" si="1"/>
        <v>-2.6959322004943985E+20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-394.75873292706962</v>
      </c>
      <c r="AC55">
        <f t="shared" si="2"/>
        <v>-352.46315439916924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-1.5879761673807288E-12</v>
      </c>
      <c r="AI55">
        <f t="shared" si="25"/>
        <v>-1.5879925097406337E-12</v>
      </c>
      <c r="AJ55">
        <f t="shared" si="7"/>
        <v>-42.295578527900375</v>
      </c>
      <c r="AK55">
        <f t="shared" si="22"/>
        <v>-27.633111304894875</v>
      </c>
      <c r="AL55">
        <f t="shared" si="26"/>
        <v>-69.928689832796834</v>
      </c>
      <c r="AN55">
        <f t="shared" si="27"/>
        <v>0</v>
      </c>
      <c r="AO55">
        <f t="shared" si="27"/>
        <v>0</v>
      </c>
      <c r="AP55">
        <f t="shared" si="27"/>
        <v>-7.0738204779547307E-20</v>
      </c>
      <c r="AQ55">
        <f t="shared" si="27"/>
        <v>-6.873583984587724E-15</v>
      </c>
      <c r="AR55">
        <f t="shared" si="27"/>
        <v>-6.8736547227925036E-15</v>
      </c>
      <c r="AS55">
        <f t="shared" si="27"/>
        <v>-0.18307718790753469</v>
      </c>
      <c r="AT55">
        <f t="shared" si="27"/>
        <v>-0.11961042943292251</v>
      </c>
      <c r="AU55">
        <f t="shared" si="23"/>
        <v>-0.30268761734046407</v>
      </c>
      <c r="AW55">
        <v>52</v>
      </c>
      <c r="AX55">
        <f>IF(Z55&gt;0, (R55*SUMPRODUCT(K55:$K$98, X55:$X$98)-K55*$AZ$3)/Z55, 0)</f>
        <v>-2.6959322004943985E+20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250000</v>
      </c>
      <c r="S56">
        <f t="shared" si="1"/>
        <v>-1.4622660047362064E+21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-352.46315439916924</v>
      </c>
      <c r="AC56">
        <f t="shared" si="2"/>
        <v>-314.69924499925821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-2.6977537502169228E-13</v>
      </c>
      <c r="AI56">
        <f t="shared" si="25"/>
        <v>-2.697780651892471E-13</v>
      </c>
      <c r="AJ56">
        <f t="shared" si="7"/>
        <v>-37.763909399911029</v>
      </c>
      <c r="AK56">
        <f t="shared" si="22"/>
        <v>-24.672420807941851</v>
      </c>
      <c r="AL56">
        <f t="shared" si="26"/>
        <v>-62.436330207853146</v>
      </c>
      <c r="AN56">
        <f t="shared" si="27"/>
        <v>0</v>
      </c>
      <c r="AO56">
        <f t="shared" si="27"/>
        <v>0</v>
      </c>
      <c r="AP56">
        <f t="shared" si="27"/>
        <v>-1.039682110152053E-20</v>
      </c>
      <c r="AQ56">
        <f t="shared" si="27"/>
        <v>-1.0426139838937291E-15</v>
      </c>
      <c r="AR56">
        <f t="shared" si="27"/>
        <v>-1.0426243807148306E-15</v>
      </c>
      <c r="AS56">
        <f t="shared" si="27"/>
        <v>-0.14594801331914428</v>
      </c>
      <c r="AT56">
        <f t="shared" si="27"/>
        <v>-9.5352702035174181E-2</v>
      </c>
      <c r="AU56">
        <f t="shared" si="23"/>
        <v>-0.24130071535431949</v>
      </c>
      <c r="AW56">
        <v>53</v>
      </c>
      <c r="AX56">
        <f>IF(Z56&gt;0, (R56*SUMPRODUCT(K56:$K$98, X56:$X$98)-K56*$AZ$3)/Z56, 0)</f>
        <v>-1.4622660047362064E+21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250000</v>
      </c>
      <c r="S57">
        <f t="shared" si="1"/>
        <v>-8.1493195601480264E+21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-314.69924499925821</v>
      </c>
      <c r="AC57">
        <f t="shared" si="2"/>
        <v>-280.98146874933769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-4.4645534465481362E-14</v>
      </c>
      <c r="AI57">
        <f t="shared" si="25"/>
        <v>-4.4645965454637382E-14</v>
      </c>
      <c r="AJ57">
        <f t="shared" si="7"/>
        <v>-33.717776249920519</v>
      </c>
      <c r="AK57">
        <f t="shared" si="22"/>
        <v>-22.028947149948078</v>
      </c>
      <c r="AL57">
        <f t="shared" si="26"/>
        <v>-55.746723399868642</v>
      </c>
      <c r="AN57">
        <f t="shared" si="27"/>
        <v>0</v>
      </c>
      <c r="AO57">
        <f t="shared" si="27"/>
        <v>0</v>
      </c>
      <c r="AP57">
        <f t="shared" si="27"/>
        <v>-1.487200631189915E-21</v>
      </c>
      <c r="AQ57">
        <f t="shared" si="27"/>
        <v>-1.5405693184951106E-16</v>
      </c>
      <c r="AR57">
        <f t="shared" si="27"/>
        <v>-1.5405841905014224E-16</v>
      </c>
      <c r="AS57">
        <f t="shared" si="27"/>
        <v>-0.11634886265875644</v>
      </c>
      <c r="AT57">
        <f t="shared" si="27"/>
        <v>-7.6014590270387566E-2</v>
      </c>
      <c r="AU57">
        <f t="shared" si="23"/>
        <v>-0.19236345292914417</v>
      </c>
      <c r="AW57">
        <v>54</v>
      </c>
      <c r="AX57">
        <f>IF(Z57&gt;0, (R57*SUMPRODUCT(K57:$K$98, X57:$X$98)-K57*$AZ$3)/Z57, 0)</f>
        <v>-8.1493195601480264E+21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250000</v>
      </c>
      <c r="S58">
        <f t="shared" si="1"/>
        <v>-4.6702402835007708E+22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-280.98146874933769</v>
      </c>
      <c r="AC58">
        <f t="shared" si="2"/>
        <v>-250.8763113833372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-7.1906334486393238E-15</v>
      </c>
      <c r="AI58">
        <f t="shared" si="25"/>
        <v>-7.1907005962313517E-15</v>
      </c>
      <c r="AJ58">
        <f t="shared" si="7"/>
        <v>-30.105157366000498</v>
      </c>
      <c r="AK58">
        <f t="shared" si="22"/>
        <v>-19.668702812453642</v>
      </c>
      <c r="AL58">
        <f t="shared" si="26"/>
        <v>-49.773860178454143</v>
      </c>
      <c r="AN58">
        <f t="shared" si="27"/>
        <v>0</v>
      </c>
      <c r="AO58">
        <f t="shared" si="27"/>
        <v>0</v>
      </c>
      <c r="AP58">
        <f t="shared" si="27"/>
        <v>-2.0687863324734778E-22</v>
      </c>
      <c r="AQ58">
        <f t="shared" si="27"/>
        <v>-2.2154009922160468E-17</v>
      </c>
      <c r="AR58">
        <f t="shared" si="27"/>
        <v>-2.2154216800793715E-17</v>
      </c>
      <c r="AS58">
        <f t="shared" si="27"/>
        <v>-9.2752600971585275E-2</v>
      </c>
      <c r="AT58">
        <f t="shared" si="27"/>
        <v>-6.0598365968102329E-2</v>
      </c>
      <c r="AU58">
        <f t="shared" si="23"/>
        <v>-0.15335096693968761</v>
      </c>
      <c r="AW58">
        <v>55</v>
      </c>
      <c r="AX58">
        <f>IF(Z58&gt;0, (R58*SUMPRODUCT(K58:$K$98, X58:$X$98)-K58*$AZ$3)/Z58, 0)</f>
        <v>-4.6702402835007708E+22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250000</v>
      </c>
      <c r="S59">
        <f t="shared" si="1"/>
        <v>-2.75405187457407E+23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-250.8763113833372</v>
      </c>
      <c r="AC59">
        <f t="shared" si="2"/>
        <v>-223.99670659226533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-1.1261885463270732E-15</v>
      </c>
      <c r="AI59">
        <f t="shared" si="25"/>
        <v>-1.1261987130158646E-15</v>
      </c>
      <c r="AJ59">
        <f t="shared" si="7"/>
        <v>-26.87960479107187</v>
      </c>
      <c r="AK59">
        <f t="shared" si="22"/>
        <v>-17.561341796833606</v>
      </c>
      <c r="AL59">
        <f t="shared" si="26"/>
        <v>-44.440946587905472</v>
      </c>
      <c r="AN59">
        <f t="shared" si="27"/>
        <v>0</v>
      </c>
      <c r="AO59">
        <f t="shared" si="27"/>
        <v>0</v>
      </c>
      <c r="AP59">
        <f t="shared" si="27"/>
        <v>-2.7967052799597025E-23</v>
      </c>
      <c r="AQ59">
        <f t="shared" si="27"/>
        <v>-3.0979776389165282E-18</v>
      </c>
      <c r="AR59">
        <f t="shared" si="27"/>
        <v>-3.0980056059693282E-18</v>
      </c>
      <c r="AS59">
        <f t="shared" si="27"/>
        <v>-7.3941805621480589E-2</v>
      </c>
      <c r="AT59">
        <f t="shared" si="27"/>
        <v>-4.8308646339367274E-2</v>
      </c>
      <c r="AU59">
        <f t="shared" si="23"/>
        <v>-0.12225045196084786</v>
      </c>
      <c r="AW59">
        <v>56</v>
      </c>
      <c r="AX59">
        <f>IF(Z59&gt;0, (R59*SUMPRODUCT(K59:$K$98, X59:$X$98)-K59*$AZ$3)/Z59, 0)</f>
        <v>-2.75405187457407E+23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250000</v>
      </c>
      <c r="S60">
        <f t="shared" si="1"/>
        <v>-1.6806548986536732E+24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-223.99670659226533</v>
      </c>
      <c r="AC60">
        <f t="shared" si="2"/>
        <v>-199.99705945737975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-1.7155056800061342E-16</v>
      </c>
      <c r="AI60">
        <f t="shared" si="25"/>
        <v>-1.7155205549411683E-16</v>
      </c>
      <c r="AJ60">
        <f t="shared" si="7"/>
        <v>-23.999647134885578</v>
      </c>
      <c r="AK60">
        <f t="shared" si="22"/>
        <v>-15.679769461458575</v>
      </c>
      <c r="AL60">
        <f t="shared" si="26"/>
        <v>-39.679416596344154</v>
      </c>
      <c r="AN60">
        <f t="shared" si="27"/>
        <v>0</v>
      </c>
      <c r="AO60">
        <f t="shared" si="27"/>
        <v>0</v>
      </c>
      <c r="AP60">
        <f t="shared" si="27"/>
        <v>-3.6534589125378471E-24</v>
      </c>
      <c r="AQ60">
        <f t="shared" si="27"/>
        <v>-4.2134836231354764E-19</v>
      </c>
      <c r="AR60">
        <f t="shared" si="27"/>
        <v>-4.213520157724602E-19</v>
      </c>
      <c r="AS60">
        <f t="shared" si="27"/>
        <v>-5.8945954736511895E-2</v>
      </c>
      <c r="AT60">
        <f t="shared" si="27"/>
        <v>-3.8511357094521095E-2</v>
      </c>
      <c r="AU60">
        <f t="shared" si="23"/>
        <v>-9.7457311831032997E-2</v>
      </c>
      <c r="AW60">
        <v>57</v>
      </c>
      <c r="AX60">
        <f>IF(Z60&gt;0, (R60*SUMPRODUCT(K60:$K$98, X60:$X$98)-K60*$AZ$3)/Z60, 0)</f>
        <v>-1.6806548986536732E+24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250000</v>
      </c>
      <c r="S61">
        <f t="shared" si="1"/>
        <v>-1.0624313115986626E+25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-199.99705945737975</v>
      </c>
      <c r="AC61">
        <f t="shared" si="2"/>
        <v>-178.56880308694619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-2.5250480827874672E-17</v>
      </c>
      <c r="AI61">
        <f t="shared" si="25"/>
        <v>-2.5250690922401651E-17</v>
      </c>
      <c r="AJ61">
        <f t="shared" si="7"/>
        <v>-21.428256370433559</v>
      </c>
      <c r="AK61">
        <f t="shared" si="22"/>
        <v>-13.999794162016583</v>
      </c>
      <c r="AL61">
        <f t="shared" si="26"/>
        <v>-35.428050532450143</v>
      </c>
      <c r="AN61">
        <f t="shared" si="27"/>
        <v>0</v>
      </c>
      <c r="AO61">
        <f t="shared" si="27"/>
        <v>0</v>
      </c>
      <c r="AP61">
        <f t="shared" si="27"/>
        <v>-4.6072933638683471E-25</v>
      </c>
      <c r="AQ61">
        <f t="shared" si="27"/>
        <v>-5.5373347618914527E-20</v>
      </c>
      <c r="AR61">
        <f t="shared" si="27"/>
        <v>-5.537380834825091E-20</v>
      </c>
      <c r="AS61">
        <f t="shared" si="27"/>
        <v>-4.6991354222346869E-2</v>
      </c>
      <c r="AT61">
        <f t="shared" si="27"/>
        <v>-3.070101809193327E-2</v>
      </c>
      <c r="AU61">
        <f t="shared" si="23"/>
        <v>-7.7692372314280139E-2</v>
      </c>
      <c r="AW61">
        <v>58</v>
      </c>
      <c r="AX61">
        <f>IF(Z61&gt;0, (R61*SUMPRODUCT(K61:$K$98, X61:$X$98)-K61*$AZ$3)/Z61, 0)</f>
        <v>-1.0624313115986626E+25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250000</v>
      </c>
      <c r="S62">
        <f t="shared" si="1"/>
        <v>-6.964511432789242E+25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-178.56880308694619</v>
      </c>
      <c r="AC62">
        <f t="shared" si="2"/>
        <v>-159.43643132763052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-3.5875542761659127E-18</v>
      </c>
      <c r="AI62">
        <f t="shared" si="25"/>
        <v>-3.587582892033814E-18</v>
      </c>
      <c r="AJ62">
        <f t="shared" si="7"/>
        <v>-19.132371759315674</v>
      </c>
      <c r="AK62">
        <f t="shared" si="22"/>
        <v>-12.499816216086234</v>
      </c>
      <c r="AL62">
        <f t="shared" si="26"/>
        <v>-31.632187975401909</v>
      </c>
      <c r="AN62">
        <f t="shared" si="27"/>
        <v>0</v>
      </c>
      <c r="AO62">
        <f t="shared" si="27"/>
        <v>0</v>
      </c>
      <c r="AP62">
        <f t="shared" si="27"/>
        <v>-5.6029923164454738E-26</v>
      </c>
      <c r="AQ62">
        <f t="shared" si="27"/>
        <v>-7.0244380192638744E-21</v>
      </c>
      <c r="AR62">
        <f t="shared" si="27"/>
        <v>-7.0244940491870389E-21</v>
      </c>
      <c r="AS62">
        <f t="shared" si="27"/>
        <v>-3.7461219883886211E-2</v>
      </c>
      <c r="AT62">
        <f t="shared" si="27"/>
        <v>-2.447466365747231E-2</v>
      </c>
      <c r="AU62">
        <f t="shared" si="23"/>
        <v>-6.1935883541358525E-2</v>
      </c>
      <c r="AW62">
        <v>59</v>
      </c>
      <c r="AX62">
        <f>IF(Z62&gt;0, (R62*SUMPRODUCT(K62:$K$98, X62:$X$98)-K62*$AZ$3)/Z62, 0)</f>
        <v>-6.964511432789242E+25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250000</v>
      </c>
      <c r="S63">
        <f t="shared" si="1"/>
        <v>-4.7392403669710219E+26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-159.43643132763052</v>
      </c>
      <c r="AC63">
        <f t="shared" si="2"/>
        <v>-142.35395654252724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-4.9150094929079317E-19</v>
      </c>
      <c r="AI63">
        <f t="shared" si="25"/>
        <v>-4.9150470395255119E-19</v>
      </c>
      <c r="AJ63">
        <f t="shared" si="7"/>
        <v>-17.082474785103273</v>
      </c>
      <c r="AK63">
        <f t="shared" si="22"/>
        <v>-11.160550192934137</v>
      </c>
      <c r="AL63">
        <f t="shared" si="26"/>
        <v>-28.243024978037411</v>
      </c>
      <c r="AN63">
        <f t="shared" si="27"/>
        <v>0</v>
      </c>
      <c r="AO63">
        <f t="shared" si="27"/>
        <v>0</v>
      </c>
      <c r="AP63">
        <f t="shared" si="27"/>
        <v>-6.5639596276237844E-27</v>
      </c>
      <c r="AQ63">
        <f t="shared" si="27"/>
        <v>-8.5924980624770616E-22</v>
      </c>
      <c r="AR63">
        <f t="shared" si="27"/>
        <v>-8.592563702073338E-22</v>
      </c>
      <c r="AS63">
        <f t="shared" si="27"/>
        <v>-2.9863855137026617E-2</v>
      </c>
      <c r="AT63">
        <f t="shared" si="27"/>
        <v>-1.9511052022857387E-2</v>
      </c>
      <c r="AU63">
        <f t="shared" si="23"/>
        <v>-4.9374907159884011E-2</v>
      </c>
      <c r="AW63">
        <v>60</v>
      </c>
      <c r="AX63">
        <f>IF(Z63&gt;0, (R63*SUMPRODUCT(K63:$K$98, X63:$X$98)-K63*$AZ$3)/Z63, 0)</f>
        <v>-4.7392403669710219E+26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250000</v>
      </c>
      <c r="S64">
        <f t="shared" si="1"/>
        <v>-3.351394646344824E+27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-142.35395654252724</v>
      </c>
      <c r="AC64">
        <f t="shared" si="2"/>
        <v>-127.10174691297075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-6.4861044979460193E-20</v>
      </c>
      <c r="AI64">
        <f t="shared" si="25"/>
        <v>-6.4861519042351638E-20</v>
      </c>
      <c r="AJ64">
        <f t="shared" si="7"/>
        <v>-15.252209629556489</v>
      </c>
      <c r="AK64">
        <f t="shared" si="22"/>
        <v>-9.9647769579769072</v>
      </c>
      <c r="AL64">
        <f t="shared" si="26"/>
        <v>-25.216986587533398</v>
      </c>
      <c r="AN64">
        <f t="shared" si="27"/>
        <v>0</v>
      </c>
      <c r="AO64">
        <f t="shared" si="27"/>
        <v>0</v>
      </c>
      <c r="AP64">
        <f t="shared" si="27"/>
        <v>-7.3996813850297173E-28</v>
      </c>
      <c r="AQ64">
        <f t="shared" si="27"/>
        <v>-1.0124206636114676E-22</v>
      </c>
      <c r="AR64">
        <f t="shared" si="27"/>
        <v>-1.0124280632928527E-22</v>
      </c>
      <c r="AS64">
        <f t="shared" si="27"/>
        <v>-2.3807282475308202E-2</v>
      </c>
      <c r="AT64">
        <f t="shared" si="27"/>
        <v>-1.555409121720136E-2</v>
      </c>
      <c r="AU64">
        <f t="shared" si="23"/>
        <v>-3.9361373692509569E-2</v>
      </c>
      <c r="AW64">
        <v>61</v>
      </c>
      <c r="AX64">
        <f>IF(Z64&gt;0, (R64*SUMPRODUCT(K64:$K$98, X64:$X$98)-K64*$AZ$3)/Z64, 0)</f>
        <v>-3.351394646344824E+27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250000</v>
      </c>
      <c r="S65">
        <f t="shared" si="1"/>
        <v>-2.4661472211251707E+28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-127.10174691297075</v>
      </c>
      <c r="AC65">
        <f t="shared" si="2"/>
        <v>-113.48370260086674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-8.2360303277602584E-21</v>
      </c>
      <c r="AI65">
        <f t="shared" si="25"/>
        <v>-8.2360878485063986E-21</v>
      </c>
      <c r="AJ65">
        <f t="shared" si="7"/>
        <v>-13.618044312104018</v>
      </c>
      <c r="AK65">
        <f t="shared" si="22"/>
        <v>-8.8971222839079545</v>
      </c>
      <c r="AL65">
        <f t="shared" si="26"/>
        <v>-22.515166596011973</v>
      </c>
      <c r="AN65">
        <f t="shared" si="27"/>
        <v>0</v>
      </c>
      <c r="AO65">
        <f t="shared" si="27"/>
        <v>0</v>
      </c>
      <c r="AP65">
        <f t="shared" si="27"/>
        <v>-8.0164769378036715E-29</v>
      </c>
      <c r="AQ65">
        <f t="shared" si="27"/>
        <v>-1.1478284203831086E-23</v>
      </c>
      <c r="AR65">
        <f t="shared" si="27"/>
        <v>-1.1478364368600463E-23</v>
      </c>
      <c r="AS65">
        <f t="shared" si="27"/>
        <v>-1.8979019830443415E-2</v>
      </c>
      <c r="AT65">
        <f t="shared" si="27"/>
        <v>-1.2399626289223024E-2</v>
      </c>
      <c r="AU65">
        <f t="shared" si="23"/>
        <v>-3.137864611966644E-2</v>
      </c>
      <c r="AW65">
        <v>62</v>
      </c>
      <c r="AX65">
        <f>IF(Z65&gt;0, (R65*SUMPRODUCT(K65:$K$98, X65:$X$98)-K65*$AZ$3)/Z65, 0)</f>
        <v>-2.4661472211251707E+28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250000</v>
      </c>
      <c r="S66">
        <f t="shared" si="1"/>
        <v>-1.8914907988386582E+29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-113.48370260086674</v>
      </c>
      <c r="AC66">
        <f t="shared" si="2"/>
        <v>-101.32473446505959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-1.0049889821972418E-21</v>
      </c>
      <c r="AI66">
        <f t="shared" si="25"/>
        <v>-1.0049956782868109E-21</v>
      </c>
      <c r="AJ66">
        <f t="shared" si="7"/>
        <v>-12.158968135807143</v>
      </c>
      <c r="AK66">
        <f t="shared" si="22"/>
        <v>-7.9438591820606721</v>
      </c>
      <c r="AL66">
        <f t="shared" si="26"/>
        <v>-20.102827317867813</v>
      </c>
      <c r="AN66">
        <f t="shared" si="27"/>
        <v>0</v>
      </c>
      <c r="AO66">
        <f t="shared" si="27"/>
        <v>0</v>
      </c>
      <c r="AP66">
        <f t="shared" si="27"/>
        <v>-8.3322495431681063E-30</v>
      </c>
      <c r="AQ66">
        <f t="shared" si="27"/>
        <v>-1.2505536106412153E-24</v>
      </c>
      <c r="AR66">
        <f t="shared" si="27"/>
        <v>-1.2505619428907584E-24</v>
      </c>
      <c r="AS66">
        <f t="shared" si="27"/>
        <v>-1.5129958410748875E-2</v>
      </c>
      <c r="AT66">
        <f t="shared" si="27"/>
        <v>-9.8849061616892719E-3</v>
      </c>
      <c r="AU66">
        <f t="shared" si="23"/>
        <v>-2.5014864572438143E-2</v>
      </c>
      <c r="AW66">
        <v>63</v>
      </c>
      <c r="AX66">
        <f>IF(Z66&gt;0, (R66*SUMPRODUCT(K66:$K$98, X66:$X$98)-K66*$AZ$3)/Z66, 0)</f>
        <v>-1.8914907988386582E+29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-1.5148151228900825E+30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-101.32473446505959</v>
      </c>
      <c r="AC67">
        <f t="shared" ref="AC67:AC69" si="30">S67*Z67</f>
        <v>-90.468512915231784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-1.1765195395735159E-22</v>
      </c>
      <c r="AI67">
        <f t="shared" ref="AI67:AI69" si="33">SUM(AE67:AH67)</f>
        <v>-1.1765270048832713E-22</v>
      </c>
      <c r="AJ67">
        <f t="shared" ref="AJ67:AJ69" si="34">AB67-AC67</f>
        <v>-10.856221549827808</v>
      </c>
      <c r="AK67">
        <f t="shared" si="22"/>
        <v>-7.0927314125541718</v>
      </c>
      <c r="AL67">
        <f t="shared" si="26"/>
        <v>-17.948952962381981</v>
      </c>
      <c r="AN67">
        <f t="shared" si="27"/>
        <v>0</v>
      </c>
      <c r="AO67">
        <f t="shared" si="27"/>
        <v>0</v>
      </c>
      <c r="AP67">
        <f t="shared" si="27"/>
        <v>-8.2941297246933766E-31</v>
      </c>
      <c r="AQ67">
        <f t="shared" si="27"/>
        <v>-1.3071400926019227E-25</v>
      </c>
      <c r="AR67">
        <f t="shared" si="27"/>
        <v>-1.3071483867316475E-25</v>
      </c>
      <c r="AS67">
        <f t="shared" si="27"/>
        <v>-1.2061510212650572E-2</v>
      </c>
      <c r="AT67">
        <f t="shared" si="27"/>
        <v>-7.8801866722650448E-3</v>
      </c>
      <c r="AU67">
        <f t="shared" si="23"/>
        <v>-1.9941696884915615E-2</v>
      </c>
      <c r="AW67">
        <v>64</v>
      </c>
      <c r="AX67">
        <f>IF(Z67&gt;0, (R67*SUMPRODUCT(K67:$K$98, X67:$X$98)-K67*$AZ$3)/Z67, 0)</f>
        <v>-1.5148151228900825E+30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250000</v>
      </c>
      <c r="S68">
        <f t="shared" si="29"/>
        <v>-1.269209257570041E+31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-90.468512915231784</v>
      </c>
      <c r="AC68">
        <f t="shared" si="30"/>
        <v>-80.775457960028348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-1.3190254601630487E-23</v>
      </c>
      <c r="AI68">
        <f t="shared" si="33"/>
        <v>-1.3190334154566181E-23</v>
      </c>
      <c r="AJ68">
        <f t="shared" si="34"/>
        <v>-9.6930549552034364</v>
      </c>
      <c r="AK68">
        <f t="shared" si="22"/>
        <v>-6.3327959040662254</v>
      </c>
      <c r="AL68">
        <f t="shared" si="26"/>
        <v>-16.02585085926966</v>
      </c>
      <c r="AN68">
        <f t="shared" si="27"/>
        <v>0</v>
      </c>
      <c r="AO68">
        <f t="shared" si="27"/>
        <v>0</v>
      </c>
      <c r="AP68">
        <f t="shared" si="27"/>
        <v>-7.8915294094486625E-32</v>
      </c>
      <c r="AQ68">
        <f t="shared" si="27"/>
        <v>-1.30845305956932E-26</v>
      </c>
      <c r="AR68">
        <f t="shared" si="27"/>
        <v>-1.3084609510987294E-26</v>
      </c>
      <c r="AS68">
        <f t="shared" si="27"/>
        <v>-9.6153620955441756E-3</v>
      </c>
      <c r="AT68">
        <f t="shared" si="27"/>
        <v>-6.2820365690888424E-3</v>
      </c>
      <c r="AU68">
        <f t="shared" si="23"/>
        <v>-1.5897398664633015E-2</v>
      </c>
      <c r="AW68">
        <v>65</v>
      </c>
      <c r="AX68">
        <f>IF(Z68&gt;0, (R68*SUMPRODUCT(K68:$K$98, X68:$X$98)-K68*$AZ$3)/Z68, 0)</f>
        <v>-1.269209257570041E+31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-80.775457960028348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-1.5910587138853021E-24</v>
      </c>
      <c r="AI69">
        <f t="shared" si="33"/>
        <v>-1.5910587138853021E-24</v>
      </c>
      <c r="AJ69">
        <f t="shared" si="34"/>
        <v>-80.775457960028348</v>
      </c>
      <c r="AK69">
        <f t="shared" si="22"/>
        <v>-5.6542820572019847</v>
      </c>
      <c r="AL69">
        <f t="shared" si="26"/>
        <v>-86.42974001723033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-1.4092016802586895E-27</v>
      </c>
      <c r="AR69">
        <f t="shared" si="27"/>
        <v>-1.4092016802586895E-27</v>
      </c>
      <c r="AS69">
        <f t="shared" si="27"/>
        <v>-7.154287273470343E-2</v>
      </c>
      <c r="AT69">
        <f t="shared" si="27"/>
        <v>-5.0080010914292407E-3</v>
      </c>
      <c r="AU69">
        <f t="shared" si="23"/>
        <v>-7.6550873826132668E-2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135043.43913770455</v>
      </c>
      <c r="AO71" s="8">
        <f t="shared" si="47"/>
        <v>-13504.343913770455</v>
      </c>
      <c r="AP71" s="8">
        <f t="shared" si="47"/>
        <v>-698.48920569672714</v>
      </c>
      <c r="AQ71" s="8">
        <f t="shared" si="47"/>
        <v>-81428.1298258241</v>
      </c>
      <c r="AR71" s="8">
        <f t="shared" si="47"/>
        <v>39412.476192413218</v>
      </c>
      <c r="AS71" s="8">
        <f t="shared" si="47"/>
        <v>-1007.1953787043258</v>
      </c>
      <c r="AT71" s="8">
        <f t="shared" si="47"/>
        <v>-208.77642638359345</v>
      </c>
      <c r="AU71" s="8">
        <f t="shared" si="47"/>
        <v>38196.504387325331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23325.430060804527</v>
      </c>
      <c r="K3">
        <v>1</v>
      </c>
      <c r="L3" s="2">
        <v>0</v>
      </c>
      <c r="O3">
        <f>$C$3</f>
        <v>23325.430060804527</v>
      </c>
      <c r="P3">
        <f>O3*C5</f>
        <v>2332.5430060804529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23325.430060804527</v>
      </c>
      <c r="AF3">
        <f t="shared" ref="AF3:AG34" si="4">-$Z3*P3</f>
        <v>-2332.5430060804529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20367.930084024072</v>
      </c>
      <c r="AJ3">
        <f t="shared" ref="AJ3:AJ66" si="7">AB3-AC3</f>
        <v>0</v>
      </c>
      <c r="AL3">
        <f t="shared" ref="AL3:AL34" si="8">SUM(AI3:AK3)</f>
        <v>20367.930084024072</v>
      </c>
      <c r="AN3">
        <f t="shared" ref="AN3:AU34" si="9">AE3*$K3</f>
        <v>23325.430060804527</v>
      </c>
      <c r="AO3">
        <f t="shared" si="9"/>
        <v>-2332.5430060804529</v>
      </c>
      <c r="AP3">
        <f t="shared" si="9"/>
        <v>-624.95697070000006</v>
      </c>
      <c r="AQ3">
        <f t="shared" si="9"/>
        <v>0</v>
      </c>
      <c r="AR3">
        <f t="shared" si="9"/>
        <v>20367.930084024072</v>
      </c>
      <c r="AS3">
        <f t="shared" si="9"/>
        <v>0</v>
      </c>
      <c r="AT3">
        <f t="shared" si="9"/>
        <v>0</v>
      </c>
      <c r="AU3">
        <f t="shared" si="9"/>
        <v>20367.930084024072</v>
      </c>
      <c r="AW3">
        <v>0</v>
      </c>
      <c r="AX3">
        <f>IF(Z3&gt;0, (R3*SUMPRODUCT(K3:$K$98, X3:$X$98)-K3*$AZ$3)/Z3, 0)</f>
        <v>0</v>
      </c>
      <c r="AZ3">
        <f>C6*SUMPRODUCT(X4:X98, K4:K98)/1</f>
        <v>12268.406313937525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832.12212805606714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822.92976394449943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-822.92976394449943</v>
      </c>
      <c r="AK4">
        <f>G4*SUM(AB4, AE4:AF4)</f>
        <v>0</v>
      </c>
      <c r="AL4">
        <f t="shared" si="8"/>
        <v>-1346.3762639444994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-488.33519917902777</v>
      </c>
      <c r="AR4">
        <f t="shared" si="9"/>
        <v>-488.33519917902777</v>
      </c>
      <c r="AS4">
        <f t="shared" si="9"/>
        <v>-767.7299784909967</v>
      </c>
      <c r="AT4">
        <f t="shared" si="9"/>
        <v>0</v>
      </c>
      <c r="AU4">
        <f t="shared" si="9"/>
        <v>-1256.0651776700247</v>
      </c>
      <c r="AW4">
        <v>1</v>
      </c>
      <c r="AX4">
        <f>IF(Z4&gt;0, (R4*SUMPRODUCT(K4:$K$98, X4:$X$98)-K4*$AZ$3)/Z4, 0)</f>
        <v>832.12212805606714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500000</v>
      </c>
      <c r="S5">
        <f t="shared" si="1"/>
        <v>1318.2365889276575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822.92976394449943</v>
      </c>
      <c r="AC5">
        <f t="shared" si="2"/>
        <v>1289.2585116484788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-523.01576226180589</v>
      </c>
      <c r="AI5">
        <f t="shared" si="6"/>
        <v>-535.24098156687432</v>
      </c>
      <c r="AJ5">
        <f t="shared" si="7"/>
        <v>-466.32874770397939</v>
      </c>
      <c r="AK5">
        <f>G5*SUM(AB5, AE5:AF5)</f>
        <v>33.740120321724476</v>
      </c>
      <c r="AL5">
        <f t="shared" si="8"/>
        <v>-967.82960894912924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-447.23497167908408</v>
      </c>
      <c r="AR5">
        <f t="shared" si="9"/>
        <v>-457.68885472465081</v>
      </c>
      <c r="AS5">
        <f t="shared" si="9"/>
        <v>-398.76145103277759</v>
      </c>
      <c r="AT5">
        <f t="shared" si="9"/>
        <v>28.85144740433627</v>
      </c>
      <c r="AU5">
        <f t="shared" si="9"/>
        <v>-827.59885835309217</v>
      </c>
      <c r="AW5">
        <v>2</v>
      </c>
      <c r="AX5">
        <f>IF(Z5&gt;0, (R5*SUMPRODUCT(K5:$K$98, X5:$X$98)-K5*$AZ$3)/Z5, 0)</f>
        <v>1318.2365889276575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500000</v>
      </c>
      <c r="S6">
        <f t="shared" si="1"/>
        <v>1932.2626347017647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1289.2585116484788</v>
      </c>
      <c r="AC6">
        <f t="shared" si="2"/>
        <v>1868.864466841238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-523.84771316955005</v>
      </c>
      <c r="AI6">
        <f t="shared" si="6"/>
        <v>-535.93758408873862</v>
      </c>
      <c r="AJ6">
        <f t="shared" si="7"/>
        <v>-579.60595519275921</v>
      </c>
      <c r="AK6">
        <f>G6*SUM(AB6, AE6:AF6)</f>
        <v>75.421622931436019</v>
      </c>
      <c r="AL6">
        <f t="shared" si="8"/>
        <v>-1040.1219163500618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-404.10137985620736</v>
      </c>
      <c r="AR6">
        <f t="shared" si="9"/>
        <v>-413.42762753832</v>
      </c>
      <c r="AS6">
        <f t="shared" si="9"/>
        <v>-447.11384697877054</v>
      </c>
      <c r="AT6">
        <f t="shared" si="9"/>
        <v>58.180996368544371</v>
      </c>
      <c r="AU6">
        <f t="shared" si="9"/>
        <v>-802.36047814854624</v>
      </c>
      <c r="AW6">
        <v>3</v>
      </c>
      <c r="AX6">
        <f>IF(Z6&gt;0, (R6*SUMPRODUCT(K6:$K$98, X6:$X$98)-K6*$AZ$3)/Z6, 0)</f>
        <v>1932.2626347017647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500000</v>
      </c>
      <c r="S7">
        <f t="shared" si="1"/>
        <v>2423.5831546964614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1868.864466841238</v>
      </c>
      <c r="AC7">
        <f t="shared" si="2"/>
        <v>2318.079066527569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-525.02585721792684</v>
      </c>
      <c r="AI7">
        <f t="shared" si="6"/>
        <v>-536.98170378149302</v>
      </c>
      <c r="AJ7">
        <f t="shared" si="7"/>
        <v>-449.21459968633098</v>
      </c>
      <c r="AK7">
        <f>G7*SUM(AB7, AE7:AF7)</f>
        <v>91.761245321904781</v>
      </c>
      <c r="AL7">
        <f t="shared" si="8"/>
        <v>-894.43505814591924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-368.49259575224346</v>
      </c>
      <c r="AR7">
        <f t="shared" si="9"/>
        <v>-376.88387948438043</v>
      </c>
      <c r="AS7">
        <f t="shared" si="9"/>
        <v>-315.28400289723675</v>
      </c>
      <c r="AT7">
        <f t="shared" si="9"/>
        <v>64.403188934924998</v>
      </c>
      <c r="AU7">
        <f t="shared" si="9"/>
        <v>-627.76469344669215</v>
      </c>
      <c r="AW7">
        <v>4</v>
      </c>
      <c r="AX7">
        <f>IF(Z7&gt;0, (R7*SUMPRODUCT(K7:$K$98, X7:$X$98)-K7*$AZ$3)/Z7, 0)</f>
        <v>2423.5831546964614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500000</v>
      </c>
      <c r="S8">
        <f t="shared" si="1"/>
        <v>2667.0958921472657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2318.079066527569</v>
      </c>
      <c r="AC8">
        <f t="shared" si="2"/>
        <v>2522.6656747092356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-527.83149642694582</v>
      </c>
      <c r="AI8">
        <f t="shared" si="6"/>
        <v>-539.6545887374657</v>
      </c>
      <c r="AJ8">
        <f t="shared" si="7"/>
        <v>-204.58660818166663</v>
      </c>
      <c r="AK8">
        <f t="shared" ref="AK8:AK71" si="22">G8*SUM(AB8:AB8, AE8:AF8)</f>
        <v>49.375084117037218</v>
      </c>
      <c r="AL8">
        <f t="shared" si="8"/>
        <v>-694.86611280209513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-345.80579736756744</v>
      </c>
      <c r="AR8">
        <f t="shared" si="9"/>
        <v>-353.55162892833249</v>
      </c>
      <c r="AS8">
        <f t="shared" si="9"/>
        <v>-134.03375064181881</v>
      </c>
      <c r="AT8">
        <f t="shared" si="9"/>
        <v>32.347805026345014</v>
      </c>
      <c r="AU8">
        <f t="shared" si="9"/>
        <v>-455.23757454380632</v>
      </c>
      <c r="AW8">
        <v>5</v>
      </c>
      <c r="AX8">
        <f>IF(Z8&gt;0, (R8*SUMPRODUCT(K8:$K$98, X8:$X$98)-K8*$AZ$3)/Z8, 0)</f>
        <v>2667.0958921472657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500000</v>
      </c>
      <c r="S9">
        <f t="shared" si="1"/>
        <v>2782.3400087165232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2522.6656747092356</v>
      </c>
      <c r="AC9">
        <f t="shared" si="2"/>
        <v>2602.3741551571611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-535.19260915445557</v>
      </c>
      <c r="AI9">
        <f t="shared" si="6"/>
        <v>-546.88409072664138</v>
      </c>
      <c r="AJ9">
        <f t="shared" si="7"/>
        <v>-79.708480447925467</v>
      </c>
      <c r="AK9">
        <f t="shared" si="22"/>
        <v>14.88372748078449</v>
      </c>
      <c r="AL9">
        <f t="shared" si="8"/>
        <v>-611.70884369378234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-332.06590437381755</v>
      </c>
      <c r="AR9">
        <f t="shared" si="9"/>
        <v>-339.3200075421542</v>
      </c>
      <c r="AS9">
        <f t="shared" si="9"/>
        <v>-49.455968175682287</v>
      </c>
      <c r="AT9">
        <f t="shared" si="9"/>
        <v>9.2347658428402966</v>
      </c>
      <c r="AU9">
        <f t="shared" si="9"/>
        <v>-379.54120987499618</v>
      </c>
      <c r="AW9">
        <v>6</v>
      </c>
      <c r="AX9">
        <f>IF(Z9&gt;0, (R9*SUMPRODUCT(K9:$K$98, X9:$X$98)-K9*$AZ$3)/Z9, 0)</f>
        <v>2782.3400087165232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500000</v>
      </c>
      <c r="S10">
        <f t="shared" si="1"/>
        <v>2877.1274960237852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2602.3741551571611</v>
      </c>
      <c r="AC10">
        <f t="shared" si="2"/>
        <v>2660.9851939847413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-544.83987699732234</v>
      </c>
      <c r="AI10">
        <f t="shared" si="6"/>
        <v>-556.40082275686132</v>
      </c>
      <c r="AJ10">
        <f t="shared" si="7"/>
        <v>-58.61103882758016</v>
      </c>
      <c r="AK10">
        <f t="shared" si="22"/>
        <v>10.669734036144362</v>
      </c>
      <c r="AL10">
        <f t="shared" si="8"/>
        <v>-604.34212754829707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-320.70169201503734</v>
      </c>
      <c r="AR10">
        <f t="shared" si="9"/>
        <v>-327.50665439556519</v>
      </c>
      <c r="AS10">
        <f t="shared" si="9"/>
        <v>-34.499419217173752</v>
      </c>
      <c r="AT10">
        <f t="shared" si="9"/>
        <v>6.2803805360207638</v>
      </c>
      <c r="AU10">
        <f t="shared" si="9"/>
        <v>-355.72569307671819</v>
      </c>
      <c r="AW10">
        <v>7</v>
      </c>
      <c r="AX10">
        <f>IF(Z10&gt;0, (R10*SUMPRODUCT(K10:$K$98, X10:$X$98)-K10*$AZ$3)/Z10, 0)</f>
        <v>2877.1274960237852</v>
      </c>
    </row>
    <row r="11" spans="1:52" x14ac:dyDescent="0.25">
      <c r="A11" t="s">
        <v>33</v>
      </c>
      <c r="C11" s="12">
        <f>AU100</f>
        <v>6585.837172980936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500000</v>
      </c>
      <c r="S11">
        <f t="shared" si="1"/>
        <v>2952.1990171145644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2660.9851939847413</v>
      </c>
      <c r="AC11">
        <f t="shared" si="2"/>
        <v>2699.8431639227883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-553.77068919540966</v>
      </c>
      <c r="AI11">
        <f t="shared" si="6"/>
        <v>-565.20218123012341</v>
      </c>
      <c r="AJ11">
        <f t="shared" si="7"/>
        <v>-38.857969938047063</v>
      </c>
      <c r="AK11">
        <f t="shared" si="22"/>
        <v>6.3863644655633784</v>
      </c>
      <c r="AL11">
        <f t="shared" si="8"/>
        <v>-597.67378670260712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-309.7287292120605</v>
      </c>
      <c r="AR11">
        <f t="shared" si="9"/>
        <v>-316.12246143731426</v>
      </c>
      <c r="AS11">
        <f t="shared" si="9"/>
        <v>-21.73359819054058</v>
      </c>
      <c r="AT11">
        <f t="shared" si="9"/>
        <v>3.571948802631574</v>
      </c>
      <c r="AU11">
        <f t="shared" si="9"/>
        <v>-334.28411082522325</v>
      </c>
      <c r="AW11">
        <v>8</v>
      </c>
      <c r="AX11">
        <f>IF(Z11&gt;0, (R11*SUMPRODUCT(K11:$K$98, X11:$X$98)-K11*$AZ$3)/Z11, 0)</f>
        <v>2952.1990171145644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500000</v>
      </c>
      <c r="S12">
        <f t="shared" si="1"/>
        <v>3020.3799574615896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2699.8431639227883</v>
      </c>
      <c r="AC12">
        <f t="shared" si="2"/>
        <v>2731.1516668613613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-566.53925812423586</v>
      </c>
      <c r="AI12">
        <f t="shared" si="6"/>
        <v>-577.84227175714932</v>
      </c>
      <c r="AJ12">
        <f t="shared" si="7"/>
        <v>-31.308502938572929</v>
      </c>
      <c r="AK12">
        <f t="shared" si="22"/>
        <v>6.2096392770224131</v>
      </c>
      <c r="AL12">
        <f t="shared" si="8"/>
        <v>-602.94113541869979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-301.1216384036</v>
      </c>
      <c r="AR12">
        <f t="shared" si="9"/>
        <v>-307.12931030847398</v>
      </c>
      <c r="AS12">
        <f t="shared" si="9"/>
        <v>-16.64080214324639</v>
      </c>
      <c r="AT12">
        <f t="shared" si="9"/>
        <v>3.300489288568059</v>
      </c>
      <c r="AU12">
        <f t="shared" si="9"/>
        <v>-320.46962316315228</v>
      </c>
      <c r="AW12">
        <v>9</v>
      </c>
      <c r="AX12">
        <f>IF(Z12&gt;0, (R12*SUMPRODUCT(K12:$K$98, X12:$X$98)-K12*$AZ$3)/Z12, 0)</f>
        <v>3020.3799574615896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500000</v>
      </c>
      <c r="S13">
        <f t="shared" si="1"/>
        <v>3078.556723921663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2731.1516668613613</v>
      </c>
      <c r="AC13">
        <f t="shared" si="2"/>
        <v>2752.3503665160661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-579.7437764868564</v>
      </c>
      <c r="AI13">
        <f t="shared" si="6"/>
        <v>-590.91926638902862</v>
      </c>
      <c r="AJ13">
        <f t="shared" si="7"/>
        <v>-21.198699654704797</v>
      </c>
      <c r="AK13">
        <f t="shared" si="22"/>
        <v>5.4623033337227227</v>
      </c>
      <c r="AL13">
        <f t="shared" si="8"/>
        <v>-606.65566271001069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-292.90872650821791</v>
      </c>
      <c r="AR13">
        <f t="shared" si="9"/>
        <v>-298.55501138114386</v>
      </c>
      <c r="AS13">
        <f t="shared" si="9"/>
        <v>-10.710393748626215</v>
      </c>
      <c r="AT13">
        <f t="shared" si="9"/>
        <v>2.7597645342184869</v>
      </c>
      <c r="AU13">
        <f t="shared" si="9"/>
        <v>-306.5056405955516</v>
      </c>
      <c r="AW13">
        <v>10</v>
      </c>
      <c r="AX13">
        <f>IF(Z13&gt;0, (R13*SUMPRODUCT(K13:$K$98, X13:$X$98)-K13*$AZ$3)/Z13, 0)</f>
        <v>3078.556723921663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500000</v>
      </c>
      <c r="S14">
        <f t="shared" si="1"/>
        <v>3533.8133550126518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2752.3503665160661</v>
      </c>
      <c r="AC14">
        <f t="shared" si="2"/>
        <v>3123.5632156774373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-595.77922429227772</v>
      </c>
      <c r="AI14">
        <f t="shared" si="6"/>
        <v>-606.82806481482089</v>
      </c>
      <c r="AJ14">
        <f t="shared" si="7"/>
        <v>-371.2128491613712</v>
      </c>
      <c r="AK14">
        <f t="shared" si="22"/>
        <v>192.66452565612465</v>
      </c>
      <c r="AL14">
        <f t="shared" si="8"/>
        <v>-785.37638832006746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-268.75932854368301</v>
      </c>
      <c r="AR14">
        <f t="shared" si="9"/>
        <v>-273.74352208207364</v>
      </c>
      <c r="AS14">
        <f t="shared" si="9"/>
        <v>-167.45618514292786</v>
      </c>
      <c r="AT14">
        <f t="shared" si="9"/>
        <v>86.912041303616846</v>
      </c>
      <c r="AU14">
        <f t="shared" si="9"/>
        <v>-354.28766592138464</v>
      </c>
      <c r="AW14">
        <v>11</v>
      </c>
      <c r="AX14">
        <f>IF(Z14&gt;0, (R14*SUMPRODUCT(K14:$K$98, X14:$X$98)-K14*$AZ$3)/Z14, 0)</f>
        <v>3533.8133550126518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500000</v>
      </c>
      <c r="S15">
        <f t="shared" si="1"/>
        <v>3945.5896193000576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3123.5632156774373</v>
      </c>
      <c r="AC15">
        <f t="shared" si="2"/>
        <v>3447.7695796958833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-619.71797411530224</v>
      </c>
      <c r="AI15">
        <f t="shared" si="6"/>
        <v>-630.64083328326706</v>
      </c>
      <c r="AJ15">
        <f t="shared" si="7"/>
        <v>-324.20636401844604</v>
      </c>
      <c r="AK15">
        <f t="shared" si="22"/>
        <v>218.64942509742062</v>
      </c>
      <c r="AL15">
        <f t="shared" si="8"/>
        <v>-736.19777220429251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-249.60556429200787</v>
      </c>
      <c r="AR15">
        <f t="shared" si="9"/>
        <v>-254.00499522701369</v>
      </c>
      <c r="AS15">
        <f t="shared" si="9"/>
        <v>-130.58151581517305</v>
      </c>
      <c r="AT15">
        <f t="shared" si="9"/>
        <v>88.066048449662318</v>
      </c>
      <c r="AU15">
        <f t="shared" si="9"/>
        <v>-296.52046259252444</v>
      </c>
      <c r="AW15">
        <v>12</v>
      </c>
      <c r="AX15">
        <f>IF(Z15&gt;0, (R15*SUMPRODUCT(K15:$K$98, X15:$X$98)-K15*$AZ$3)/Z15, 0)</f>
        <v>3945.5896193000576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500000</v>
      </c>
      <c r="S16">
        <f t="shared" si="1"/>
        <v>4315.3730335907176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3447.7695796958833</v>
      </c>
      <c r="AC16">
        <f t="shared" si="2"/>
        <v>3727.5976694772071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-647.72074260228112</v>
      </c>
      <c r="AI16">
        <f t="shared" si="6"/>
        <v>-658.51818016000129</v>
      </c>
      <c r="AJ16">
        <f t="shared" si="7"/>
        <v>-279.8280897813238</v>
      </c>
      <c r="AK16">
        <f t="shared" si="22"/>
        <v>241.34387057871186</v>
      </c>
      <c r="AL16">
        <f t="shared" si="8"/>
        <v>-697.00239936261323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-232.93242740735141</v>
      </c>
      <c r="AR16">
        <f t="shared" si="9"/>
        <v>-236.8153867981446</v>
      </c>
      <c r="AS16">
        <f t="shared" si="9"/>
        <v>-100.63138621692872</v>
      </c>
      <c r="AT16">
        <f t="shared" si="9"/>
        <v>86.79174513993253</v>
      </c>
      <c r="AU16">
        <f t="shared" si="9"/>
        <v>-250.6550278751408</v>
      </c>
      <c r="AW16">
        <v>13</v>
      </c>
      <c r="AX16">
        <f>IF(Z16&gt;0, (R16*SUMPRODUCT(K16:$K$98, X16:$X$98)-K16*$AZ$3)/Z16, 0)</f>
        <v>4315.3730335907176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500000</v>
      </c>
      <c r="S17">
        <f t="shared" si="1"/>
        <v>4646.69460454604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3727.5976694772071</v>
      </c>
      <c r="AC17">
        <f t="shared" si="2"/>
        <v>3967.3738617781846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-675.72869241725994</v>
      </c>
      <c r="AI17">
        <f t="shared" si="6"/>
        <v>-686.40126238209245</v>
      </c>
      <c r="AJ17">
        <f t="shared" si="7"/>
        <v>-239.77619230097753</v>
      </c>
      <c r="AK17">
        <f t="shared" si="22"/>
        <v>260.9318368634045</v>
      </c>
      <c r="AL17">
        <f t="shared" si="8"/>
        <v>-665.24561781966554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-216.96839923359232</v>
      </c>
      <c r="AR17">
        <f t="shared" si="9"/>
        <v>-220.39523377083046</v>
      </c>
      <c r="AS17">
        <f t="shared" si="9"/>
        <v>-76.989266848749651</v>
      </c>
      <c r="AT17">
        <f t="shared" si="9"/>
        <v>83.782091227783511</v>
      </c>
      <c r="AU17">
        <f t="shared" si="9"/>
        <v>-213.60240939179661</v>
      </c>
      <c r="AW17">
        <v>14</v>
      </c>
      <c r="AX17">
        <f>IF(Z17&gt;0, (R17*SUMPRODUCT(K17:$K$98, X17:$X$98)-K17*$AZ$3)/Z17, 0)</f>
        <v>4646.69460454604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500000</v>
      </c>
      <c r="S18">
        <f t="shared" si="1"/>
        <v>4944.5140750247947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3967.3738617781846</v>
      </c>
      <c r="AC18">
        <f t="shared" si="2"/>
        <v>4172.4667301413156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-704.87457925814715</v>
      </c>
      <c r="AI18">
        <f t="shared" si="6"/>
        <v>-715.42280165884983</v>
      </c>
      <c r="AJ18">
        <f t="shared" si="7"/>
        <v>-205.09286836313095</v>
      </c>
      <c r="AK18">
        <f t="shared" si="22"/>
        <v>277.71617032447296</v>
      </c>
      <c r="AL18">
        <f t="shared" si="8"/>
        <v>-642.79949969750783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-202.07749537418604</v>
      </c>
      <c r="AR18">
        <f t="shared" si="9"/>
        <v>-205.10152039382467</v>
      </c>
      <c r="AS18">
        <f t="shared" si="9"/>
        <v>-58.797202193825761</v>
      </c>
      <c r="AT18">
        <f t="shared" si="9"/>
        <v>79.617267774282126</v>
      </c>
      <c r="AU18">
        <f t="shared" si="9"/>
        <v>-184.2814548133683</v>
      </c>
      <c r="AW18">
        <v>15</v>
      </c>
      <c r="AX18">
        <f>IF(Z18&gt;0, (R18*SUMPRODUCT(K18:$K$98, X18:$X$98)-K18*$AZ$3)/Z18, 0)</f>
        <v>4944.5140750247947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500000</v>
      </c>
      <c r="S19">
        <f t="shared" si="1"/>
        <v>5212.8717610680069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4172.4667301413156</v>
      </c>
      <c r="AC19">
        <f t="shared" si="2"/>
        <v>4347.2296522642055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-738.89960373805764</v>
      </c>
      <c r="AI19">
        <f t="shared" si="6"/>
        <v>-749.32387142465984</v>
      </c>
      <c r="AJ19">
        <f t="shared" si="7"/>
        <v>-174.7629221228899</v>
      </c>
      <c r="AK19">
        <f t="shared" si="22"/>
        <v>292.0726711098921</v>
      </c>
      <c r="AL19">
        <f t="shared" si="8"/>
        <v>-632.01412243765765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-189.13570083721413</v>
      </c>
      <c r="AR19">
        <f t="shared" si="9"/>
        <v>-191.80399456026663</v>
      </c>
      <c r="AS19">
        <f t="shared" si="9"/>
        <v>-44.733963300093983</v>
      </c>
      <c r="AT19">
        <f t="shared" si="9"/>
        <v>74.761671364151709</v>
      </c>
      <c r="AU19">
        <f t="shared" si="9"/>
        <v>-161.77628649620891</v>
      </c>
      <c r="AW19">
        <v>16</v>
      </c>
      <c r="AX19">
        <f>IF(Z19&gt;0, (R19*SUMPRODUCT(K19:$K$98, X19:$X$98)-K19*$AZ$3)/Z19, 0)</f>
        <v>5212.8717610680069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500000</v>
      </c>
      <c r="S20">
        <f t="shared" si="1"/>
        <v>5454.1719679271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4347.2296522642055</v>
      </c>
      <c r="AC20">
        <f t="shared" si="2"/>
        <v>4494.5586099065222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-771.58177774409512</v>
      </c>
      <c r="AI20">
        <f t="shared" si="6"/>
        <v>-781.88251320938775</v>
      </c>
      <c r="AJ20">
        <f t="shared" si="7"/>
        <v>-147.32895764231671</v>
      </c>
      <c r="AK20">
        <f t="shared" si="22"/>
        <v>304.30607565849442</v>
      </c>
      <c r="AL20">
        <f t="shared" si="8"/>
        <v>-624.9053951932101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-176.34048023741465</v>
      </c>
      <c r="AR20">
        <f t="shared" si="9"/>
        <v>-178.69465278417834</v>
      </c>
      <c r="AS20">
        <f t="shared" si="9"/>
        <v>-33.671167325235182</v>
      </c>
      <c r="AT20">
        <f t="shared" si="9"/>
        <v>69.547364995677043</v>
      </c>
      <c r="AU20">
        <f t="shared" si="9"/>
        <v>-142.81845511373652</v>
      </c>
      <c r="AW20">
        <v>17</v>
      </c>
      <c r="AX20">
        <f>IF(Z20&gt;0, (R20*SUMPRODUCT(K20:$K$98, X20:$X$98)-K20*$AZ$3)/Z20, 0)</f>
        <v>5454.1719679271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500000</v>
      </c>
      <c r="S21">
        <f t="shared" si="1"/>
        <v>5672.6044245489993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4494.5586099065222</v>
      </c>
      <c r="AC21">
        <f t="shared" si="2"/>
        <v>4618.6330033115464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-809.25832847745869</v>
      </c>
      <c r="AI21">
        <f t="shared" si="6"/>
        <v>-819.43582512988644</v>
      </c>
      <c r="AJ21">
        <f t="shared" si="7"/>
        <v>-124.07439340502424</v>
      </c>
      <c r="AK21">
        <f t="shared" si="22"/>
        <v>314.61910269345657</v>
      </c>
      <c r="AL21">
        <f t="shared" si="8"/>
        <v>-628.89111584145417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-165.13503076696699</v>
      </c>
      <c r="AR21">
        <f t="shared" si="9"/>
        <v>-167.21182276735502</v>
      </c>
      <c r="AS21">
        <f t="shared" si="9"/>
        <v>-25.318279777088698</v>
      </c>
      <c r="AT21">
        <f t="shared" si="9"/>
        <v>64.200309561110259</v>
      </c>
      <c r="AU21">
        <f t="shared" si="9"/>
        <v>-128.32979298333345</v>
      </c>
      <c r="AW21">
        <v>18</v>
      </c>
      <c r="AX21">
        <f>IF(Z21&gt;0, (R21*SUMPRODUCT(K21:$K$98, X21:$X$98)-K21*$AZ$3)/Z21, 0)</f>
        <v>5672.6044245489993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500000</v>
      </c>
      <c r="S22">
        <f t="shared" si="1"/>
        <v>5870.1738804392335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4618.6330033115464</v>
      </c>
      <c r="AC22">
        <f t="shared" si="2"/>
        <v>4721.7255382967587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-849.50831778055522</v>
      </c>
      <c r="AI22">
        <f t="shared" si="6"/>
        <v>-859.56280175851418</v>
      </c>
      <c r="AJ22">
        <f t="shared" si="7"/>
        <v>-103.0925349852123</v>
      </c>
      <c r="AK22">
        <f t="shared" si="22"/>
        <v>323.3043102318083</v>
      </c>
      <c r="AL22">
        <f t="shared" si="8"/>
        <v>-639.35102651191823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-154.77529730548858</v>
      </c>
      <c r="AR22">
        <f t="shared" si="9"/>
        <v>-156.60716370911319</v>
      </c>
      <c r="AS22">
        <f t="shared" si="9"/>
        <v>-18.782838753127443</v>
      </c>
      <c r="AT22">
        <f t="shared" si="9"/>
        <v>58.904097451345066</v>
      </c>
      <c r="AU22">
        <f t="shared" si="9"/>
        <v>-116.48590501089558</v>
      </c>
      <c r="AW22">
        <v>19</v>
      </c>
      <c r="AX22">
        <f>IF(Z22&gt;0, (R22*SUMPRODUCT(K22:$K$98, X22:$X$98)-K22*$AZ$3)/Z22, 0)</f>
        <v>5870.1738804392335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500000</v>
      </c>
      <c r="S23">
        <f t="shared" si="1"/>
        <v>6049.4171901728041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4721.7255382967587</v>
      </c>
      <c r="AC23">
        <f t="shared" si="2"/>
        <v>4806.4391389842858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-892.92102619073466</v>
      </c>
      <c r="AI23">
        <f t="shared" si="6"/>
        <v>-902.85264230325924</v>
      </c>
      <c r="AJ23">
        <f t="shared" si="7"/>
        <v>-84.713600687527105</v>
      </c>
      <c r="AK23">
        <f t="shared" si="22"/>
        <v>330.52078768077314</v>
      </c>
      <c r="AL23">
        <f t="shared" si="8"/>
        <v>-657.04545531001327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-145.25431359020763</v>
      </c>
      <c r="AR23">
        <f t="shared" si="9"/>
        <v>-146.86992128557176</v>
      </c>
      <c r="AS23">
        <f t="shared" si="9"/>
        <v>-13.780631834951601</v>
      </c>
      <c r="AT23">
        <f t="shared" si="9"/>
        <v>53.766871575057131</v>
      </c>
      <c r="AU23">
        <f t="shared" si="9"/>
        <v>-106.88368154546625</v>
      </c>
      <c r="AW23">
        <v>20</v>
      </c>
      <c r="AX23">
        <f>IF(Z23&gt;0, (R23*SUMPRODUCT(K23:$K$98, X23:$X$98)-K23*$AZ$3)/Z23, 0)</f>
        <v>6049.4171901728041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500000</v>
      </c>
      <c r="S24">
        <f t="shared" si="1"/>
        <v>6212.5241923819804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4806.4391389842858</v>
      </c>
      <c r="AC24">
        <f t="shared" si="2"/>
        <v>4875.0141986021272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-938.25844558849144</v>
      </c>
      <c r="AI24">
        <f t="shared" si="6"/>
        <v>-948.06728907875106</v>
      </c>
      <c r="AJ24">
        <f t="shared" si="7"/>
        <v>-68.575059617841362</v>
      </c>
      <c r="AK24">
        <f t="shared" si="22"/>
        <v>336.45073972890003</v>
      </c>
      <c r="AL24">
        <f t="shared" si="8"/>
        <v>-680.19160896769245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-136.27633600314189</v>
      </c>
      <c r="AR24">
        <f t="shared" si="9"/>
        <v>-137.70101089689405</v>
      </c>
      <c r="AS24">
        <f t="shared" si="9"/>
        <v>-9.9601105749226644</v>
      </c>
      <c r="AT24">
        <f t="shared" si="9"/>
        <v>48.867424824556899</v>
      </c>
      <c r="AU24">
        <f t="shared" si="9"/>
        <v>-98.793696647259807</v>
      </c>
      <c r="AW24">
        <v>21</v>
      </c>
      <c r="AX24">
        <f>IF(Z24&gt;0, (R24*SUMPRODUCT(K24:$K$98, X24:$X$98)-K24*$AZ$3)/Z24, 0)</f>
        <v>6212.5241923819804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500000</v>
      </c>
      <c r="S25">
        <f t="shared" si="1"/>
        <v>6361.86424286487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4875.0141986021272</v>
      </c>
      <c r="AC25">
        <f t="shared" si="2"/>
        <v>4929.6569458204594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-992.12136012840654</v>
      </c>
      <c r="AI25">
        <f t="shared" si="6"/>
        <v>-1001.8073121497604</v>
      </c>
      <c r="AJ25">
        <f t="shared" si="7"/>
        <v>-54.642747218332261</v>
      </c>
      <c r="AK25">
        <f t="shared" si="22"/>
        <v>341.25099390214893</v>
      </c>
      <c r="AL25">
        <f t="shared" si="8"/>
        <v>-715.19906546594382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-128.66035440490975</v>
      </c>
      <c r="AR25">
        <f t="shared" si="9"/>
        <v>-129.91644873963415</v>
      </c>
      <c r="AS25">
        <f t="shared" si="9"/>
        <v>-7.0861847202429082</v>
      </c>
      <c r="AT25">
        <f t="shared" si="9"/>
        <v>44.254136218572761</v>
      </c>
      <c r="AU25">
        <f t="shared" si="9"/>
        <v>-92.748497241304307</v>
      </c>
      <c r="AW25">
        <v>22</v>
      </c>
      <c r="AX25">
        <f>IF(Z25&gt;0, (R25*SUMPRODUCT(K25:$K$98, X25:$X$98)-K25*$AZ$3)/Z25, 0)</f>
        <v>6361.86424286487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500000</v>
      </c>
      <c r="S26">
        <f t="shared" si="1"/>
        <v>6498.4718467841349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4929.6569458204594</v>
      </c>
      <c r="AC26">
        <f t="shared" si="2"/>
        <v>4971.4600585775779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-1053.7672652018766</v>
      </c>
      <c r="AI26">
        <f t="shared" si="6"/>
        <v>-1063.3300135213869</v>
      </c>
      <c r="AJ26">
        <f t="shared" si="7"/>
        <v>-41.80311275711847</v>
      </c>
      <c r="AK26">
        <f t="shared" si="22"/>
        <v>345.07598620743221</v>
      </c>
      <c r="AL26">
        <f t="shared" si="8"/>
        <v>-760.05714007107326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-122.01314567109819</v>
      </c>
      <c r="AR26">
        <f t="shared" si="9"/>
        <v>-123.12039301332887</v>
      </c>
      <c r="AS26">
        <f t="shared" si="9"/>
        <v>-4.8402806338480246</v>
      </c>
      <c r="AT26">
        <f t="shared" si="9"/>
        <v>39.955508168740856</v>
      </c>
      <c r="AU26">
        <f t="shared" si="9"/>
        <v>-88.005165478436041</v>
      </c>
      <c r="AW26">
        <v>23</v>
      </c>
      <c r="AX26">
        <f>IF(Z26&gt;0, (R26*SUMPRODUCT(K26:$K$98, X26:$X$98)-K26*$AZ$3)/Z26, 0)</f>
        <v>6498.4718467841349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500000</v>
      </c>
      <c r="S27">
        <f t="shared" si="1"/>
        <v>6632.377706108985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4971.4600585775779</v>
      </c>
      <c r="AC27">
        <f t="shared" si="2"/>
        <v>5001.6464371582924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-1621.9867037435313</v>
      </c>
      <c r="AI27">
        <f t="shared" si="6"/>
        <v>-1631.4132749122527</v>
      </c>
      <c r="AJ27">
        <f t="shared" si="7"/>
        <v>-30.186378580714518</v>
      </c>
      <c r="AK27">
        <f t="shared" si="22"/>
        <v>348.0022041004305</v>
      </c>
      <c r="AL27">
        <f t="shared" si="8"/>
        <v>-1313.5974493925369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-167.68383109119233</v>
      </c>
      <c r="AR27">
        <f t="shared" si="9"/>
        <v>-168.65836655685106</v>
      </c>
      <c r="AS27">
        <f t="shared" si="9"/>
        <v>-3.1207207774889913</v>
      </c>
      <c r="AT27">
        <f t="shared" si="9"/>
        <v>35.977078404562697</v>
      </c>
      <c r="AU27">
        <f t="shared" si="9"/>
        <v>-135.80200892977737</v>
      </c>
      <c r="AW27">
        <v>24</v>
      </c>
      <c r="AX27">
        <f>IF(Z27&gt;0, (R27*SUMPRODUCT(K27:$K$98, X27:$X$98)-K27*$AZ$3)/Z27, 0)</f>
        <v>6632.377706108985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500000</v>
      </c>
      <c r="S28">
        <f t="shared" si="1"/>
        <v>6696.7653935295903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5001.6464371582924</v>
      </c>
      <c r="AC28">
        <f t="shared" si="2"/>
        <v>4969.8550384347891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-2228.3727988476703</v>
      </c>
      <c r="AI28">
        <f t="shared" si="6"/>
        <v>-2237.6493949847336</v>
      </c>
      <c r="AJ28">
        <f t="shared" si="7"/>
        <v>31.791398723503335</v>
      </c>
      <c r="AK28">
        <f t="shared" si="22"/>
        <v>350.1152506010805</v>
      </c>
      <c r="AL28">
        <f t="shared" si="8"/>
        <v>-1855.7427456601497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-205.69025844958892</v>
      </c>
      <c r="AR28">
        <f t="shared" si="9"/>
        <v>-206.54653593509391</v>
      </c>
      <c r="AS28">
        <f t="shared" si="9"/>
        <v>2.9345094426268594</v>
      </c>
      <c r="AT28">
        <f t="shared" si="9"/>
        <v>32.317436481238317</v>
      </c>
      <c r="AU28">
        <f t="shared" si="9"/>
        <v>-171.29459001122873</v>
      </c>
      <c r="AW28">
        <v>25</v>
      </c>
      <c r="AX28">
        <f>IF(Z28&gt;0, (R28*SUMPRODUCT(K28:$K$98, X28:$X$98)-K28*$AZ$3)/Z28, 0)</f>
        <v>6696.7653935295903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500000</v>
      </c>
      <c r="S29">
        <f t="shared" si="1"/>
        <v>6701.729195571832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4969.8550384347891</v>
      </c>
      <c r="AC29">
        <f t="shared" si="2"/>
        <v>4885.4973088849238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-2857.927800884891</v>
      </c>
      <c r="AI29">
        <f t="shared" si="6"/>
        <v>-2867.0401828655613</v>
      </c>
      <c r="AJ29">
        <f t="shared" si="7"/>
        <v>84.357729549865326</v>
      </c>
      <c r="AK29">
        <f t="shared" si="22"/>
        <v>347.88985269043525</v>
      </c>
      <c r="AL29">
        <f t="shared" si="8"/>
        <v>-2434.7926006252605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-235.53698188998553</v>
      </c>
      <c r="AR29">
        <f t="shared" si="9"/>
        <v>-236.28798159994716</v>
      </c>
      <c r="AS29">
        <f t="shared" si="9"/>
        <v>6.9523677299037576</v>
      </c>
      <c r="AT29">
        <f t="shared" si="9"/>
        <v>28.671447160941462</v>
      </c>
      <c r="AU29">
        <f t="shared" si="9"/>
        <v>-200.66416670910192</v>
      </c>
      <c r="AW29">
        <v>26</v>
      </c>
      <c r="AX29">
        <f>IF(Z29&gt;0, (R29*SUMPRODUCT(K29:$K$98, X29:$X$98)-K29*$AZ$3)/Z29, 0)</f>
        <v>6701.729195571832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500000</v>
      </c>
      <c r="S30">
        <f t="shared" si="1"/>
        <v>6658.846585926226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4885.4973088849238</v>
      </c>
      <c r="AC30">
        <f t="shared" si="2"/>
        <v>4758.2929420839764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-3559.2490172635617</v>
      </c>
      <c r="AI30">
        <f t="shared" si="6"/>
        <v>-3568.1812941989938</v>
      </c>
      <c r="AJ30">
        <f t="shared" si="7"/>
        <v>127.20436680094735</v>
      </c>
      <c r="AK30">
        <f t="shared" si="22"/>
        <v>341.98481162194469</v>
      </c>
      <c r="AL30">
        <f t="shared" si="8"/>
        <v>-3098.9921157761019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-261.90766206474638</v>
      </c>
      <c r="AR30">
        <f t="shared" si="9"/>
        <v>-262.56494447396443</v>
      </c>
      <c r="AS30">
        <f t="shared" si="9"/>
        <v>9.3603448794028381</v>
      </c>
      <c r="AT30">
        <f t="shared" si="9"/>
        <v>25.164983410578749</v>
      </c>
      <c r="AU30">
        <f t="shared" si="9"/>
        <v>-228.03961618398282</v>
      </c>
      <c r="AW30">
        <v>27</v>
      </c>
      <c r="AX30">
        <f>IF(Z30&gt;0, (R30*SUMPRODUCT(K30:$K$98, X30:$X$98)-K30*$AZ$3)/Z30, 0)</f>
        <v>6658.846585926226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500000</v>
      </c>
      <c r="S31">
        <f t="shared" si="1"/>
        <v>6573.0365615449909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4758.2929420839764</v>
      </c>
      <c r="AC31">
        <f t="shared" si="2"/>
        <v>4593.1108292058707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-4327.8364510139872</v>
      </c>
      <c r="AI31">
        <f t="shared" si="6"/>
        <v>-4336.57120926879</v>
      </c>
      <c r="AJ31">
        <f t="shared" si="7"/>
        <v>165.18211287810573</v>
      </c>
      <c r="AK31">
        <f t="shared" si="22"/>
        <v>333.08050594587837</v>
      </c>
      <c r="AL31">
        <f t="shared" si="8"/>
        <v>-3838.3085904448058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-284.34306978046982</v>
      </c>
      <c r="AR31">
        <f t="shared" si="9"/>
        <v>-284.91695190473058</v>
      </c>
      <c r="AS31">
        <f t="shared" si="9"/>
        <v>10.852625689582203</v>
      </c>
      <c r="AT31">
        <f t="shared" si="9"/>
        <v>21.883713633054061</v>
      </c>
      <c r="AU31">
        <f t="shared" si="9"/>
        <v>-252.18061258209431</v>
      </c>
      <c r="AW31">
        <v>28</v>
      </c>
      <c r="AX31">
        <f>IF(Z31&gt;0, (R31*SUMPRODUCT(K31:$K$98, X31:$X$98)-K31*$AZ$3)/Z31, 0)</f>
        <v>6573.0365615449909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500000</v>
      </c>
      <c r="S32">
        <f t="shared" si="1"/>
        <v>6449.0876375900298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4593.1108292058707</v>
      </c>
      <c r="AC32">
        <f t="shared" si="2"/>
        <v>4395.1298569134724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-5140.4855927271828</v>
      </c>
      <c r="AI32">
        <f t="shared" si="6"/>
        <v>-5149.0044912596195</v>
      </c>
      <c r="AJ32">
        <f t="shared" si="7"/>
        <v>197.98097229239829</v>
      </c>
      <c r="AK32">
        <f t="shared" si="22"/>
        <v>321.51775804441098</v>
      </c>
      <c r="AL32">
        <f t="shared" si="8"/>
        <v>-4629.5057609228106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-301.54902664550832</v>
      </c>
      <c r="AR32">
        <f t="shared" si="9"/>
        <v>-302.04875872610836</v>
      </c>
      <c r="AS32">
        <f t="shared" si="9"/>
        <v>11.613877407529293</v>
      </c>
      <c r="AT32">
        <f t="shared" si="9"/>
        <v>18.860740923913667</v>
      </c>
      <c r="AU32">
        <f t="shared" si="9"/>
        <v>-271.57414039466539</v>
      </c>
      <c r="AW32">
        <v>29</v>
      </c>
      <c r="AX32">
        <f>IF(Z32&gt;0, (R32*SUMPRODUCT(K32:$K$98, X32:$X$98)-K32*$AZ$3)/Z32, 0)</f>
        <v>6449.0876375900298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500000</v>
      </c>
      <c r="S33">
        <f t="shared" si="1"/>
        <v>6293.8837053980205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4395.1298569134724</v>
      </c>
      <c r="AC33">
        <f t="shared" si="2"/>
        <v>4170.6898458823143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-6019.5838717890229</v>
      </c>
      <c r="AI33">
        <f t="shared" si="6"/>
        <v>-6027.8670917393401</v>
      </c>
      <c r="AJ33">
        <f t="shared" si="7"/>
        <v>224.44001103115806</v>
      </c>
      <c r="AK33">
        <f t="shared" si="22"/>
        <v>307.65908998394309</v>
      </c>
      <c r="AL33">
        <f t="shared" si="8"/>
        <v>-5495.7679907242391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-315.28421790907834</v>
      </c>
      <c r="AR33">
        <f t="shared" si="9"/>
        <v>-315.71806326773242</v>
      </c>
      <c r="AS33">
        <f t="shared" si="9"/>
        <v>11.75536297070199</v>
      </c>
      <c r="AT33">
        <f t="shared" si="9"/>
        <v>16.114079915523764</v>
      </c>
      <c r="AU33">
        <f t="shared" si="9"/>
        <v>-287.84862038150669</v>
      </c>
      <c r="AW33">
        <v>30</v>
      </c>
      <c r="AX33">
        <f>IF(Z33&gt;0, (R33*SUMPRODUCT(K33:$K$98, X33:$X$98)-K33*$AZ$3)/Z33, 0)</f>
        <v>6293.8837053980205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500000</v>
      </c>
      <c r="S34">
        <f t="shared" si="1"/>
        <v>6111.5135448311639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4170.6898458823143</v>
      </c>
      <c r="AC34">
        <f t="shared" si="2"/>
        <v>3924.2529633431927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-6961.4098856205846</v>
      </c>
      <c r="AI34">
        <f t="shared" si="6"/>
        <v>-6969.4362381242581</v>
      </c>
      <c r="AJ34">
        <f t="shared" si="7"/>
        <v>246.4368825391216</v>
      </c>
      <c r="AK34">
        <f t="shared" si="22"/>
        <v>291.94828921176202</v>
      </c>
      <c r="AL34">
        <f t="shared" si="8"/>
        <v>-6431.0510663733739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-325.54793506374506</v>
      </c>
      <c r="AR34">
        <f t="shared" si="9"/>
        <v>-325.92328467346448</v>
      </c>
      <c r="AS34">
        <f t="shared" si="9"/>
        <v>11.524535913317475</v>
      </c>
      <c r="AT34">
        <f t="shared" si="9"/>
        <v>13.652861167477342</v>
      </c>
      <c r="AU34">
        <f t="shared" ref="AU34:AU97" si="23">AL34*$K34</f>
        <v>-300.74588759266965</v>
      </c>
      <c r="AW34">
        <v>31</v>
      </c>
      <c r="AX34">
        <f>IF(Z34&gt;0, (R34*SUMPRODUCT(K34:$K$98, X34:$X$98)-K34*$AZ$3)/Z34, 0)</f>
        <v>6111.5135448311639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500000</v>
      </c>
      <c r="S35">
        <f t="shared" si="1"/>
        <v>5903.9289805511289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3924.2529633431927</v>
      </c>
      <c r="AC35">
        <f t="shared" si="2"/>
        <v>3660.1758634311932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-7865.5872314576864</v>
      </c>
      <c r="AI35">
        <f t="shared" ref="AI35:AI66" si="25">SUM(AE35:AH35)</f>
        <v>-7873.3366807555367</v>
      </c>
      <c r="AJ35">
        <f t="shared" si="7"/>
        <v>264.07709991199954</v>
      </c>
      <c r="AK35">
        <f t="shared" si="22"/>
        <v>274.69770743402353</v>
      </c>
      <c r="AL35">
        <f t="shared" ref="AL35:AL98" si="26">SUM(AI35:AK35)</f>
        <v>-7334.5618734095133</v>
      </c>
      <c r="AN35">
        <f t="shared" ref="AN35:AT66" si="27">AE35*$K35</f>
        <v>0</v>
      </c>
      <c r="AO35">
        <f t="shared" si="27"/>
        <v>0</v>
      </c>
      <c r="AP35">
        <f t="shared" si="27"/>
        <v>-0.32357172026206515</v>
      </c>
      <c r="AQ35">
        <f t="shared" si="27"/>
        <v>-328.4209617398372</v>
      </c>
      <c r="AR35">
        <f t="shared" si="27"/>
        <v>-328.74453346009926</v>
      </c>
      <c r="AS35">
        <f t="shared" si="27"/>
        <v>11.026316608593895</v>
      </c>
      <c r="AT35">
        <f t="shared" si="27"/>
        <v>11.469771119236713</v>
      </c>
      <c r="AU35">
        <f t="shared" si="23"/>
        <v>-306.24844573226864</v>
      </c>
      <c r="AW35">
        <v>32</v>
      </c>
      <c r="AX35">
        <f>IF(Z35&gt;0, (R35*SUMPRODUCT(K35:$K$98, X35:$X$98)-K35*$AZ$3)/Z35, 0)</f>
        <v>5903.9289805511289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500000</v>
      </c>
      <c r="S36">
        <f t="shared" si="1"/>
        <v>5679.8654438513404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3660.1758634311932</v>
      </c>
      <c r="AC36">
        <f t="shared" si="2"/>
        <v>3386.639575933988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-8751.4487523707248</v>
      </c>
      <c r="AI36">
        <f t="shared" si="25"/>
        <v>-8758.9019209567869</v>
      </c>
      <c r="AJ36">
        <f t="shared" si="7"/>
        <v>273.53628749720519</v>
      </c>
      <c r="AK36">
        <f t="shared" si="22"/>
        <v>256.21231044018356</v>
      </c>
      <c r="AL36">
        <f t="shared" si="26"/>
        <v>-8229.1533230193982</v>
      </c>
      <c r="AN36">
        <f t="shared" si="27"/>
        <v>0</v>
      </c>
      <c r="AO36">
        <f t="shared" si="27"/>
        <v>0</v>
      </c>
      <c r="AP36">
        <f t="shared" si="27"/>
        <v>-0.27785782946174092</v>
      </c>
      <c r="AQ36">
        <f t="shared" si="27"/>
        <v>-326.2583593676668</v>
      </c>
      <c r="AR36">
        <f t="shared" si="27"/>
        <v>-326.53621719712851</v>
      </c>
      <c r="AS36">
        <f t="shared" si="27"/>
        <v>10.197568758222456</v>
      </c>
      <c r="AT36">
        <f t="shared" si="27"/>
        <v>9.5517222827099477</v>
      </c>
      <c r="AU36">
        <f t="shared" si="23"/>
        <v>-306.7869261561961</v>
      </c>
      <c r="AW36">
        <v>33</v>
      </c>
      <c r="AX36">
        <f>IF(Z36&gt;0, (R36*SUMPRODUCT(K36:$K$98, X36:$X$98)-K36*$AZ$3)/Z36, 0)</f>
        <v>5679.8654438513404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500000</v>
      </c>
      <c r="S37">
        <f t="shared" si="1"/>
        <v>5445.4631717561579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3386.639575933988</v>
      </c>
      <c r="AC37">
        <f t="shared" si="2"/>
        <v>3109.3853899972414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-9643.0961439890816</v>
      </c>
      <c r="AI37">
        <f t="shared" si="25"/>
        <v>-9650.2337034856846</v>
      </c>
      <c r="AJ37">
        <f t="shared" si="7"/>
        <v>277.25418593674658</v>
      </c>
      <c r="AK37">
        <f t="shared" si="22"/>
        <v>237.06477031537918</v>
      </c>
      <c r="AL37">
        <f t="shared" si="26"/>
        <v>-9135.914747233559</v>
      </c>
      <c r="AN37">
        <f t="shared" si="27"/>
        <v>0</v>
      </c>
      <c r="AO37">
        <f t="shared" si="27"/>
        <v>0</v>
      </c>
      <c r="AP37">
        <f t="shared" si="27"/>
        <v>-0.23758193369123418</v>
      </c>
      <c r="AQ37">
        <f t="shared" si="27"/>
        <v>-320.98162260504478</v>
      </c>
      <c r="AR37">
        <f t="shared" si="27"/>
        <v>-321.21920453873605</v>
      </c>
      <c r="AS37">
        <f t="shared" si="27"/>
        <v>9.2287266607303113</v>
      </c>
      <c r="AT37">
        <f t="shared" si="27"/>
        <v>7.8909754193164057</v>
      </c>
      <c r="AU37">
        <f t="shared" si="23"/>
        <v>-304.0995024586893</v>
      </c>
      <c r="AW37">
        <v>34</v>
      </c>
      <c r="AX37">
        <f>IF(Z37&gt;0, (R37*SUMPRODUCT(K37:$K$98, X37:$X$98)-K37*$AZ$3)/Z37, 0)</f>
        <v>5445.4631717561579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500000</v>
      </c>
      <c r="S38">
        <f t="shared" si="1"/>
        <v>5206.0194289405117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3109.3853899972414</v>
      </c>
      <c r="AC38">
        <f t="shared" si="2"/>
        <v>2832.1574936698034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-10639.391791848921</v>
      </c>
      <c r="AI38">
        <f t="shared" si="25"/>
        <v>-10646.19199095576</v>
      </c>
      <c r="AJ38">
        <f t="shared" si="7"/>
        <v>277.22789632743797</v>
      </c>
      <c r="AK38">
        <f t="shared" si="22"/>
        <v>217.65697729980693</v>
      </c>
      <c r="AL38">
        <f t="shared" si="26"/>
        <v>-10151.307117328515</v>
      </c>
      <c r="AN38">
        <f t="shared" si="27"/>
        <v>0</v>
      </c>
      <c r="AO38">
        <f t="shared" si="27"/>
        <v>0</v>
      </c>
      <c r="AP38">
        <f t="shared" si="27"/>
        <v>-0.20210044859690338</v>
      </c>
      <c r="AQ38">
        <f t="shared" si="27"/>
        <v>-316.20042592107228</v>
      </c>
      <c r="AR38">
        <f t="shared" si="27"/>
        <v>-316.4025263696692</v>
      </c>
      <c r="AS38">
        <f t="shared" si="27"/>
        <v>8.2391531969991707</v>
      </c>
      <c r="AT38">
        <f t="shared" si="27"/>
        <v>6.4687183509511463</v>
      </c>
      <c r="AU38">
        <f t="shared" si="23"/>
        <v>-301.69465482171887</v>
      </c>
      <c r="AW38">
        <v>35</v>
      </c>
      <c r="AX38">
        <f>IF(Z38&gt;0, (R38*SUMPRODUCT(K38:$K$98, X38:$X$98)-K38*$AZ$3)/Z38, 0)</f>
        <v>5206.0194289405117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500000</v>
      </c>
      <c r="S39">
        <f t="shared" si="1"/>
        <v>4956.8923948627726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2832.1574936698034</v>
      </c>
      <c r="AC39">
        <f t="shared" si="2"/>
        <v>2555.0228947823093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-11563.619985708865</v>
      </c>
      <c r="AI39">
        <f t="shared" si="25"/>
        <v>-11570.063092324994</v>
      </c>
      <c r="AJ39">
        <f t="shared" si="7"/>
        <v>277.13459888749412</v>
      </c>
      <c r="AK39">
        <f t="shared" si="22"/>
        <v>198.25102455688625</v>
      </c>
      <c r="AL39">
        <f t="shared" si="26"/>
        <v>-11094.677468880613</v>
      </c>
      <c r="AN39">
        <f t="shared" si="27"/>
        <v>0</v>
      </c>
      <c r="AO39">
        <f t="shared" si="27"/>
        <v>0</v>
      </c>
      <c r="AP39">
        <f t="shared" si="27"/>
        <v>-0.17097119366585184</v>
      </c>
      <c r="AQ39">
        <f t="shared" si="27"/>
        <v>-306.84668589929527</v>
      </c>
      <c r="AR39">
        <f t="shared" si="27"/>
        <v>-307.01765709296109</v>
      </c>
      <c r="AS39">
        <f t="shared" si="27"/>
        <v>7.3539110868182993</v>
      </c>
      <c r="AT39">
        <f t="shared" si="27"/>
        <v>5.26069430996536</v>
      </c>
      <c r="AU39">
        <f t="shared" si="23"/>
        <v>-294.40305169617744</v>
      </c>
      <c r="AW39">
        <v>36</v>
      </c>
      <c r="AX39">
        <f>IF(Z39&gt;0, (R39*SUMPRODUCT(K39:$K$98, X39:$X$98)-K39*$AZ$3)/Z39, 0)</f>
        <v>4956.8923948627726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500000</v>
      </c>
      <c r="S40">
        <f t="shared" si="1"/>
        <v>4700.6681977274693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2555.0228947823093</v>
      </c>
      <c r="AC40">
        <f t="shared" si="2"/>
        <v>2283.0564115915658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-12303.205379681745</v>
      </c>
      <c r="AI40">
        <f t="shared" si="25"/>
        <v>-12309.27647509722</v>
      </c>
      <c r="AJ40">
        <f t="shared" si="7"/>
        <v>271.96648319074347</v>
      </c>
      <c r="AK40">
        <f t="shared" si="22"/>
        <v>178.85160263476166</v>
      </c>
      <c r="AL40">
        <f t="shared" si="26"/>
        <v>-11858.458389271715</v>
      </c>
      <c r="AN40">
        <f t="shared" si="27"/>
        <v>0</v>
      </c>
      <c r="AO40">
        <f t="shared" si="27"/>
        <v>0</v>
      </c>
      <c r="AP40">
        <f t="shared" si="27"/>
        <v>-0.14383900221428356</v>
      </c>
      <c r="AQ40">
        <f t="shared" si="27"/>
        <v>-291.49283032841811</v>
      </c>
      <c r="AR40">
        <f t="shared" si="27"/>
        <v>-291.6366693306324</v>
      </c>
      <c r="AS40">
        <f t="shared" si="27"/>
        <v>6.4435468232252378</v>
      </c>
      <c r="AT40">
        <f t="shared" si="27"/>
        <v>4.2374290481143557</v>
      </c>
      <c r="AU40">
        <f t="shared" si="23"/>
        <v>-280.95569345929277</v>
      </c>
      <c r="AW40">
        <v>37</v>
      </c>
      <c r="AX40">
        <f>IF(Z40&gt;0, (R40*SUMPRODUCT(K40:$K$98, X40:$X$98)-K40*$AZ$3)/Z40, 0)</f>
        <v>4700.6681977274693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500000</v>
      </c>
      <c r="S41">
        <f t="shared" si="1"/>
        <v>4446.9481375876576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2283.0564115915658</v>
      </c>
      <c r="AC41">
        <f t="shared" si="2"/>
        <v>2022.706619395783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-12989.000090223737</v>
      </c>
      <c r="AI41">
        <f t="shared" si="25"/>
        <v>-12994.685749682802</v>
      </c>
      <c r="AJ41">
        <f t="shared" si="7"/>
        <v>260.34979219578281</v>
      </c>
      <c r="AK41">
        <f t="shared" si="22"/>
        <v>159.81394881140963</v>
      </c>
      <c r="AL41">
        <f t="shared" si="26"/>
        <v>-12574.522008675609</v>
      </c>
      <c r="AN41">
        <f t="shared" si="27"/>
        <v>0</v>
      </c>
      <c r="AO41">
        <f t="shared" si="27"/>
        <v>0</v>
      </c>
      <c r="AP41">
        <f t="shared" si="27"/>
        <v>-0.12027418558681985</v>
      </c>
      <c r="AQ41">
        <f t="shared" si="27"/>
        <v>-274.76872624651793</v>
      </c>
      <c r="AR41">
        <f t="shared" si="27"/>
        <v>-274.88900043210475</v>
      </c>
      <c r="AS41">
        <f t="shared" si="27"/>
        <v>5.5074278453522325</v>
      </c>
      <c r="AT41">
        <f t="shared" si="27"/>
        <v>3.3806971165076689</v>
      </c>
      <c r="AU41">
        <f t="shared" si="23"/>
        <v>-266.00087547024481</v>
      </c>
      <c r="AW41">
        <v>38</v>
      </c>
      <c r="AX41">
        <f>IF(Z41&gt;0, (R41*SUMPRODUCT(K41:$K$98, X41:$X$98)-K41*$AZ$3)/Z41, 0)</f>
        <v>4446.9481375876576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500000</v>
      </c>
      <c r="S42">
        <f t="shared" si="1"/>
        <v>4196.0501188310154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2022.706619395783</v>
      </c>
      <c r="AC42">
        <f t="shared" si="2"/>
        <v>1775.7441771962606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-13555.002186650139</v>
      </c>
      <c r="AI42">
        <f t="shared" si="25"/>
        <v>-13560.292114459948</v>
      </c>
      <c r="AJ42">
        <f t="shared" si="7"/>
        <v>246.96244219952246</v>
      </c>
      <c r="AK42">
        <f t="shared" si="22"/>
        <v>141.58946335770483</v>
      </c>
      <c r="AL42">
        <f t="shared" si="26"/>
        <v>-13171.74020890272</v>
      </c>
      <c r="AN42">
        <f t="shared" si="27"/>
        <v>0</v>
      </c>
      <c r="AO42">
        <f t="shared" si="27"/>
        <v>0</v>
      </c>
      <c r="AP42">
        <f t="shared" si="27"/>
        <v>-9.9913299999775801E-2</v>
      </c>
      <c r="AQ42">
        <f t="shared" si="27"/>
        <v>-256.0195618286694</v>
      </c>
      <c r="AR42">
        <f t="shared" si="27"/>
        <v>-256.11947512866914</v>
      </c>
      <c r="AS42">
        <f t="shared" si="27"/>
        <v>4.6644932527071195</v>
      </c>
      <c r="AT42">
        <f t="shared" si="27"/>
        <v>2.6742653279759039</v>
      </c>
      <c r="AU42">
        <f t="shared" si="23"/>
        <v>-248.78071654798612</v>
      </c>
      <c r="AW42">
        <v>39</v>
      </c>
      <c r="AX42">
        <f>IF(Z42&gt;0, (R42*SUMPRODUCT(K42:$K$98, X42:$X$98)-K42*$AZ$3)/Z42, 0)</f>
        <v>4196.0501188310154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500000</v>
      </c>
      <c r="S43">
        <f t="shared" si="1"/>
        <v>3951.6931159649134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1775.7441771962606</v>
      </c>
      <c r="AC43">
        <f t="shared" si="2"/>
        <v>1544.5516546952661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-14052.041719246468</v>
      </c>
      <c r="AI43">
        <f t="shared" si="25"/>
        <v>-14056.927446735197</v>
      </c>
      <c r="AJ43">
        <f t="shared" si="7"/>
        <v>231.19252250099453</v>
      </c>
      <c r="AK43">
        <f t="shared" si="22"/>
        <v>124.30209240373826</v>
      </c>
      <c r="AL43">
        <f t="shared" si="26"/>
        <v>-13701.432831830463</v>
      </c>
      <c r="AN43">
        <f t="shared" si="27"/>
        <v>0</v>
      </c>
      <c r="AO43">
        <f t="shared" si="27"/>
        <v>0</v>
      </c>
      <c r="AP43">
        <f t="shared" si="27"/>
        <v>-8.2391948746958599E-2</v>
      </c>
      <c r="AQ43">
        <f t="shared" si="27"/>
        <v>-236.9708715423003</v>
      </c>
      <c r="AR43">
        <f t="shared" si="27"/>
        <v>-237.05326349104726</v>
      </c>
      <c r="AS43">
        <f t="shared" si="27"/>
        <v>3.8987852901180688</v>
      </c>
      <c r="AT43">
        <f t="shared" si="27"/>
        <v>2.0962060716842905</v>
      </c>
      <c r="AU43">
        <f t="shared" si="23"/>
        <v>-231.0582721292449</v>
      </c>
      <c r="AW43">
        <v>40</v>
      </c>
      <c r="AX43">
        <f>IF(Z43&gt;0, (R43*SUMPRODUCT(K43:$K$98, X43:$X$98)-K43*$AZ$3)/Z43, 0)</f>
        <v>3951.6931159649134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500000</v>
      </c>
      <c r="S44">
        <f t="shared" si="1"/>
        <v>3715.1677988809406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1544.5516546952661</v>
      </c>
      <c r="AC44">
        <f t="shared" si="2"/>
        <v>1329.7477825526755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-14512.800033727299</v>
      </c>
      <c r="AI44">
        <f t="shared" si="25"/>
        <v>-14517.274083940298</v>
      </c>
      <c r="AJ44">
        <f t="shared" si="7"/>
        <v>214.80387214259054</v>
      </c>
      <c r="AK44">
        <f t="shared" si="22"/>
        <v>108.11861582866864</v>
      </c>
      <c r="AL44">
        <f t="shared" si="26"/>
        <v>-14194.351595969038</v>
      </c>
      <c r="AN44">
        <f t="shared" si="27"/>
        <v>0</v>
      </c>
      <c r="AO44">
        <f t="shared" si="27"/>
        <v>0</v>
      </c>
      <c r="AP44">
        <f t="shared" si="27"/>
        <v>-6.7365628596451343E-2</v>
      </c>
      <c r="AQ44">
        <f t="shared" si="27"/>
        <v>-218.51875826655311</v>
      </c>
      <c r="AR44">
        <f t="shared" si="27"/>
        <v>-218.58612389514957</v>
      </c>
      <c r="AS44">
        <f t="shared" si="27"/>
        <v>3.2342949191308561</v>
      </c>
      <c r="AT44">
        <f t="shared" si="27"/>
        <v>1.6279384833714512</v>
      </c>
      <c r="AU44">
        <f t="shared" si="23"/>
        <v>-213.72389049264726</v>
      </c>
      <c r="AW44">
        <v>41</v>
      </c>
      <c r="AX44">
        <f>IF(Z44&gt;0, (R44*SUMPRODUCT(K44:$K$98, X44:$X$98)-K44*$AZ$3)/Z44, 0)</f>
        <v>3715.1677988809406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500000</v>
      </c>
      <c r="S45">
        <f t="shared" si="1"/>
        <v>3482.6384756971838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1329.7477825526755</v>
      </c>
      <c r="AC45">
        <f t="shared" si="2"/>
        <v>1131.0209880358632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-14792.486540179816</v>
      </c>
      <c r="AI45">
        <f t="shared" si="25"/>
        <v>-14796.546037727179</v>
      </c>
      <c r="AJ45">
        <f t="shared" si="7"/>
        <v>198.72679451681233</v>
      </c>
      <c r="AK45">
        <f t="shared" si="22"/>
        <v>93.0823447786873</v>
      </c>
      <c r="AL45">
        <f t="shared" si="26"/>
        <v>-14504.73689843168</v>
      </c>
      <c r="AN45">
        <f t="shared" si="27"/>
        <v>0</v>
      </c>
      <c r="AO45">
        <f t="shared" si="27"/>
        <v>0</v>
      </c>
      <c r="AP45">
        <f t="shared" si="27"/>
        <v>-5.4574752310679785E-2</v>
      </c>
      <c r="AQ45">
        <f t="shared" si="27"/>
        <v>-198.8660615187672</v>
      </c>
      <c r="AR45">
        <f t="shared" si="27"/>
        <v>-198.92063627107788</v>
      </c>
      <c r="AS45">
        <f t="shared" si="27"/>
        <v>2.6716275750167022</v>
      </c>
      <c r="AT45">
        <f t="shared" si="27"/>
        <v>1.2513730705645456</v>
      </c>
      <c r="AU45">
        <f t="shared" si="23"/>
        <v>-194.99763562549663</v>
      </c>
      <c r="AW45">
        <v>42</v>
      </c>
      <c r="AX45">
        <f>IF(Z45&gt;0, (R45*SUMPRODUCT(K45:$K$98, X45:$X$98)-K45*$AZ$3)/Z45, 0)</f>
        <v>3482.6384756971838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500000</v>
      </c>
      <c r="S46">
        <f t="shared" si="1"/>
        <v>3255.3700927845862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1131.0209880358632</v>
      </c>
      <c r="AC46">
        <f t="shared" si="2"/>
        <v>949.82632272222156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-14870.029149700256</v>
      </c>
      <c r="AI46">
        <f t="shared" si="25"/>
        <v>-14873.676301543404</v>
      </c>
      <c r="AJ46">
        <f t="shared" si="7"/>
        <v>181.19466531364162</v>
      </c>
      <c r="AK46">
        <f t="shared" si="22"/>
        <v>79.171469162510434</v>
      </c>
      <c r="AL46">
        <f t="shared" si="26"/>
        <v>-14613.310167067251</v>
      </c>
      <c r="AN46">
        <f t="shared" si="27"/>
        <v>0</v>
      </c>
      <c r="AO46">
        <f t="shared" si="27"/>
        <v>0</v>
      </c>
      <c r="AP46">
        <f t="shared" si="27"/>
        <v>-4.3777939035231431E-2</v>
      </c>
      <c r="AQ46">
        <f t="shared" si="27"/>
        <v>-178.48975243263487</v>
      </c>
      <c r="AR46">
        <f t="shared" si="27"/>
        <v>-178.53353037167011</v>
      </c>
      <c r="AS46">
        <f t="shared" si="27"/>
        <v>2.1749379660495118</v>
      </c>
      <c r="AT46">
        <f t="shared" si="27"/>
        <v>0.95032066099408596</v>
      </c>
      <c r="AU46">
        <f t="shared" si="23"/>
        <v>-175.40827174462649</v>
      </c>
      <c r="AW46">
        <v>43</v>
      </c>
      <c r="AX46">
        <f>IF(Z46&gt;0, (R46*SUMPRODUCT(K46:$K$98, X46:$X$98)-K46*$AZ$3)/Z46, 0)</f>
        <v>3255.3700927845862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500000</v>
      </c>
      <c r="S47">
        <f t="shared" si="1"/>
        <v>3036.6549467874133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949.82632272222156</v>
      </c>
      <c r="AC47">
        <f t="shared" si="2"/>
        <v>787.11460261559307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-14824.967029115718</v>
      </c>
      <c r="AI47">
        <f t="shared" si="25"/>
        <v>-14828.207085264707</v>
      </c>
      <c r="AJ47">
        <f t="shared" si="7"/>
        <v>162.71172010662849</v>
      </c>
      <c r="AK47">
        <f t="shared" si="22"/>
        <v>66.487842590555516</v>
      </c>
      <c r="AL47">
        <f t="shared" si="26"/>
        <v>-14599.007522567523</v>
      </c>
      <c r="AN47">
        <f t="shared" si="27"/>
        <v>0</v>
      </c>
      <c r="AO47">
        <f t="shared" si="27"/>
        <v>0</v>
      </c>
      <c r="AP47">
        <f t="shared" si="27"/>
        <v>-3.4724498404447343E-2</v>
      </c>
      <c r="AQ47">
        <f t="shared" si="27"/>
        <v>-158.88290828207491</v>
      </c>
      <c r="AR47">
        <f t="shared" si="27"/>
        <v>-158.91763278047938</v>
      </c>
      <c r="AS47">
        <f t="shared" si="27"/>
        <v>1.7438225158509597</v>
      </c>
      <c r="AT47">
        <f t="shared" si="27"/>
        <v>0.71256696729519653</v>
      </c>
      <c r="AU47">
        <f t="shared" si="23"/>
        <v>-156.4612432973332</v>
      </c>
      <c r="AW47">
        <v>44</v>
      </c>
      <c r="AX47">
        <f>IF(Z47&gt;0, (R47*SUMPRODUCT(K47:$K$98, X47:$X$98)-K47*$AZ$3)/Z47, 0)</f>
        <v>3036.6549467874133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500000</v>
      </c>
      <c r="S48">
        <f t="shared" si="1"/>
        <v>2825.4173187451647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787.11460261559307</v>
      </c>
      <c r="AC48">
        <f t="shared" si="2"/>
        <v>642.31922319602268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-14638.19666819656</v>
      </c>
      <c r="AI48">
        <f t="shared" si="25"/>
        <v>-14641.038368867354</v>
      </c>
      <c r="AJ48">
        <f t="shared" si="7"/>
        <v>144.79537941957039</v>
      </c>
      <c r="AK48">
        <f t="shared" si="22"/>
        <v>55.098022183091523</v>
      </c>
      <c r="AL48">
        <f t="shared" si="26"/>
        <v>-14441.14496726469</v>
      </c>
      <c r="AN48">
        <f t="shared" si="27"/>
        <v>0</v>
      </c>
      <c r="AO48">
        <f t="shared" si="27"/>
        <v>0</v>
      </c>
      <c r="AP48">
        <f t="shared" si="27"/>
        <v>-2.7192162802844998E-2</v>
      </c>
      <c r="AQ48">
        <f t="shared" si="27"/>
        <v>-140.07253861487388</v>
      </c>
      <c r="AR48">
        <f t="shared" si="27"/>
        <v>-140.09973077767671</v>
      </c>
      <c r="AS48">
        <f t="shared" si="27"/>
        <v>1.3855433722289121</v>
      </c>
      <c r="AT48">
        <f t="shared" si="27"/>
        <v>0.52723159927288332</v>
      </c>
      <c r="AU48">
        <f t="shared" si="23"/>
        <v>-138.18695580617489</v>
      </c>
      <c r="AW48">
        <v>45</v>
      </c>
      <c r="AX48">
        <f>IF(Z48&gt;0, (R48*SUMPRODUCT(K48:$K$98, X48:$X$98)-K48*$AZ$3)/Z48, 0)</f>
        <v>2825.4173187451647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500000</v>
      </c>
      <c r="S49">
        <f t="shared" si="1"/>
        <v>2620.7927632985816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642.31922319602268</v>
      </c>
      <c r="AC49">
        <f t="shared" si="2"/>
        <v>514.8248353512422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-14312.051516371439</v>
      </c>
      <c r="AI49">
        <f t="shared" si="25"/>
        <v>-14314.506998747616</v>
      </c>
      <c r="AJ49">
        <f t="shared" si="7"/>
        <v>127.49438784478048</v>
      </c>
      <c r="AK49">
        <f t="shared" si="22"/>
        <v>44.962345623721589</v>
      </c>
      <c r="AL49">
        <f t="shared" si="26"/>
        <v>-14142.050265279113</v>
      </c>
      <c r="AN49">
        <f t="shared" si="27"/>
        <v>0</v>
      </c>
      <c r="AO49">
        <f t="shared" si="27"/>
        <v>0</v>
      </c>
      <c r="AP49">
        <f t="shared" si="27"/>
        <v>-2.0978972839207514E-2</v>
      </c>
      <c r="AQ49">
        <f t="shared" si="27"/>
        <v>-122.27827124657617</v>
      </c>
      <c r="AR49">
        <f t="shared" si="27"/>
        <v>-122.29925021941538</v>
      </c>
      <c r="AS49">
        <f t="shared" si="27"/>
        <v>1.0892773353608471</v>
      </c>
      <c r="AT49">
        <f t="shared" si="27"/>
        <v>0.38414603858648161</v>
      </c>
      <c r="AU49">
        <f t="shared" si="23"/>
        <v>-120.82582684546804</v>
      </c>
      <c r="AW49">
        <v>46</v>
      </c>
      <c r="AX49">
        <f>IF(Z49&gt;0, (R49*SUMPRODUCT(K49:$K$98, X49:$X$98)-K49*$AZ$3)/Z49, 0)</f>
        <v>2620.7927632985816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500000</v>
      </c>
      <c r="S50">
        <f t="shared" si="1"/>
        <v>2420.6957631078449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514.8248353512422</v>
      </c>
      <c r="AC50">
        <f t="shared" si="2"/>
        <v>403.77705586367779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-13836.068803317035</v>
      </c>
      <c r="AI50">
        <f t="shared" si="25"/>
        <v>-13838.153829149367</v>
      </c>
      <c r="AJ50">
        <f t="shared" si="7"/>
        <v>111.04777948756441</v>
      </c>
      <c r="AK50">
        <f t="shared" si="22"/>
        <v>36.037738474586959</v>
      </c>
      <c r="AL50">
        <f t="shared" si="26"/>
        <v>-13691.068311187217</v>
      </c>
      <c r="AN50">
        <f t="shared" si="27"/>
        <v>0</v>
      </c>
      <c r="AO50">
        <f t="shared" si="27"/>
        <v>0</v>
      </c>
      <c r="AP50">
        <f t="shared" si="27"/>
        <v>-1.5905261604576112E-2</v>
      </c>
      <c r="AQ50">
        <f t="shared" si="27"/>
        <v>-105.54607548893551</v>
      </c>
      <c r="AR50">
        <f t="shared" si="27"/>
        <v>-105.5619807505401</v>
      </c>
      <c r="AS50">
        <f t="shared" si="27"/>
        <v>0.84710892113106928</v>
      </c>
      <c r="AT50">
        <f t="shared" si="27"/>
        <v>0.27490770099216277</v>
      </c>
      <c r="AU50">
        <f t="shared" si="23"/>
        <v>-104.43996412841688</v>
      </c>
      <c r="AW50">
        <v>47</v>
      </c>
      <c r="AX50">
        <f>IF(Z50&gt;0, (R50*SUMPRODUCT(K50:$K$98, X50:$X$98)-K50*$AZ$3)/Z50, 0)</f>
        <v>2420.6957631078449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500000</v>
      </c>
      <c r="S51">
        <f t="shared" si="1"/>
        <v>2221.5182333922307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403.77705586367779</v>
      </c>
      <c r="AC51">
        <f t="shared" si="2"/>
        <v>308.25820515957389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-13186.947540280911</v>
      </c>
      <c r="AI51">
        <f t="shared" si="25"/>
        <v>-13188.682042166412</v>
      </c>
      <c r="AJ51">
        <f t="shared" si="7"/>
        <v>95.518850704103897</v>
      </c>
      <c r="AK51">
        <f t="shared" si="22"/>
        <v>28.264393910457446</v>
      </c>
      <c r="AL51">
        <f t="shared" si="26"/>
        <v>-13064.89879755185</v>
      </c>
      <c r="AN51">
        <f t="shared" si="27"/>
        <v>0</v>
      </c>
      <c r="AO51">
        <f t="shared" si="27"/>
        <v>0</v>
      </c>
      <c r="AP51">
        <f t="shared" si="27"/>
        <v>-1.1813705226923436E-2</v>
      </c>
      <c r="AQ51">
        <f t="shared" si="27"/>
        <v>-89.816397656289269</v>
      </c>
      <c r="AR51">
        <f t="shared" si="27"/>
        <v>-89.828211361516196</v>
      </c>
      <c r="AS51">
        <f t="shared" si="27"/>
        <v>0.6505796017088552</v>
      </c>
      <c r="AT51">
        <f t="shared" si="27"/>
        <v>0.19250899688659634</v>
      </c>
      <c r="AU51">
        <f t="shared" si="23"/>
        <v>-88.985122762920739</v>
      </c>
      <c r="AW51">
        <v>48</v>
      </c>
      <c r="AX51">
        <f>IF(Z51&gt;0, (R51*SUMPRODUCT(K51:$K$98, X51:$X$98)-K51*$AZ$3)/Z51, 0)</f>
        <v>2221.5182333922307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500000</v>
      </c>
      <c r="S52">
        <f t="shared" si="1"/>
        <v>2019.8173740991804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308.25820515957389</v>
      </c>
      <c r="AC52">
        <f t="shared" si="2"/>
        <v>227.39468677545614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-12395.371911128897</v>
      </c>
      <c r="AI52">
        <f t="shared" si="25"/>
        <v>-12396.779183697765</v>
      </c>
      <c r="AJ52">
        <f t="shared" si="7"/>
        <v>80.863518384117754</v>
      </c>
      <c r="AK52">
        <f t="shared" si="22"/>
        <v>21.578074361170174</v>
      </c>
      <c r="AL52">
        <f t="shared" si="26"/>
        <v>-12294.337590952477</v>
      </c>
      <c r="AN52">
        <f t="shared" si="27"/>
        <v>0</v>
      </c>
      <c r="AO52">
        <f t="shared" si="27"/>
        <v>0</v>
      </c>
      <c r="AP52">
        <f t="shared" si="27"/>
        <v>-8.557985643309474E-3</v>
      </c>
      <c r="AQ52">
        <f t="shared" si="27"/>
        <v>-75.379437648128189</v>
      </c>
      <c r="AR52">
        <f t="shared" si="27"/>
        <v>-75.387995633771482</v>
      </c>
      <c r="AS52">
        <f t="shared" si="27"/>
        <v>0.49175180750899583</v>
      </c>
      <c r="AT52">
        <f t="shared" si="27"/>
        <v>0.13122180782765755</v>
      </c>
      <c r="AU52">
        <f t="shared" si="23"/>
        <v>-74.765022018434834</v>
      </c>
      <c r="AW52">
        <v>49</v>
      </c>
      <c r="AX52">
        <f>IF(Z52&gt;0, (R52*SUMPRODUCT(K52:$K$98, X52:$X$98)-K52*$AZ$3)/Z52, 0)</f>
        <v>2019.8173740991804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500000</v>
      </c>
      <c r="S53">
        <f t="shared" si="1"/>
        <v>1804.4461949605586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227.39468677545614</v>
      </c>
      <c r="AC53">
        <f t="shared" si="2"/>
        <v>160.00889133462402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-11390.597638149746</v>
      </c>
      <c r="AI53">
        <f t="shared" si="25"/>
        <v>-11391.706073051972</v>
      </c>
      <c r="AJ53">
        <f t="shared" si="7"/>
        <v>67.385795440832112</v>
      </c>
      <c r="AK53">
        <f t="shared" si="22"/>
        <v>15.91762807428193</v>
      </c>
      <c r="AL53">
        <f t="shared" si="26"/>
        <v>-11308.402649536858</v>
      </c>
      <c r="AN53">
        <f t="shared" si="27"/>
        <v>0</v>
      </c>
      <c r="AO53">
        <f t="shared" si="27"/>
        <v>0</v>
      </c>
      <c r="AP53">
        <f t="shared" si="27"/>
        <v>-6.0184616972935243E-3</v>
      </c>
      <c r="AQ53">
        <f t="shared" si="27"/>
        <v>-61.847453068129724</v>
      </c>
      <c r="AR53">
        <f t="shared" si="27"/>
        <v>-61.853471529827019</v>
      </c>
      <c r="AS53">
        <f t="shared" si="27"/>
        <v>0.36588421023907164</v>
      </c>
      <c r="AT53">
        <f t="shared" si="27"/>
        <v>8.6427840448239146E-2</v>
      </c>
      <c r="AU53">
        <f t="shared" si="23"/>
        <v>-61.401159479139714</v>
      </c>
      <c r="AW53">
        <v>50</v>
      </c>
      <c r="AX53">
        <f>IF(Z53&gt;0, (R53*SUMPRODUCT(K53:$K$98, X53:$X$98)-K53*$AZ$3)/Z53, 0)</f>
        <v>1804.4461949605586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500000</v>
      </c>
      <c r="S54">
        <f t="shared" si="1"/>
        <v>1561.5590778308526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160.00889133462402</v>
      </c>
      <c r="AC54">
        <f t="shared" si="2"/>
        <v>105.29861880872284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-10178.16074843846</v>
      </c>
      <c r="AI54">
        <f t="shared" si="25"/>
        <v>-10179.003644972952</v>
      </c>
      <c r="AJ54">
        <f t="shared" si="7"/>
        <v>54.710272525901189</v>
      </c>
      <c r="AK54">
        <f t="shared" si="22"/>
        <v>11.200622393423682</v>
      </c>
      <c r="AL54">
        <f t="shared" si="26"/>
        <v>-10113.092750053627</v>
      </c>
      <c r="AN54">
        <f t="shared" si="27"/>
        <v>0</v>
      </c>
      <c r="AO54">
        <f t="shared" si="27"/>
        <v>0</v>
      </c>
      <c r="AP54">
        <f t="shared" si="27"/>
        <v>-4.0863122935113575E-3</v>
      </c>
      <c r="AQ54">
        <f t="shared" si="27"/>
        <v>-49.343118270995305</v>
      </c>
      <c r="AR54">
        <f t="shared" si="27"/>
        <v>-49.347204583288814</v>
      </c>
      <c r="AS54">
        <f t="shared" si="27"/>
        <v>0.26523214897132547</v>
      </c>
      <c r="AT54">
        <f t="shared" si="27"/>
        <v>5.4299951545985825E-2</v>
      </c>
      <c r="AU54">
        <f t="shared" si="23"/>
        <v>-49.0276724827715</v>
      </c>
      <c r="AW54">
        <v>51</v>
      </c>
      <c r="AX54">
        <f>IF(Z54&gt;0, (R54*SUMPRODUCT(K54:$K$98, X54:$X$98)-K54*$AZ$3)/Z54, 0)</f>
        <v>1561.5590778308526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500000</v>
      </c>
      <c r="S55">
        <f t="shared" si="1"/>
        <v>1267.9046681247382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105.29861880872284</v>
      </c>
      <c r="AC55">
        <f t="shared" si="2"/>
        <v>62.327983164717281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-8799.574408841625</v>
      </c>
      <c r="AI55">
        <f t="shared" si="25"/>
        <v>-8800.1888870505518</v>
      </c>
      <c r="AJ55">
        <f t="shared" si="7"/>
        <v>42.970635644005554</v>
      </c>
      <c r="AK55">
        <f t="shared" si="22"/>
        <v>7.3709033166105993</v>
      </c>
      <c r="AL55">
        <f t="shared" si="26"/>
        <v>-8749.8473480899356</v>
      </c>
      <c r="AN55">
        <f t="shared" si="27"/>
        <v>0</v>
      </c>
      <c r="AO55">
        <f t="shared" si="27"/>
        <v>0</v>
      </c>
      <c r="AP55">
        <f t="shared" si="27"/>
        <v>-2.6597802048394228E-3</v>
      </c>
      <c r="AQ55">
        <f t="shared" si="27"/>
        <v>-38.089119327003196</v>
      </c>
      <c r="AR55">
        <f t="shared" si="27"/>
        <v>-38.091779107208041</v>
      </c>
      <c r="AS55">
        <f t="shared" si="27"/>
        <v>0.1859991850238995</v>
      </c>
      <c r="AT55">
        <f t="shared" si="27"/>
        <v>3.1905090283922355E-2</v>
      </c>
      <c r="AU55">
        <f t="shared" si="23"/>
        <v>-37.873874831900217</v>
      </c>
      <c r="AW55">
        <v>52</v>
      </c>
      <c r="AX55">
        <f>IF(Z55&gt;0, (R55*SUMPRODUCT(K55:$K$98, X55:$X$98)-K55*$AZ$3)/Z55, 0)</f>
        <v>1267.9046681247382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500000</v>
      </c>
      <c r="S56">
        <f t="shared" si="1"/>
        <v>877.43465930936281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62.327983164717281</v>
      </c>
      <c r="AC56">
        <f t="shared" si="2"/>
        <v>29.928580468954969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-7278.7449443700652</v>
      </c>
      <c r="AI56">
        <f t="shared" si="25"/>
        <v>-7279.1713091732936</v>
      </c>
      <c r="AJ56">
        <f t="shared" si="7"/>
        <v>32.399402695762312</v>
      </c>
      <c r="AK56">
        <f t="shared" si="22"/>
        <v>4.36295882153021</v>
      </c>
      <c r="AL56">
        <f t="shared" si="26"/>
        <v>-7242.4089476560011</v>
      </c>
      <c r="AN56">
        <f t="shared" si="27"/>
        <v>0</v>
      </c>
      <c r="AO56">
        <f t="shared" si="27"/>
        <v>0</v>
      </c>
      <c r="AP56">
        <f t="shared" si="27"/>
        <v>-1.647792746279952E-3</v>
      </c>
      <c r="AQ56">
        <f t="shared" si="27"/>
        <v>-28.13051881991008</v>
      </c>
      <c r="AR56">
        <f t="shared" si="27"/>
        <v>-28.132166612656359</v>
      </c>
      <c r="AS56">
        <f t="shared" si="27"/>
        <v>0.12521554392312406</v>
      </c>
      <c r="AT56">
        <f t="shared" si="27"/>
        <v>1.6861738689508382E-2</v>
      </c>
      <c r="AU56">
        <f t="shared" si="23"/>
        <v>-27.990089330043727</v>
      </c>
      <c r="AW56">
        <v>53</v>
      </c>
      <c r="AX56">
        <f>IF(Z56&gt;0, (R56*SUMPRODUCT(K56:$K$98, X56:$X$98)-K56*$AZ$3)/Z56, 0)</f>
        <v>877.43465930936281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500000</v>
      </c>
      <c r="S57">
        <f t="shared" si="1"/>
        <v>307.98134943332821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29.928580468954969</v>
      </c>
      <c r="AC57">
        <f t="shared" si="2"/>
        <v>6.878165784081375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-5717.5164865731977</v>
      </c>
      <c r="AI57">
        <f t="shared" si="25"/>
        <v>-5717.7956498162293</v>
      </c>
      <c r="AJ57">
        <f t="shared" si="7"/>
        <v>23.050414684873594</v>
      </c>
      <c r="AK57">
        <f t="shared" si="22"/>
        <v>2.095000632826848</v>
      </c>
      <c r="AL57">
        <f t="shared" si="26"/>
        <v>-5692.6502344985292</v>
      </c>
      <c r="AN57">
        <f t="shared" si="27"/>
        <v>0</v>
      </c>
      <c r="AO57">
        <f t="shared" si="27"/>
        <v>0</v>
      </c>
      <c r="AP57">
        <f t="shared" si="27"/>
        <v>-9.6329976158847233E-4</v>
      </c>
      <c r="AQ57">
        <f t="shared" si="27"/>
        <v>-19.729253065645121</v>
      </c>
      <c r="AR57">
        <f t="shared" si="27"/>
        <v>-19.730216365406712</v>
      </c>
      <c r="AS57">
        <f t="shared" si="27"/>
        <v>7.953933594313066E-2</v>
      </c>
      <c r="AT57">
        <f t="shared" si="27"/>
        <v>7.2291523347229446E-3</v>
      </c>
      <c r="AU57">
        <f t="shared" si="23"/>
        <v>-19.643447877128857</v>
      </c>
      <c r="AW57">
        <v>54</v>
      </c>
      <c r="AX57">
        <f>IF(Z57&gt;0, (R57*SUMPRODUCT(K57:$K$98, X57:$X$98)-K57*$AZ$3)/Z57, 0)</f>
        <v>307.98134943332821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500000</v>
      </c>
      <c r="S58">
        <f t="shared" si="1"/>
        <v>-608.32225525533318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6.878165784081375</v>
      </c>
      <c r="AC58">
        <f t="shared" si="2"/>
        <v>-8.3152800181382993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-4220.2632350366493</v>
      </c>
      <c r="AI58">
        <f t="shared" si="25"/>
        <v>-4220.4341000663744</v>
      </c>
      <c r="AJ58">
        <f t="shared" si="7"/>
        <v>15.193445802219674</v>
      </c>
      <c r="AK58">
        <f t="shared" si="22"/>
        <v>0.48147160488569629</v>
      </c>
      <c r="AL58">
        <f t="shared" si="26"/>
        <v>-4204.7591826592688</v>
      </c>
      <c r="AN58">
        <f t="shared" si="27"/>
        <v>0</v>
      </c>
      <c r="AO58">
        <f t="shared" si="27"/>
        <v>0</v>
      </c>
      <c r="AP58">
        <f t="shared" si="27"/>
        <v>-5.2642727388635716E-4</v>
      </c>
      <c r="AQ58">
        <f t="shared" si="27"/>
        <v>-13.002436329280986</v>
      </c>
      <c r="AR58">
        <f t="shared" si="27"/>
        <v>-13.00296275655487</v>
      </c>
      <c r="AS58">
        <f t="shared" si="27"/>
        <v>4.68103055813359E-2</v>
      </c>
      <c r="AT58">
        <f t="shared" si="27"/>
        <v>1.4833918024141051E-3</v>
      </c>
      <c r="AU58">
        <f t="shared" si="23"/>
        <v>-12.95466905917112</v>
      </c>
      <c r="AW58">
        <v>55</v>
      </c>
      <c r="AX58">
        <f>IF(Z58&gt;0, (R58*SUMPRODUCT(K58:$K$98, X58:$X$98)-K58*$AZ$3)/Z58, 0)</f>
        <v>-608.32225525533318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500000</v>
      </c>
      <c r="S59">
        <f t="shared" si="1"/>
        <v>-2235.3352623811352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-8.3152800181382993</v>
      </c>
      <c r="AC59">
        <f t="shared" si="2"/>
        <v>-17.267888433646565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-2903.7722815443608</v>
      </c>
      <c r="AI59">
        <f t="shared" si="25"/>
        <v>-2903.8688436167504</v>
      </c>
      <c r="AJ59">
        <f t="shared" si="7"/>
        <v>8.9526084155082657</v>
      </c>
      <c r="AK59">
        <f t="shared" si="22"/>
        <v>-0.58206960126968099</v>
      </c>
      <c r="AL59">
        <f t="shared" si="26"/>
        <v>-2895.4983048025119</v>
      </c>
      <c r="AN59">
        <f t="shared" si="27"/>
        <v>0</v>
      </c>
      <c r="AO59">
        <f t="shared" si="27"/>
        <v>0</v>
      </c>
      <c r="AP59">
        <f t="shared" si="27"/>
        <v>-2.6562793770667614E-4</v>
      </c>
      <c r="AQ59">
        <f t="shared" si="27"/>
        <v>-7.9878468184291487</v>
      </c>
      <c r="AR59">
        <f t="shared" si="27"/>
        <v>-7.9881124463668556</v>
      </c>
      <c r="AS59">
        <f t="shared" si="27"/>
        <v>2.4627297775026039E-2</v>
      </c>
      <c r="AT59">
        <f t="shared" si="27"/>
        <v>-1.6011871323923284E-3</v>
      </c>
      <c r="AU59">
        <f t="shared" si="23"/>
        <v>-7.9650863357242221</v>
      </c>
      <c r="AW59">
        <v>56</v>
      </c>
      <c r="AX59">
        <f>IF(Z59&gt;0, (R59*SUMPRODUCT(K59:$K$98, X59:$X$98)-K59*$AZ$3)/Z59, 0)</f>
        <v>-2235.3352623811352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500000</v>
      </c>
      <c r="S60">
        <f t="shared" si="1"/>
        <v>-5467.5503587436124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-17.267888433646565</v>
      </c>
      <c r="AC60">
        <f t="shared" si="2"/>
        <v>-21.639817471921511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-1844.9263648459776</v>
      </c>
      <c r="AI60">
        <f t="shared" si="25"/>
        <v>-1844.9758381385218</v>
      </c>
      <c r="AJ60">
        <f t="shared" si="7"/>
        <v>4.3719290382749456</v>
      </c>
      <c r="AK60">
        <f t="shared" si="22"/>
        <v>-1.2087521903552596</v>
      </c>
      <c r="AL60">
        <f t="shared" si="26"/>
        <v>-1841.8126612906021</v>
      </c>
      <c r="AN60">
        <f t="shared" si="27"/>
        <v>0</v>
      </c>
      <c r="AO60">
        <f t="shared" si="27"/>
        <v>0</v>
      </c>
      <c r="AP60">
        <f t="shared" si="27"/>
        <v>-1.2151222251704241E-4</v>
      </c>
      <c r="AQ60">
        <f t="shared" si="27"/>
        <v>-4.5313560396614934</v>
      </c>
      <c r="AR60">
        <f t="shared" si="27"/>
        <v>-4.5314775518840102</v>
      </c>
      <c r="AS60">
        <f t="shared" si="27"/>
        <v>1.0737971677375063E-2</v>
      </c>
      <c r="AT60">
        <f t="shared" si="27"/>
        <v>-2.9688374791465633E-3</v>
      </c>
      <c r="AU60">
        <f t="shared" si="23"/>
        <v>-4.523708417685782</v>
      </c>
      <c r="AW60">
        <v>57</v>
      </c>
      <c r="AX60">
        <f>IF(Z60&gt;0, (R60*SUMPRODUCT(K60:$K$98, X60:$X$98)-K60*$AZ$3)/Z60, 0)</f>
        <v>-5467.5503587436124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500000</v>
      </c>
      <c r="S61">
        <f t="shared" si="1"/>
        <v>-12795.687205697739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-21.639817471921511</v>
      </c>
      <c r="AC61">
        <f t="shared" si="2"/>
        <v>-22.942675493588172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-1062.6420591080594</v>
      </c>
      <c r="AI61">
        <f t="shared" si="25"/>
        <v>-1062.6644716162004</v>
      </c>
      <c r="AJ61">
        <f t="shared" si="7"/>
        <v>1.3028580216666619</v>
      </c>
      <c r="AK61">
        <f t="shared" si="22"/>
        <v>-1.5147872230345059</v>
      </c>
      <c r="AL61">
        <f t="shared" si="26"/>
        <v>-1062.8764008175683</v>
      </c>
      <c r="AN61">
        <f t="shared" si="27"/>
        <v>0</v>
      </c>
      <c r="AO61">
        <f t="shared" si="27"/>
        <v>0</v>
      </c>
      <c r="AP61">
        <f t="shared" si="27"/>
        <v>-4.9149781058583465E-5</v>
      </c>
      <c r="AQ61">
        <f t="shared" si="27"/>
        <v>-2.3303337680806617</v>
      </c>
      <c r="AR61">
        <f t="shared" si="27"/>
        <v>-2.3303829178617201</v>
      </c>
      <c r="AS61">
        <f t="shared" si="27"/>
        <v>2.8571182712765655E-3</v>
      </c>
      <c r="AT61">
        <f t="shared" si="27"/>
        <v>-3.3218709790739445E-3</v>
      </c>
      <c r="AU61">
        <f t="shared" si="23"/>
        <v>-2.3308476705695176</v>
      </c>
      <c r="AW61">
        <v>58</v>
      </c>
      <c r="AX61">
        <f>IF(Z61&gt;0, (R61*SUMPRODUCT(K61:$K$98, X61:$X$98)-K61*$AZ$3)/Z61, 0)</f>
        <v>-12795.687205697739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500000</v>
      </c>
      <c r="S62">
        <f t="shared" si="1"/>
        <v>-32341.735650995637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-22.942675493588172</v>
      </c>
      <c r="AC62">
        <f t="shared" si="2"/>
        <v>-22.390421745602019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-541.38164054772926</v>
      </c>
      <c r="AI62">
        <f t="shared" si="25"/>
        <v>-541.39029438977536</v>
      </c>
      <c r="AJ62">
        <f t="shared" si="7"/>
        <v>-0.55225374798615334</v>
      </c>
      <c r="AK62">
        <f t="shared" si="22"/>
        <v>-1.6059872845511722</v>
      </c>
      <c r="AL62">
        <f t="shared" si="26"/>
        <v>-543.54853542231263</v>
      </c>
      <c r="AN62">
        <f t="shared" si="27"/>
        <v>0</v>
      </c>
      <c r="AO62">
        <f t="shared" si="27"/>
        <v>0</v>
      </c>
      <c r="AP62">
        <f t="shared" si="27"/>
        <v>-1.6944239000114945E-5</v>
      </c>
      <c r="AQ62">
        <f t="shared" si="27"/>
        <v>-1.0600262702810315</v>
      </c>
      <c r="AR62">
        <f t="shared" si="27"/>
        <v>-1.0600432145200316</v>
      </c>
      <c r="AS62">
        <f t="shared" si="27"/>
        <v>-1.0813138770908737E-3</v>
      </c>
      <c r="AT62">
        <f t="shared" si="27"/>
        <v>-3.1445261232708075E-3</v>
      </c>
      <c r="AU62">
        <f t="shared" si="23"/>
        <v>-1.0642690545203932</v>
      </c>
      <c r="AW62">
        <v>59</v>
      </c>
      <c r="AX62">
        <f>IF(Z62&gt;0, (R62*SUMPRODUCT(K62:$K$98, X62:$X$98)-K62*$AZ$3)/Z62, 0)</f>
        <v>-32341.735650995637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500000</v>
      </c>
      <c r="S63">
        <f t="shared" si="1"/>
        <v>-96084.331411516221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-22.390421745602019</v>
      </c>
      <c r="AC63">
        <f t="shared" si="2"/>
        <v>-20.87670916225197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-234.05471759248132</v>
      </c>
      <c r="AI63">
        <f t="shared" si="25"/>
        <v>-234.05743352816714</v>
      </c>
      <c r="AJ63">
        <f t="shared" si="7"/>
        <v>-1.5137125833500491</v>
      </c>
      <c r="AK63">
        <f t="shared" si="22"/>
        <v>-1.5673295221921415</v>
      </c>
      <c r="AL63">
        <f t="shared" si="26"/>
        <v>-237.13847563370933</v>
      </c>
      <c r="AN63">
        <f t="shared" si="27"/>
        <v>0</v>
      </c>
      <c r="AO63">
        <f t="shared" si="27"/>
        <v>0</v>
      </c>
      <c r="AP63">
        <f t="shared" si="27"/>
        <v>-4.7480421252177751E-6</v>
      </c>
      <c r="AQ63">
        <f t="shared" si="27"/>
        <v>-0.40917819392392452</v>
      </c>
      <c r="AR63">
        <f t="shared" si="27"/>
        <v>-0.40918294196604976</v>
      </c>
      <c r="AS63">
        <f t="shared" si="27"/>
        <v>-2.646296504279424E-3</v>
      </c>
      <c r="AT63">
        <f t="shared" si="27"/>
        <v>-2.740030492745041E-3</v>
      </c>
      <c r="AU63">
        <f t="shared" si="23"/>
        <v>-0.41456926896307422</v>
      </c>
      <c r="AW63">
        <v>60</v>
      </c>
      <c r="AX63">
        <f>IF(Z63&gt;0, (R63*SUMPRODUCT(K63:$K$98, X63:$X$98)-K63*$AZ$3)/Z63, 0)</f>
        <v>-96084.331411516221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500000</v>
      </c>
      <c r="S64">
        <f t="shared" si="1"/>
        <v>-366691.6298750547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-20.87670916225197</v>
      </c>
      <c r="AC64">
        <f t="shared" si="2"/>
        <v>-18.987906236862429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-81.660216430761054</v>
      </c>
      <c r="AI64">
        <f t="shared" si="25"/>
        <v>-81.660863701679247</v>
      </c>
      <c r="AJ64">
        <f t="shared" si="7"/>
        <v>-1.8888029253895411</v>
      </c>
      <c r="AK64">
        <f t="shared" si="22"/>
        <v>-1.461369641357638</v>
      </c>
      <c r="AL64">
        <f t="shared" si="26"/>
        <v>-85.011036268426423</v>
      </c>
      <c r="AN64">
        <f t="shared" si="27"/>
        <v>0</v>
      </c>
      <c r="AO64">
        <f t="shared" si="27"/>
        <v>0</v>
      </c>
      <c r="AP64">
        <f t="shared" si="27"/>
        <v>-1.0103297791995008E-6</v>
      </c>
      <c r="AQ64">
        <f t="shared" si="27"/>
        <v>-0.127464012545077</v>
      </c>
      <c r="AR64">
        <f t="shared" si="27"/>
        <v>-0.1274650228748562</v>
      </c>
      <c r="AS64">
        <f t="shared" si="27"/>
        <v>-2.9482459182699331E-3</v>
      </c>
      <c r="AT64">
        <f t="shared" si="27"/>
        <v>-2.2810622655763226E-3</v>
      </c>
      <c r="AU64">
        <f t="shared" si="23"/>
        <v>-0.13269433105870246</v>
      </c>
      <c r="AW64">
        <v>61</v>
      </c>
      <c r="AX64">
        <f>IF(Z64&gt;0, (R64*SUMPRODUCT(K64:$K$98, X64:$X$98)-K64*$AZ$3)/Z64, 0)</f>
        <v>-366691.6298750547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500000</v>
      </c>
      <c r="S65">
        <f t="shared" si="1"/>
        <v>-1394776.8203721971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-18.987906236862429</v>
      </c>
      <c r="AC65">
        <f t="shared" si="2"/>
        <v>-17.063601392877622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-19.514963572855113</v>
      </c>
      <c r="AI65">
        <f t="shared" si="25"/>
        <v>-19.515116496974798</v>
      </c>
      <c r="AJ65">
        <f t="shared" si="7"/>
        <v>-1.9243048439848067</v>
      </c>
      <c r="AK65">
        <f t="shared" si="22"/>
        <v>-1.3291534365803701</v>
      </c>
      <c r="AL65">
        <f t="shared" si="26"/>
        <v>-22.768574777539975</v>
      </c>
      <c r="AN65">
        <f t="shared" si="27"/>
        <v>0</v>
      </c>
      <c r="AO65">
        <f t="shared" si="27"/>
        <v>0</v>
      </c>
      <c r="AP65">
        <f t="shared" si="27"/>
        <v>-2.1312530885618808E-7</v>
      </c>
      <c r="AQ65">
        <f t="shared" si="27"/>
        <v>-2.7197361981734829E-2</v>
      </c>
      <c r="AR65">
        <f t="shared" si="27"/>
        <v>-2.7197575107043688E-2</v>
      </c>
      <c r="AS65">
        <f t="shared" si="27"/>
        <v>-2.6818402816728188E-3</v>
      </c>
      <c r="AT65">
        <f t="shared" si="27"/>
        <v>-1.8523973672298457E-3</v>
      </c>
      <c r="AU65">
        <f t="shared" si="23"/>
        <v>-3.1731812755946352E-2</v>
      </c>
      <c r="AW65">
        <v>62</v>
      </c>
      <c r="AX65">
        <f>IF(Z65&gt;0, (R65*SUMPRODUCT(K65:$K$98, X65:$X$98)-K65*$AZ$3)/Z65, 0)</f>
        <v>-1394776.8203721971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500000</v>
      </c>
      <c r="S66">
        <f t="shared" si="1"/>
        <v>-5329458.3967227312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-17.063601392877622</v>
      </c>
      <c r="AC66">
        <f t="shared" si="2"/>
        <v>-15.25886227581482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-4.6242367014631993</v>
      </c>
      <c r="AI66">
        <f t="shared" si="25"/>
        <v>-4.6242724904241497</v>
      </c>
      <c r="AJ66">
        <f t="shared" si="7"/>
        <v>-1.8047391170628018</v>
      </c>
      <c r="AK66">
        <f t="shared" si="22"/>
        <v>-1.1944520975014337</v>
      </c>
      <c r="AL66">
        <f t="shared" si="26"/>
        <v>-7.6234637049883851</v>
      </c>
      <c r="AN66">
        <f t="shared" si="27"/>
        <v>0</v>
      </c>
      <c r="AO66">
        <f t="shared" si="27"/>
        <v>0</v>
      </c>
      <c r="AP66">
        <f t="shared" si="27"/>
        <v>-4.453383582366044E-8</v>
      </c>
      <c r="AQ66">
        <f t="shared" si="27"/>
        <v>-5.7541485587545163E-3</v>
      </c>
      <c r="AR66">
        <f t="shared" si="27"/>
        <v>-5.7541930925903402E-3</v>
      </c>
      <c r="AS66">
        <f t="shared" si="27"/>
        <v>-2.2457191661683072E-3</v>
      </c>
      <c r="AT66">
        <f t="shared" si="27"/>
        <v>-1.4863112031363824E-3</v>
      </c>
      <c r="AU66">
        <f t="shared" si="23"/>
        <v>-9.4862234618950294E-3</v>
      </c>
      <c r="AW66">
        <v>63</v>
      </c>
      <c r="AX66">
        <f>IF(Z66&gt;0, (R66*SUMPRODUCT(K66:$K$98, X66:$X$98)-K66*$AZ$3)/Z66, 0)</f>
        <v>-5329458.3967227312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-20555708.055289384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-15.25886227581482</v>
      </c>
      <c r="AC67">
        <f t="shared" ref="AC67:AC98" si="30">S67*Z67</f>
        <v>-13.628958853798098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-1.0857300977395614</v>
      </c>
      <c r="AI67">
        <f t="shared" ref="AI67:AI98" si="34">SUM(AE67:AH67)</f>
        <v>-1.085738385558459</v>
      </c>
      <c r="AJ67">
        <f t="shared" ref="AJ67:AJ98" si="35">AB67-AC67</f>
        <v>-1.6299034220167226</v>
      </c>
      <c r="AK67">
        <f t="shared" si="22"/>
        <v>-1.0681203593070376</v>
      </c>
      <c r="AL67">
        <f t="shared" si="26"/>
        <v>-3.7837621668822194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-1.2062709481343932E-3</v>
      </c>
      <c r="AR67">
        <f t="shared" si="36"/>
        <v>-1.2062801560905698E-3</v>
      </c>
      <c r="AS67">
        <f t="shared" si="36"/>
        <v>-1.8108599460740214E-3</v>
      </c>
      <c r="AT67">
        <f t="shared" si="36"/>
        <v>-1.1867061263433937E-3</v>
      </c>
      <c r="AU67">
        <f t="shared" si="23"/>
        <v>-4.2038462285079849E-3</v>
      </c>
      <c r="AW67">
        <v>64</v>
      </c>
      <c r="AX67">
        <f>IF(Z67&gt;0, (R67*SUMPRODUCT(K67:$K$98, X67:$X$98)-K67*$AZ$3)/Z67, 0)</f>
        <v>-20555708.055289384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500000</v>
      </c>
      <c r="S68">
        <f t="shared" si="29"/>
        <v>-80201881.638343304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-13.628958853798098</v>
      </c>
      <c r="AC68">
        <f t="shared" si="30"/>
        <v>-12.169756579589553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-0.25232810800756811</v>
      </c>
      <c r="AI68">
        <f t="shared" si="34"/>
        <v>-0.25233000474557649</v>
      </c>
      <c r="AJ68">
        <f t="shared" si="35"/>
        <v>-1.4592022742085451</v>
      </c>
      <c r="AK68">
        <f t="shared" si="22"/>
        <v>-0.95402711976586696</v>
      </c>
      <c r="AL68">
        <f t="shared" si="26"/>
        <v>-2.6655593987199886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-2.5030561949655489E-4</v>
      </c>
      <c r="AR68">
        <f t="shared" si="36"/>
        <v>-2.5030750103161638E-4</v>
      </c>
      <c r="AS68">
        <f t="shared" si="36"/>
        <v>-1.4475063127156519E-3</v>
      </c>
      <c r="AT68">
        <f t="shared" si="36"/>
        <v>-9.4638029474840345E-4</v>
      </c>
      <c r="AU68">
        <f t="shared" si="23"/>
        <v>-2.6441941084956715E-3</v>
      </c>
      <c r="AW68">
        <v>65</v>
      </c>
      <c r="AX68">
        <f>IF(Z68&gt;0, (R68*SUMPRODUCT(K68:$K$98, X68:$X$98)-K68*$AZ$3)/Z68, 0)</f>
        <v>-80201881.638343304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500000</v>
      </c>
      <c r="S69">
        <f t="shared" si="29"/>
        <v>-316634173.39383829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-12.169756579589553</v>
      </c>
      <c r="AC69">
        <f t="shared" si="30"/>
        <v>-10.866070684176302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-5.7952110757484798E-2</v>
      </c>
      <c r="AI69">
        <f t="shared" si="34"/>
        <v>-5.7952539725344129E-2</v>
      </c>
      <c r="AJ69">
        <f t="shared" si="35"/>
        <v>-1.3036858954132509</v>
      </c>
      <c r="AK69">
        <f t="shared" si="22"/>
        <v>-0.85188296057126878</v>
      </c>
      <c r="AL69">
        <f t="shared" si="26"/>
        <v>-2.2135213957098641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-5.1328220097270711E-5</v>
      </c>
      <c r="AR69">
        <f t="shared" si="36"/>
        <v>-5.1328600034367232E-5</v>
      </c>
      <c r="AS69">
        <f t="shared" si="36"/>
        <v>-1.1546753984079221E-3</v>
      </c>
      <c r="AT69">
        <f t="shared" si="36"/>
        <v>-7.5451326148063191E-4</v>
      </c>
      <c r="AU69">
        <f t="shared" si="23"/>
        <v>-1.9605172599229215E-3</v>
      </c>
      <c r="AW69">
        <v>66</v>
      </c>
      <c r="AX69">
        <f>IF(Z69&gt;0, (R69*SUMPRODUCT(K69:$K$98, X69:$X$98)-K69*$AZ$3)/Z69, 0)</f>
        <v>-316634173.39383829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500000</v>
      </c>
      <c r="S70">
        <f t="shared" si="29"/>
        <v>-1266354594.2784419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-10.866070684176302</v>
      </c>
      <c r="AC70">
        <f t="shared" si="30"/>
        <v>-9.7018932614743019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-1.3156488755426401E-2</v>
      </c>
      <c r="AI70">
        <f t="shared" si="34"/>
        <v>-1.3156584521388254E-2</v>
      </c>
      <c r="AJ70">
        <f t="shared" si="35"/>
        <v>-1.1641774227020001</v>
      </c>
      <c r="AK70">
        <f t="shared" si="22"/>
        <v>-0.76062494789234125</v>
      </c>
      <c r="AL70">
        <f t="shared" si="26"/>
        <v>-1.9379589551157297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-1.040420551122548E-5</v>
      </c>
      <c r="AR70">
        <f t="shared" si="36"/>
        <v>-1.040428124334266E-5</v>
      </c>
      <c r="AS70">
        <f t="shared" si="36"/>
        <v>-9.2063630216874409E-4</v>
      </c>
      <c r="AT70">
        <f t="shared" si="36"/>
        <v>-6.0150534249292617E-4</v>
      </c>
      <c r="AU70">
        <f t="shared" si="23"/>
        <v>-1.532545925905013E-3</v>
      </c>
      <c r="AW70">
        <v>67</v>
      </c>
      <c r="AX70">
        <f>IF(Z70&gt;0, (R70*SUMPRODUCT(K70:$K$98, X70:$X$98)-K70*$AZ$3)/Z70, 0)</f>
        <v>-1266354594.2784419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500000</v>
      </c>
      <c r="S71">
        <f t="shared" si="29"/>
        <v>-5134887761.0422621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-9.7018932614743019</v>
      </c>
      <c r="AC71">
        <f t="shared" si="30"/>
        <v>-8.6624137094993703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-2.9488459108594446E-3</v>
      </c>
      <c r="AI71">
        <f t="shared" si="34"/>
        <v>-2.9488669980139077E-3</v>
      </c>
      <c r="AJ71">
        <f t="shared" si="35"/>
        <v>-1.0394795519749316</v>
      </c>
      <c r="AK71">
        <f t="shared" si="22"/>
        <v>-0.67913252830320114</v>
      </c>
      <c r="AL71">
        <f t="shared" si="26"/>
        <v>-1.7215609472761466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-2.0821066921978221E-6</v>
      </c>
      <c r="AR71">
        <f t="shared" si="36"/>
        <v>-2.0821215813126672E-6</v>
      </c>
      <c r="AS71">
        <f t="shared" si="36"/>
        <v>-7.3395063594184511E-4</v>
      </c>
      <c r="AT71">
        <f t="shared" si="36"/>
        <v>-4.7951857262599465E-4</v>
      </c>
      <c r="AU71">
        <f t="shared" si="23"/>
        <v>-1.2155513301491524E-3</v>
      </c>
      <c r="AW71">
        <v>68</v>
      </c>
      <c r="AX71">
        <f>IF(Z71&gt;0, (R71*SUMPRODUCT(K71:$K$98, X71:$X$98)-K71*$AZ$3)/Z71, 0)</f>
        <v>-5134887761.0422621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500000</v>
      </c>
      <c r="S72">
        <f t="shared" si="29"/>
        <v>-21123808153.168156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-8.6624137094993703</v>
      </c>
      <c r="AC72">
        <f t="shared" si="30"/>
        <v>-7.7342997593020977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-6.5198063878837823E-4</v>
      </c>
      <c r="AI72">
        <f t="shared" si="34"/>
        <v>-6.5198521555532717E-4</v>
      </c>
      <c r="AJ72">
        <f t="shared" si="35"/>
        <v>-0.92811395019727261</v>
      </c>
      <c r="AK72">
        <f t="shared" ref="AK72:AK98" si="49">G72*SUM(AB72:AB72, AE72:AF72)</f>
        <v>-0.60636895966495596</v>
      </c>
      <c r="AL72">
        <f t="shared" si="26"/>
        <v>-1.5351348950777839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-4.1102437440185659E-7</v>
      </c>
      <c r="AR72">
        <f t="shared" si="36"/>
        <v>-4.110272597065114E-7</v>
      </c>
      <c r="AS72">
        <f t="shared" si="36"/>
        <v>-5.8510549709328238E-4</v>
      </c>
      <c r="AT72">
        <f t="shared" si="36"/>
        <v>-3.8226966795541561E-4</v>
      </c>
      <c r="AU72">
        <f t="shared" si="23"/>
        <v>-9.6778619230840455E-4</v>
      </c>
      <c r="AW72">
        <v>69</v>
      </c>
      <c r="AX72">
        <f>IF(Z72&gt;0, (R72*SUMPRODUCT(K72:$K$98, X72:$X$98)-K72*$AZ$3)/Z72, 0)</f>
        <v>-21123808153.168156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500000</v>
      </c>
      <c r="S73">
        <f t="shared" si="29"/>
        <v>-88275209110.610199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-7.7342997593020977</v>
      </c>
      <c r="AC73">
        <f t="shared" si="30"/>
        <v>-6.905625141483644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-1.4212578945575015E-4</v>
      </c>
      <c r="AI73">
        <f t="shared" si="34"/>
        <v>-1.421267673102932E-4</v>
      </c>
      <c r="AJ73">
        <f t="shared" si="35"/>
        <v>-0.82867461781845364</v>
      </c>
      <c r="AK73">
        <f t="shared" si="49"/>
        <v>-0.54140098315114693</v>
      </c>
      <c r="AL73">
        <f t="shared" si="26"/>
        <v>-1.370217727736911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-7.999958705771599E-8</v>
      </c>
      <c r="AR73">
        <f t="shared" si="36"/>
        <v>-8.0000137471261242E-8</v>
      </c>
      <c r="AS73">
        <f t="shared" si="36"/>
        <v>-4.6644333505234078E-4</v>
      </c>
      <c r="AT73">
        <f t="shared" si="36"/>
        <v>-3.0474310996329097E-4</v>
      </c>
      <c r="AU73">
        <f t="shared" si="23"/>
        <v>-7.7126644515310302E-4</v>
      </c>
      <c r="AW73">
        <v>70</v>
      </c>
      <c r="AX73">
        <f>IF(Z73&gt;0, (R73*SUMPRODUCT(K73:$K$98, X73:$X$98)-K73*$AZ$3)/Z73, 0)</f>
        <v>-88275209110.610199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500000</v>
      </c>
      <c r="S74">
        <f t="shared" si="29"/>
        <v>-375006035445.13422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-6.905625141483644</v>
      </c>
      <c r="AC74">
        <f t="shared" si="30"/>
        <v>-6.1657368028735631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-3.0502189812057277E-5</v>
      </c>
      <c r="AI74">
        <f t="shared" si="34"/>
        <v>-3.0502395333309607E-5</v>
      </c>
      <c r="AJ74">
        <f t="shared" si="35"/>
        <v>-0.73988833861008096</v>
      </c>
      <c r="AK74">
        <f t="shared" si="49"/>
        <v>-0.48339375990385514</v>
      </c>
      <c r="AL74">
        <f t="shared" si="26"/>
        <v>-1.2233126009092694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-1.5329495132099543E-8</v>
      </c>
      <c r="AR74">
        <f t="shared" si="36"/>
        <v>-1.532959842098E-8</v>
      </c>
      <c r="AS74">
        <f t="shared" si="36"/>
        <v>-3.7184591515908164E-4</v>
      </c>
      <c r="AT74">
        <f t="shared" si="36"/>
        <v>-2.4293935402645275E-4</v>
      </c>
      <c r="AU74">
        <f t="shared" si="23"/>
        <v>-6.1480059878395534E-4</v>
      </c>
      <c r="AW74">
        <v>71</v>
      </c>
      <c r="AX74">
        <f>IF(Z74&gt;0, (R74*SUMPRODUCT(K74:$K$98, X74:$X$98)-K74*$AZ$3)/Z74, 0)</f>
        <v>-375006035445.13422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500000</v>
      </c>
      <c r="S75">
        <f t="shared" si="29"/>
        <v>-1621521357588.4272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-6.1657368028735631</v>
      </c>
      <c r="AC75">
        <f t="shared" si="30"/>
        <v>-5.505122158730142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-6.4411239700078617E-6</v>
      </c>
      <c r="AI75">
        <f t="shared" si="34"/>
        <v>-6.4411664079484178E-6</v>
      </c>
      <c r="AJ75">
        <f t="shared" si="35"/>
        <v>-0.66061464414342108</v>
      </c>
      <c r="AK75">
        <f t="shared" si="49"/>
        <v>-0.43160157620114947</v>
      </c>
      <c r="AL75">
        <f t="shared" si="26"/>
        <v>-1.0922226615109785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-2.8902836611274561E-9</v>
      </c>
      <c r="AR75">
        <f t="shared" si="36"/>
        <v>-2.8903027040284733E-9</v>
      </c>
      <c r="AS75">
        <f t="shared" si="36"/>
        <v>-2.9643331212998345E-4</v>
      </c>
      <c r="AT75">
        <f t="shared" si="36"/>
        <v>-1.936697678261759E-4</v>
      </c>
      <c r="AU75">
        <f t="shared" si="23"/>
        <v>-4.9010597025886339E-4</v>
      </c>
      <c r="AW75">
        <v>72</v>
      </c>
      <c r="AX75">
        <f>IF(Z75&gt;0, (R75*SUMPRODUCT(K75:$K$98, X75:$X$98)-K75*$AZ$3)/Z75, 0)</f>
        <v>-1621521357588.4272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500000</v>
      </c>
      <c r="S76">
        <f t="shared" si="29"/>
        <v>-7146500617627.5801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-5.505122158730142</v>
      </c>
      <c r="AC76">
        <f t="shared" si="30"/>
        <v>-4.9152876442338922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-1.336647726976111E-6</v>
      </c>
      <c r="AI76">
        <f t="shared" si="34"/>
        <v>-1.3366563243440872E-6</v>
      </c>
      <c r="AJ76">
        <f t="shared" si="35"/>
        <v>-0.5898345144962498</v>
      </c>
      <c r="AK76">
        <f t="shared" si="49"/>
        <v>-0.38535855111111</v>
      </c>
      <c r="AL76">
        <f t="shared" si="26"/>
        <v>-0.97519440226368403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-5.355225356784235E-10</v>
      </c>
      <c r="AR76">
        <f t="shared" si="36"/>
        <v>-5.3552598017932365E-10</v>
      </c>
      <c r="AS76">
        <f t="shared" si="36"/>
        <v>-2.3631482585787457E-4</v>
      </c>
      <c r="AT76">
        <f t="shared" si="36"/>
        <v>-1.5439235355096167E-4</v>
      </c>
      <c r="AU76">
        <f t="shared" si="23"/>
        <v>-3.9070771493481633E-4</v>
      </c>
      <c r="AW76">
        <v>73</v>
      </c>
      <c r="AX76">
        <f>IF(Z76&gt;0, (R76*SUMPRODUCT(K76:$K$98, X76:$X$98)-K76*$AZ$3)/Z76, 0)</f>
        <v>-7146500617627.5801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500000</v>
      </c>
      <c r="S77">
        <f t="shared" si="29"/>
        <v>-32126928006824.828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-4.9152876442338922</v>
      </c>
      <c r="AC77">
        <f t="shared" si="30"/>
        <v>-4.3886496828171522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-2.721540394056184E-7</v>
      </c>
      <c r="AI77">
        <f t="shared" si="34"/>
        <v>-2.7215574694892984E-7</v>
      </c>
      <c r="AJ77">
        <f t="shared" si="35"/>
        <v>-0.52663796141674002</v>
      </c>
      <c r="AK77">
        <f t="shared" si="49"/>
        <v>-0.34407013509637246</v>
      </c>
      <c r="AL77">
        <f t="shared" si="26"/>
        <v>-0.87070836866885948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-9.7354840407445628E-11</v>
      </c>
      <c r="AR77">
        <f t="shared" si="36"/>
        <v>-9.7355451229195454E-11</v>
      </c>
      <c r="AS77">
        <f t="shared" si="36"/>
        <v>-1.8838873308000141E-4</v>
      </c>
      <c r="AT77">
        <f t="shared" si="36"/>
        <v>-1.230806390543843E-4</v>
      </c>
      <c r="AU77">
        <f t="shared" si="23"/>
        <v>-3.1146946948983696E-4</v>
      </c>
      <c r="AW77">
        <v>74</v>
      </c>
      <c r="AX77">
        <f>IF(Z77&gt;0, (R77*SUMPRODUCT(K77:$K$98, X77:$X$98)-K77*$AZ$3)/Z77, 0)</f>
        <v>-32126928006824.828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500000</v>
      </c>
      <c r="S78">
        <f t="shared" si="29"/>
        <v>-147510732863646.44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-4.3886496828171522</v>
      </c>
      <c r="AC78">
        <f t="shared" si="30"/>
        <v>-3.9184372168857022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-5.4336843567478523E-8</v>
      </c>
      <c r="AI78">
        <f t="shared" si="34"/>
        <v>-5.4337175614267663E-8</v>
      </c>
      <c r="AJ78">
        <f t="shared" si="35"/>
        <v>-0.47021246593144994</v>
      </c>
      <c r="AK78">
        <f t="shared" si="49"/>
        <v>-0.3072054777972007</v>
      </c>
      <c r="AL78">
        <f t="shared" si="26"/>
        <v>-0.77741799806582623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-1.7354781430915191E-11</v>
      </c>
      <c r="AR78">
        <f t="shared" si="36"/>
        <v>-1.7354887484176145E-11</v>
      </c>
      <c r="AS78">
        <f t="shared" si="36"/>
        <v>-1.5018234473259174E-4</v>
      </c>
      <c r="AT78">
        <f t="shared" si="36"/>
        <v>-9.8119131909628755E-5</v>
      </c>
      <c r="AU78">
        <f t="shared" si="23"/>
        <v>-2.4830149399710796E-4</v>
      </c>
      <c r="AW78">
        <v>75</v>
      </c>
      <c r="AX78">
        <f>IF(Z78&gt;0, (R78*SUMPRODUCT(K78:$K$98, X78:$X$98)-K78*$AZ$3)/Z78, 0)</f>
        <v>-147510732863646.44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500000</v>
      </c>
      <c r="S79">
        <f t="shared" si="29"/>
        <v>-692179694964430.88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-3.9184372168857022</v>
      </c>
      <c r="AC79">
        <f t="shared" si="30"/>
        <v>-3.4986046579487673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-1.0621815570811498E-8</v>
      </c>
      <c r="AI79">
        <f t="shared" si="34"/>
        <v>-1.0621878751743476E-8</v>
      </c>
      <c r="AJ79">
        <f t="shared" si="35"/>
        <v>-0.41983255893693494</v>
      </c>
      <c r="AK79">
        <f t="shared" si="49"/>
        <v>-0.27429060518199916</v>
      </c>
      <c r="AL79">
        <f t="shared" si="26"/>
        <v>-0.69412317474081286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-3.0290432580257183E-12</v>
      </c>
      <c r="AR79">
        <f t="shared" si="36"/>
        <v>-3.0290612754517197E-12</v>
      </c>
      <c r="AS79">
        <f t="shared" si="36"/>
        <v>-1.1972444575691797E-4</v>
      </c>
      <c r="AT79">
        <f t="shared" si="36"/>
        <v>-7.8219971230667252E-5</v>
      </c>
      <c r="AU79">
        <f t="shared" si="23"/>
        <v>-1.9794442001664649E-4</v>
      </c>
      <c r="AW79">
        <v>76</v>
      </c>
      <c r="AX79">
        <f>IF(Z79&gt;0, (R79*SUMPRODUCT(K79:$K$98, X79:$X$98)-K79*$AZ$3)/Z79, 0)</f>
        <v>-692179694964430.88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500000</v>
      </c>
      <c r="S80">
        <f t="shared" si="29"/>
        <v>-3319746777727867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-3.4986046579487673</v>
      </c>
      <c r="AC80">
        <f t="shared" si="30"/>
        <v>-3.1237541588854656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-2.0314841184951813E-9</v>
      </c>
      <c r="AI80">
        <f t="shared" si="34"/>
        <v>-2.0314958805148775E-9</v>
      </c>
      <c r="AJ80">
        <f t="shared" si="35"/>
        <v>-0.3748504990633017</v>
      </c>
      <c r="AK80">
        <f t="shared" si="49"/>
        <v>-0.24490232605641374</v>
      </c>
      <c r="AL80">
        <f t="shared" si="26"/>
        <v>-0.61975282715121127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-5.1725193977730795E-13</v>
      </c>
      <c r="AR80">
        <f t="shared" si="36"/>
        <v>-5.172549345964395E-13</v>
      </c>
      <c r="AS80">
        <f t="shared" si="36"/>
        <v>-9.5443595153778542E-5</v>
      </c>
      <c r="AT80">
        <f t="shared" si="36"/>
        <v>-6.2356482167574094E-5</v>
      </c>
      <c r="AU80">
        <f t="shared" si="23"/>
        <v>-1.5780007783860756E-4</v>
      </c>
      <c r="AW80">
        <v>77</v>
      </c>
      <c r="AX80">
        <f>IF(Z80&gt;0, (R80*SUMPRODUCT(K80:$K$98, X80:$X$98)-K80*$AZ$3)/Z80, 0)</f>
        <v>-3319746777727867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500000</v>
      </c>
      <c r="S81">
        <f t="shared" si="29"/>
        <v>-1.6290285235242972E+16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-3.1237541588854656</v>
      </c>
      <c r="AC81">
        <f t="shared" si="30"/>
        <v>-2.7890662132910449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-3.8017078113473128E-10</v>
      </c>
      <c r="AI81">
        <f t="shared" si="34"/>
        <v>-3.8017292126470216E-10</v>
      </c>
      <c r="AJ81">
        <f t="shared" si="35"/>
        <v>-0.33468794559442072</v>
      </c>
      <c r="AK81">
        <f t="shared" si="49"/>
        <v>-0.21866279112198261</v>
      </c>
      <c r="AL81">
        <f t="shared" si="26"/>
        <v>-0.55335073709657623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-8.6426994167841052E-14</v>
      </c>
      <c r="AR81">
        <f t="shared" si="36"/>
        <v>-8.6427480699183516E-14</v>
      </c>
      <c r="AS81">
        <f t="shared" si="36"/>
        <v>-7.6087049708547694E-5</v>
      </c>
      <c r="AT81">
        <f t="shared" si="36"/>
        <v>-4.9710205809651422E-5</v>
      </c>
      <c r="AU81">
        <f t="shared" si="23"/>
        <v>-1.2579725560462658E-4</v>
      </c>
      <c r="AW81">
        <v>78</v>
      </c>
      <c r="AX81">
        <f>IF(Z81&gt;0, (R81*SUMPRODUCT(K81:$K$98, X81:$X$98)-K81*$AZ$3)/Z81, 0)</f>
        <v>-1.6290285235242972E+16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500000</v>
      </c>
      <c r="S82">
        <f t="shared" si="29"/>
        <v>-8.1865885385013312E+16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-2.7890662132910449</v>
      </c>
      <c r="AC82">
        <f t="shared" si="30"/>
        <v>-2.4902376904385082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-6.9539895284229764E-11</v>
      </c>
      <c r="AI82">
        <f t="shared" si="34"/>
        <v>-6.9540275515518833E-11</v>
      </c>
      <c r="AJ82">
        <f t="shared" si="35"/>
        <v>-0.29882852285253669</v>
      </c>
      <c r="AK82">
        <f t="shared" si="49"/>
        <v>-0.19523463493037316</v>
      </c>
      <c r="AL82">
        <f t="shared" si="26"/>
        <v>-0.49406315785245014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-1.4115188541579879E-14</v>
      </c>
      <c r="AR82">
        <f t="shared" si="36"/>
        <v>-1.4115265720820841E-14</v>
      </c>
      <c r="AS82">
        <f t="shared" si="36"/>
        <v>-6.0656130188650554E-5</v>
      </c>
      <c r="AT82">
        <f t="shared" si="36"/>
        <v>-3.9628671723261677E-5</v>
      </c>
      <c r="AU82">
        <f t="shared" si="23"/>
        <v>-1.002848019260275E-4</v>
      </c>
      <c r="AW82">
        <v>79</v>
      </c>
      <c r="AX82">
        <f>IF(Z82&gt;0, (R82*SUMPRODUCT(K82:$K$98, X82:$X$98)-K82*$AZ$3)/Z82, 0)</f>
        <v>-8.1865885385013312E+16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500000</v>
      </c>
      <c r="S83">
        <f t="shared" si="29"/>
        <v>-4.2169245623443558E+17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-2.4902376904385082</v>
      </c>
      <c r="AC83">
        <f t="shared" si="30"/>
        <v>-2.2234265093201087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-1.2420846164906195E-11</v>
      </c>
      <c r="AI83">
        <f t="shared" si="34"/>
        <v>-1.2420912072728248E-11</v>
      </c>
      <c r="AJ83">
        <f t="shared" si="35"/>
        <v>-0.26681118111839952</v>
      </c>
      <c r="AK83">
        <f t="shared" si="49"/>
        <v>-0.17431663833069558</v>
      </c>
      <c r="AL83">
        <f t="shared" si="26"/>
        <v>-0.44112781946151602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-2.2510534721910343E-15</v>
      </c>
      <c r="AR83">
        <f t="shared" si="36"/>
        <v>-2.2510654167904367E-15</v>
      </c>
      <c r="AS83">
        <f t="shared" si="36"/>
        <v>-4.8354695622341289E-5</v>
      </c>
      <c r="AT83">
        <f t="shared" si="36"/>
        <v>-3.1591734473264403E-5</v>
      </c>
      <c r="AU83">
        <f t="shared" si="23"/>
        <v>-7.9946430097856754E-5</v>
      </c>
      <c r="AW83">
        <v>80</v>
      </c>
      <c r="AX83">
        <f>IF(Z83&gt;0, (R83*SUMPRODUCT(K83:$K$98, X83:$X$98)-K83*$AZ$3)/Z83, 0)</f>
        <v>-4.2169245623443558E+17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500000</v>
      </c>
      <c r="S84">
        <f t="shared" si="29"/>
        <v>-2.2280583823402793E+18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-2.2234265093201087</v>
      </c>
      <c r="AC84">
        <f t="shared" si="30"/>
        <v>-1.9852022404643845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-2.1644492546949468E-12</v>
      </c>
      <c r="AI84">
        <f t="shared" si="34"/>
        <v>-2.1644603922074118E-12</v>
      </c>
      <c r="AJ84">
        <f t="shared" si="35"/>
        <v>-0.23822426885572412</v>
      </c>
      <c r="AK84">
        <f t="shared" si="49"/>
        <v>-0.15563985565240762</v>
      </c>
      <c r="AL84">
        <f t="shared" si="26"/>
        <v>-0.39386412451029618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-3.5023860474122197E-16</v>
      </c>
      <c r="AR84">
        <f t="shared" si="36"/>
        <v>-3.5024040694878933E-16</v>
      </c>
      <c r="AS84">
        <f t="shared" si="36"/>
        <v>-3.8548067300975263E-5</v>
      </c>
      <c r="AT84">
        <f t="shared" si="36"/>
        <v>-2.5184737303304031E-5</v>
      </c>
      <c r="AU84">
        <f t="shared" si="23"/>
        <v>-6.3732804604629524E-5</v>
      </c>
      <c r="AW84">
        <v>81</v>
      </c>
      <c r="AX84">
        <f>IF(Z84&gt;0, (R84*SUMPRODUCT(K84:$K$98, X84:$X$98)-K84*$AZ$3)/Z84, 0)</f>
        <v>-2.2280583823402793E+18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500000</v>
      </c>
      <c r="S85">
        <f t="shared" si="29"/>
        <v>-1.2084925683465847E+19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-1.9852022404643845</v>
      </c>
      <c r="AC85">
        <f t="shared" si="30"/>
        <v>-1.7725020004146295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-3.6771024741755697E-13</v>
      </c>
      <c r="AI85">
        <f t="shared" si="34"/>
        <v>-3.6771208079871178E-13</v>
      </c>
      <c r="AJ85">
        <f t="shared" si="35"/>
        <v>-0.21270024004975507</v>
      </c>
      <c r="AK85">
        <f t="shared" si="49"/>
        <v>-0.13896415683250693</v>
      </c>
      <c r="AL85">
        <f t="shared" si="26"/>
        <v>-0.35166439688262974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-5.3125657273034548E-17</v>
      </c>
      <c r="AR85">
        <f t="shared" si="36"/>
        <v>-5.3125922154363165E-17</v>
      </c>
      <c r="AS85">
        <f t="shared" si="36"/>
        <v>-3.0730283243762367E-5</v>
      </c>
      <c r="AT85">
        <f t="shared" si="36"/>
        <v>-2.0077118385924786E-5</v>
      </c>
      <c r="AU85">
        <f t="shared" si="23"/>
        <v>-5.0807401629740285E-5</v>
      </c>
      <c r="AW85">
        <v>82</v>
      </c>
      <c r="AX85">
        <f>IF(Z85&gt;0, (R85*SUMPRODUCT(K85:$K$98, X85:$X$98)-K85*$AZ$3)/Z85, 0)</f>
        <v>-1.2084925683465847E+19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500000</v>
      </c>
      <c r="S86">
        <f t="shared" si="29"/>
        <v>-6.7350209152246604E+19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-1.7725020004146295</v>
      </c>
      <c r="AC86">
        <f t="shared" si="30"/>
        <v>-1.5825910717987763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-6.0852924486051375E-14</v>
      </c>
      <c r="AI86">
        <f t="shared" si="34"/>
        <v>-6.0853218210282476E-14</v>
      </c>
      <c r="AJ86">
        <f t="shared" si="35"/>
        <v>-0.18991092861585313</v>
      </c>
      <c r="AK86">
        <f t="shared" si="49"/>
        <v>-0.12407514002902408</v>
      </c>
      <c r="AL86">
        <f t="shared" si="26"/>
        <v>-0.31398606864493805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-7.8498618744850672E-18</v>
      </c>
      <c r="AR86">
        <f t="shared" si="36"/>
        <v>-7.8498997641126044E-18</v>
      </c>
      <c r="AS86">
        <f t="shared" si="36"/>
        <v>-2.449799365733612E-5</v>
      </c>
      <c r="AT86">
        <f t="shared" si="36"/>
        <v>-1.6005355856126271E-5</v>
      </c>
      <c r="AU86">
        <f t="shared" si="23"/>
        <v>-4.0503349513470244E-5</v>
      </c>
      <c r="AW86">
        <v>83</v>
      </c>
      <c r="AX86">
        <f>IF(Z86&gt;0, (R86*SUMPRODUCT(K86:$K$98, X86:$X$98)-K86*$AZ$3)/Z86, 0)</f>
        <v>-6.7350209152246604E+19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8"/>
        <v>500000</v>
      </c>
      <c r="S87">
        <f t="shared" si="29"/>
        <v>-3.8597291168112089E+20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-1.5825910717987763</v>
      </c>
      <c r="AC87">
        <f t="shared" si="30"/>
        <v>-1.4130277426774787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-9.8010042772640794E-15</v>
      </c>
      <c r="AI87">
        <f t="shared" si="34"/>
        <v>-9.8010500391459336E-15</v>
      </c>
      <c r="AJ87">
        <f t="shared" si="35"/>
        <v>-0.16956332912129768</v>
      </c>
      <c r="AK87">
        <f t="shared" si="49"/>
        <v>-0.11078137502591436</v>
      </c>
      <c r="AL87">
        <f t="shared" si="26"/>
        <v>-0.28034470414722185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-1.1288418883014589E-18</v>
      </c>
      <c r="AR87">
        <f t="shared" si="36"/>
        <v>-1.1288471589785919E-18</v>
      </c>
      <c r="AS87">
        <f t="shared" si="36"/>
        <v>-1.9529650555912111E-5</v>
      </c>
      <c r="AT87">
        <f t="shared" si="36"/>
        <v>-1.2759371696529232E-5</v>
      </c>
      <c r="AU87">
        <f t="shared" si="23"/>
        <v>-3.2289022252442472E-5</v>
      </c>
      <c r="AW87">
        <v>84</v>
      </c>
      <c r="AX87">
        <f>IF(Z87&gt;0, (R87*SUMPRODUCT(K87:$K$98, X87:$X$98)-K87*$AZ$3)/Z87, 0)</f>
        <v>-3.8597291168112089E+20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500000</v>
      </c>
      <c r="S88">
        <f t="shared" si="29"/>
        <v>-2.276091499415091E+21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-1.4130277426774787</v>
      </c>
      <c r="AC88">
        <f t="shared" si="30"/>
        <v>-1.2616319131048916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-1.5350217527283529E-15</v>
      </c>
      <c r="AI88">
        <f t="shared" si="34"/>
        <v>-1.5350286814475709E-15</v>
      </c>
      <c r="AJ88">
        <f t="shared" si="35"/>
        <v>-0.15139582957258702</v>
      </c>
      <c r="AK88">
        <f t="shared" si="49"/>
        <v>-9.8911941987423521E-2</v>
      </c>
      <c r="AL88">
        <f t="shared" si="26"/>
        <v>-0.25030777156001205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-1.5785525690913776E-19</v>
      </c>
      <c r="AR88">
        <f t="shared" si="36"/>
        <v>-1.5785596942982372E-19</v>
      </c>
      <c r="AS88">
        <f t="shared" si="36"/>
        <v>-1.5568917853883996E-5</v>
      </c>
      <c r="AT88">
        <f t="shared" si="36"/>
        <v>-1.0171692997870878E-5</v>
      </c>
      <c r="AU88">
        <f t="shared" si="23"/>
        <v>-2.5740610851755033E-5</v>
      </c>
      <c r="AW88">
        <v>85</v>
      </c>
      <c r="AX88">
        <f>IF(Z88&gt;0, (R88*SUMPRODUCT(K88:$K$98, X88:$X$98)-K88*$AZ$3)/Z88, 0)</f>
        <v>-2.276091499415091E+21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500000</v>
      </c>
      <c r="S89">
        <f t="shared" si="29"/>
        <v>-1.3889804921948193E+22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-1.2616319131048916</v>
      </c>
      <c r="AC89">
        <f t="shared" si="30"/>
        <v>-1.1264570652722248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-2.3382750111664464E-16</v>
      </c>
      <c r="AI89">
        <f t="shared" si="34"/>
        <v>-2.338285148611425E-16</v>
      </c>
      <c r="AJ89">
        <f t="shared" si="35"/>
        <v>-0.13517484783266687</v>
      </c>
      <c r="AK89">
        <f t="shared" si="49"/>
        <v>-8.831423391734243E-2</v>
      </c>
      <c r="AL89">
        <f t="shared" si="26"/>
        <v>-0.22348908175000953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-2.1469507444382697E-20</v>
      </c>
      <c r="AR89">
        <f t="shared" si="36"/>
        <v>-2.1469600524088632E-20</v>
      </c>
      <c r="AS89">
        <f t="shared" si="36"/>
        <v>-1.2411445993211085E-5</v>
      </c>
      <c r="AT89">
        <f t="shared" si="36"/>
        <v>-8.1088113822312486E-6</v>
      </c>
      <c r="AU89">
        <f t="shared" si="23"/>
        <v>-2.0520257375442356E-5</v>
      </c>
      <c r="AW89">
        <v>86</v>
      </c>
      <c r="AX89">
        <f>IF(Z89&gt;0, (R89*SUMPRODUCT(K89:$K$98, X89:$X$98)-K89*$AZ$3)/Z89, 0)</f>
        <v>-1.3889804921948193E+22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500000</v>
      </c>
      <c r="S90">
        <f t="shared" si="29"/>
        <v>-8.7804841272865588E+22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-1.1264570652722248</v>
      </c>
      <c r="AC90">
        <f t="shared" si="30"/>
        <v>-1.0057652368502006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-3.4417005450862557E-17</v>
      </c>
      <c r="AI90">
        <f t="shared" si="34"/>
        <v>-3.441714863277916E-17</v>
      </c>
      <c r="AJ90">
        <f t="shared" si="35"/>
        <v>-0.12069182842202419</v>
      </c>
      <c r="AK90">
        <f t="shared" si="49"/>
        <v>-7.8851994569055742E-2</v>
      </c>
      <c r="AL90">
        <f t="shared" si="26"/>
        <v>-0.19954382299107998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-2.8215097179848501E-21</v>
      </c>
      <c r="AR90">
        <f t="shared" si="36"/>
        <v>-2.8215214560533963E-21</v>
      </c>
      <c r="AS90">
        <f t="shared" si="36"/>
        <v>-9.8943287573430351E-6</v>
      </c>
      <c r="AT90">
        <f t="shared" si="36"/>
        <v>-6.4642947881307779E-6</v>
      </c>
      <c r="AU90">
        <f t="shared" si="23"/>
        <v>-1.6358623545473818E-5</v>
      </c>
      <c r="AW90">
        <v>87</v>
      </c>
      <c r="AX90">
        <f>IF(Z90&gt;0, (R90*SUMPRODUCT(K90:$K$98, X90:$X$98)-K90*$AZ$3)/Z90, 0)</f>
        <v>-8.7804841272865588E+22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500000</v>
      </c>
      <c r="S91">
        <f t="shared" si="29"/>
        <v>-5.7558339463748784E+23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-1.0057652368502006</v>
      </c>
      <c r="AC91">
        <f t="shared" si="30"/>
        <v>-0.89800467575910758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-4.8899217373224254E-18</v>
      </c>
      <c r="AI91">
        <f t="shared" si="34"/>
        <v>-4.889941239376431E-18</v>
      </c>
      <c r="AJ91">
        <f t="shared" si="35"/>
        <v>-0.107760561091093</v>
      </c>
      <c r="AK91">
        <f t="shared" si="49"/>
        <v>-7.0403566579514049E-2</v>
      </c>
      <c r="AL91">
        <f t="shared" si="26"/>
        <v>-0.17816412767060705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-3.5792526525821406E-22</v>
      </c>
      <c r="AR91">
        <f t="shared" si="36"/>
        <v>-3.5792669274074401E-22</v>
      </c>
      <c r="AS91">
        <f t="shared" si="36"/>
        <v>-7.887698307830862E-6</v>
      </c>
      <c r="AT91">
        <f t="shared" si="36"/>
        <v>-5.1532962277828264E-6</v>
      </c>
      <c r="AU91">
        <f t="shared" si="23"/>
        <v>-1.3040994535613688E-5</v>
      </c>
      <c r="AW91">
        <v>88</v>
      </c>
      <c r="AX91">
        <f>IF(Z91&gt;0, (R91*SUMPRODUCT(K91:$K$98, X91:$X$98)-K91*$AZ$3)/Z91, 0)</f>
        <v>-5.7558339463748784E+23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500000</v>
      </c>
      <c r="S92">
        <f t="shared" si="29"/>
        <v>-3.9167543692748522E+24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-0.89800467575910758</v>
      </c>
      <c r="AC92">
        <f t="shared" si="30"/>
        <v>-0.80178988907063165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-6.6992747449669735E-19</v>
      </c>
      <c r="AI92">
        <f t="shared" si="34"/>
        <v>-6.6993003334330059E-19</v>
      </c>
      <c r="AJ92">
        <f t="shared" si="35"/>
        <v>-9.621478668847594E-2</v>
      </c>
      <c r="AK92">
        <f t="shared" si="49"/>
        <v>-6.2860327303137536E-2</v>
      </c>
      <c r="AL92">
        <f t="shared" si="26"/>
        <v>-0.15907511399161348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-4.3782465441485756E-23</v>
      </c>
      <c r="AR92">
        <f t="shared" si="36"/>
        <v>-4.3782632672443201E-23</v>
      </c>
      <c r="AS92">
        <f t="shared" si="36"/>
        <v>-6.2880247989723084E-6</v>
      </c>
      <c r="AT92">
        <f t="shared" si="36"/>
        <v>-4.1081762019952369E-6</v>
      </c>
      <c r="AU92">
        <f t="shared" si="23"/>
        <v>-1.0396201000967545E-5</v>
      </c>
      <c r="AW92">
        <v>89</v>
      </c>
      <c r="AX92">
        <f>IF(Z92&gt;0, (R92*SUMPRODUCT(K92:$K$98, X92:$X$98)-K92*$AZ$3)/Z92, 0)</f>
        <v>-3.9167543692748522E+24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500000</v>
      </c>
      <c r="S93">
        <f t="shared" si="29"/>
        <v>-2.7697665886959422E+25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-0.80178988907063165</v>
      </c>
      <c r="AC93">
        <f t="shared" si="30"/>
        <v>-0.71588382952734964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-8.840714574204882E-20</v>
      </c>
      <c r="AI93">
        <f t="shared" si="34"/>
        <v>-8.8407468821542434E-20</v>
      </c>
      <c r="AJ93">
        <f t="shared" si="35"/>
        <v>-8.590605954328201E-2</v>
      </c>
      <c r="AK93">
        <f t="shared" si="49"/>
        <v>-5.6125292234944217E-2</v>
      </c>
      <c r="AL93">
        <f t="shared" si="26"/>
        <v>-0.14203135177822623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-5.1587178017979952E-24</v>
      </c>
      <c r="AR93">
        <f t="shared" si="36"/>
        <v>-5.1587366540742571E-24</v>
      </c>
      <c r="AS93">
        <f t="shared" si="36"/>
        <v>-5.0127748716297052E-6</v>
      </c>
      <c r="AT93">
        <f t="shared" si="36"/>
        <v>-3.275012916131406E-6</v>
      </c>
      <c r="AU93">
        <f t="shared" si="23"/>
        <v>-8.287787787761112E-6</v>
      </c>
      <c r="AW93">
        <v>90</v>
      </c>
      <c r="AX93">
        <f>IF(Z93&gt;0, (R93*SUMPRODUCT(K93:$K$98, X93:$X$98)-K93*$AZ$3)/Z93, 0)</f>
        <v>-2.7697665886959422E+25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500000</v>
      </c>
      <c r="S94">
        <f t="shared" si="29"/>
        <v>-2.0381521416248753E+26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-0.71588382952734964</v>
      </c>
      <c r="AC94">
        <f t="shared" si="30"/>
        <v>-0.63918199064941927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-1.1225905067561174E-20</v>
      </c>
      <c r="AI94">
        <f t="shared" si="34"/>
        <v>-1.1225944268633164E-20</v>
      </c>
      <c r="AJ94">
        <f t="shared" si="35"/>
        <v>-7.6701838877930362E-2</v>
      </c>
      <c r="AK94">
        <f t="shared" si="49"/>
        <v>-5.0111868066914478E-2</v>
      </c>
      <c r="AL94">
        <f t="shared" si="26"/>
        <v>-0.12681370694484484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-5.8486784381876436E-25</v>
      </c>
      <c r="AR94">
        <f t="shared" si="36"/>
        <v>-5.8486988618829377E-25</v>
      </c>
      <c r="AS94">
        <f t="shared" si="36"/>
        <v>-3.9961534372048028E-6</v>
      </c>
      <c r="AT94">
        <f t="shared" si="36"/>
        <v>-2.6108202456404701E-6</v>
      </c>
      <c r="AU94">
        <f t="shared" si="23"/>
        <v>-6.6069736828452733E-6</v>
      </c>
      <c r="AW94">
        <v>91</v>
      </c>
      <c r="AX94">
        <f>IF(Z94&gt;0, (R94*SUMPRODUCT(K94:$K$98, X94:$X$98)-K94*$AZ$3)/Z94, 0)</f>
        <v>-2.0381521416248753E+26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500000</v>
      </c>
      <c r="S95">
        <f t="shared" si="29"/>
        <v>-1.5632262297616851E+27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-0.63918199064941927</v>
      </c>
      <c r="AC95">
        <f t="shared" si="30"/>
        <v>-0.57069820593698151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-1.3698238664887494E-21</v>
      </c>
      <c r="AI95">
        <f t="shared" si="34"/>
        <v>-1.3698284299533576E-21</v>
      </c>
      <c r="AJ95">
        <f t="shared" si="35"/>
        <v>-6.8483784712437767E-2</v>
      </c>
      <c r="AK95">
        <f t="shared" si="49"/>
        <v>-4.4742739345459352E-2</v>
      </c>
      <c r="AL95">
        <f t="shared" si="26"/>
        <v>-0.11322652405789713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-6.3721073711642114E-26</v>
      </c>
      <c r="AR95">
        <f t="shared" si="36"/>
        <v>-6.3721285993579802E-26</v>
      </c>
      <c r="AS95">
        <f t="shared" si="36"/>
        <v>-3.1857090538941322E-6</v>
      </c>
      <c r="AT95">
        <f t="shared" si="36"/>
        <v>-2.0813299152108338E-6</v>
      </c>
      <c r="AU95">
        <f t="shared" si="23"/>
        <v>-5.267038969104966E-6</v>
      </c>
      <c r="AW95">
        <v>92</v>
      </c>
      <c r="AX95">
        <f>IF(Z95&gt;0, (R95*SUMPRODUCT(K95:$K$98, X95:$X$98)-K95*$AZ$3)/Z95, 0)</f>
        <v>-1.5632262297616851E+27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500000</v>
      </c>
      <c r="S96">
        <f t="shared" si="29"/>
        <v>-1.2519218887003616E+28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-0.57069820593698151</v>
      </c>
      <c r="AC96">
        <f t="shared" si="30"/>
        <v>-0.50955196958659055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-1.6036240926488635E-22</v>
      </c>
      <c r="AI96">
        <f t="shared" si="34"/>
        <v>-1.603629180346169E-22</v>
      </c>
      <c r="AJ96">
        <f t="shared" si="35"/>
        <v>-6.1146236350390959E-2</v>
      </c>
      <c r="AK96">
        <f t="shared" si="49"/>
        <v>-3.9948874415588712E-2</v>
      </c>
      <c r="AL96">
        <f t="shared" si="26"/>
        <v>-0.10109511076597967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-6.6604397830991058E-27</v>
      </c>
      <c r="AR96">
        <f t="shared" si="36"/>
        <v>-6.660460914174458E-27</v>
      </c>
      <c r="AS96">
        <f t="shared" si="36"/>
        <v>-2.5396277534232598E-6</v>
      </c>
      <c r="AT96">
        <f t="shared" si="36"/>
        <v>-1.6592234655698609E-6</v>
      </c>
      <c r="AU96">
        <f t="shared" si="23"/>
        <v>-4.1988512189931203E-6</v>
      </c>
      <c r="AW96">
        <v>93</v>
      </c>
      <c r="AX96">
        <f>IF(Z96&gt;0, (R96*SUMPRODUCT(K96:$K$98, X96:$X$98)-K96*$AZ$3)/Z96, 0)</f>
        <v>-1.2519218887003616E+28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500000</v>
      </c>
      <c r="S97">
        <f t="shared" si="29"/>
        <v>-1.0489404461856345E+29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-0.50955196958659055</v>
      </c>
      <c r="AC97">
        <f t="shared" si="30"/>
        <v>-0.45495711570231295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-1.7978630490926458E-23</v>
      </c>
      <c r="AI97">
        <f t="shared" si="34"/>
        <v>-1.797868470719743E-23</v>
      </c>
      <c r="AJ97">
        <f t="shared" si="35"/>
        <v>-5.4594853884277594E-2</v>
      </c>
      <c r="AK97">
        <f t="shared" si="49"/>
        <v>-3.5668637871061344E-2</v>
      </c>
      <c r="AL97">
        <f t="shared" si="26"/>
        <v>-9.0263491755338932E-2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-6.6671299133101187E-28</v>
      </c>
      <c r="AR97">
        <f t="shared" si="36"/>
        <v>-6.6671500186747713E-28</v>
      </c>
      <c r="AS97">
        <f t="shared" si="36"/>
        <v>-2.0245756962876731E-6</v>
      </c>
      <c r="AT97">
        <f t="shared" si="36"/>
        <v>-1.3227227882412792E-6</v>
      </c>
      <c r="AU97">
        <f t="shared" si="23"/>
        <v>-3.3472984845289523E-6</v>
      </c>
      <c r="AW97">
        <v>94</v>
      </c>
      <c r="AX97">
        <f>IF(Z97&gt;0, (R97*SUMPRODUCT(K97:$K$98, X97:$X$98)-K97*$AZ$3)/Z97, 0)</f>
        <v>-1.0489404461856345E+29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-0.45495711570231295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-2.1686508388379833E-24</v>
      </c>
      <c r="AI98">
        <f t="shared" si="34"/>
        <v>-2.1686508388379833E-24</v>
      </c>
      <c r="AJ98">
        <f t="shared" si="35"/>
        <v>-0.45495711570231295</v>
      </c>
      <c r="AK98">
        <f t="shared" si="49"/>
        <v>-3.1846998099161909E-2</v>
      </c>
      <c r="AL98">
        <f t="shared" si="26"/>
        <v>-0.48680411380147487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-7.1804873760103269E-29</v>
      </c>
      <c r="AR98">
        <f t="shared" si="36"/>
        <v>-7.1804873760103269E-29</v>
      </c>
      <c r="AS98">
        <f t="shared" si="36"/>
        <v>-1.5063807264045176E-5</v>
      </c>
      <c r="AT98">
        <f t="shared" si="36"/>
        <v>-1.0544665084831623E-6</v>
      </c>
      <c r="AU98">
        <f t="shared" si="36"/>
        <v>-1.611827377252834E-5</v>
      </c>
      <c r="AW98">
        <v>95</v>
      </c>
    </row>
    <row r="100" spans="5:50" x14ac:dyDescent="0.25">
      <c r="AN100" s="8">
        <f t="shared" ref="AN100:AU100" si="50">SUM(AN3:AN98)</f>
        <v>23325.430060804527</v>
      </c>
      <c r="AO100" s="8">
        <f t="shared" si="50"/>
        <v>-2332.5430060804529</v>
      </c>
      <c r="AP100" s="8">
        <f t="shared" si="50"/>
        <v>-734.11482168148552</v>
      </c>
      <c r="AQ100" s="8">
        <f t="shared" si="50"/>
        <v>-12268.406313937518</v>
      </c>
      <c r="AR100" s="8">
        <f t="shared" si="50"/>
        <v>7990.3659191050629</v>
      </c>
      <c r="AS100" s="8">
        <f t="shared" si="50"/>
        <v>-2744.7841079475306</v>
      </c>
      <c r="AT100" s="8">
        <f t="shared" si="50"/>
        <v>1340.2553618234065</v>
      </c>
      <c r="AU100" s="8">
        <f t="shared" si="50"/>
        <v>6585.837172980936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49523.162433795835</v>
      </c>
      <c r="K3">
        <v>1</v>
      </c>
      <c r="L3" s="2">
        <v>0</v>
      </c>
      <c r="O3">
        <f>$C$3</f>
        <v>49523.162433795835</v>
      </c>
      <c r="P3">
        <f>O3*C5</f>
        <v>4952.3162433795842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49523.162433795835</v>
      </c>
      <c r="AF3">
        <f t="shared" ref="AF3:AG34" si="4">-$Z3*P3</f>
        <v>-4952.3162433795842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43945.889219716257</v>
      </c>
      <c r="AJ3">
        <f t="shared" ref="AJ3:AJ66" si="7">AB3-AC3</f>
        <v>0</v>
      </c>
      <c r="AL3">
        <f t="shared" ref="AL3:AL34" si="8">SUM(AI3:AK3)</f>
        <v>43945.889219716257</v>
      </c>
      <c r="AN3">
        <f t="shared" ref="AN3:AU34" si="9">AE3*$K3</f>
        <v>49523.162433795835</v>
      </c>
      <c r="AO3">
        <f t="shared" si="9"/>
        <v>-4952.3162433795842</v>
      </c>
      <c r="AP3">
        <f t="shared" si="9"/>
        <v>-624.95697070000006</v>
      </c>
      <c r="AQ3">
        <f t="shared" si="9"/>
        <v>0</v>
      </c>
      <c r="AR3">
        <f t="shared" si="9"/>
        <v>43945.889219716257</v>
      </c>
      <c r="AS3">
        <f t="shared" si="9"/>
        <v>0</v>
      </c>
      <c r="AT3">
        <f t="shared" si="9"/>
        <v>0</v>
      </c>
      <c r="AU3">
        <f t="shared" si="9"/>
        <v>43945.889219716257</v>
      </c>
      <c r="AW3">
        <v>0</v>
      </c>
      <c r="AX3">
        <f>IF(Z3&gt;0, (R3*SUMPRODUCT(K3:$K$98, X3:$X$98)-K3*$AZ$3)/Z3, 0)</f>
        <v>0</v>
      </c>
      <c r="AZ3">
        <f>C6*SUMPRODUCT(X4:X89, K4:K89)/1</f>
        <v>25935.35855806954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1759.5214148233156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1739.6700068338469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-1739.6700068338469</v>
      </c>
      <c r="AK4">
        <f>G4*SUM(AB4, AE4:AF4)</f>
        <v>0</v>
      </c>
      <c r="AL4">
        <f t="shared" si="8"/>
        <v>-2380.8085068338469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-598.13275492116804</v>
      </c>
      <c r="AR4">
        <f t="shared" si="9"/>
        <v>-598.13275492116804</v>
      </c>
      <c r="AS4">
        <f t="shared" si="9"/>
        <v>-1622.9778961039713</v>
      </c>
      <c r="AT4">
        <f t="shared" si="9"/>
        <v>0</v>
      </c>
      <c r="AU4">
        <f t="shared" si="9"/>
        <v>-2221.1106510251393</v>
      </c>
      <c r="AW4">
        <v>1</v>
      </c>
      <c r="AX4">
        <f>IF(Z4&gt;0, (R4*SUMPRODUCT(K4:$K$98, X4:$X$98)-K4*$AZ$3)/Z4, 0)</f>
        <v>1759.5214148233156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500000</v>
      </c>
      <c r="S5">
        <f t="shared" si="1"/>
        <v>3232.3799277583512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1739.6700068338469</v>
      </c>
      <c r="AC5">
        <f t="shared" si="2"/>
        <v>3159.6927589359948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-658.87209778883141</v>
      </c>
      <c r="AI5">
        <f t="shared" si="6"/>
        <v>-671.09100780851168</v>
      </c>
      <c r="AJ5">
        <f t="shared" si="7"/>
        <v>-1420.0227521021479</v>
      </c>
      <c r="AK5">
        <f>G5*SUM(AB5, AE5:AF5)</f>
        <v>71.326470280187721</v>
      </c>
      <c r="AL5">
        <f t="shared" si="8"/>
        <v>-2019.7872896304718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-563.40681343982806</v>
      </c>
      <c r="AR5">
        <f t="shared" si="9"/>
        <v>-573.85530136487364</v>
      </c>
      <c r="AS5">
        <f t="shared" si="9"/>
        <v>-1214.2728405996975</v>
      </c>
      <c r="AT5">
        <f t="shared" si="9"/>
        <v>60.991836608856858</v>
      </c>
      <c r="AU5">
        <f t="shared" si="9"/>
        <v>-1727.1363053557143</v>
      </c>
      <c r="AW5">
        <v>2</v>
      </c>
      <c r="AX5">
        <f>IF(Z5&gt;0, (R5*SUMPRODUCT(K5:$K$98, X5:$X$98)-K5*$AZ$3)/Z5, 0)</f>
        <v>3232.3799277583512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500000</v>
      </c>
      <c r="S6">
        <f t="shared" si="1"/>
        <v>4932.9326958896136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3159.6927589359948</v>
      </c>
      <c r="AC6">
        <f t="shared" si="2"/>
        <v>4767.0232799995938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-685.34595533744653</v>
      </c>
      <c r="AI6">
        <f t="shared" si="6"/>
        <v>-697.42554260804661</v>
      </c>
      <c r="AJ6">
        <f t="shared" si="7"/>
        <v>-1607.330521063599</v>
      </c>
      <c r="AK6">
        <f>G6*SUM(AB6, AE6:AF6)</f>
        <v>184.84202639775572</v>
      </c>
      <c r="AL6">
        <f t="shared" si="8"/>
        <v>-2119.9140372738902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-528.68274360700434</v>
      </c>
      <c r="AR6">
        <f t="shared" si="9"/>
        <v>-538.00105837945625</v>
      </c>
      <c r="AS6">
        <f t="shared" si="9"/>
        <v>-1239.9108846287359</v>
      </c>
      <c r="AT6">
        <f t="shared" si="9"/>
        <v>142.58899303159623</v>
      </c>
      <c r="AU6">
        <f t="shared" si="9"/>
        <v>-1635.3229499765962</v>
      </c>
      <c r="AW6">
        <v>3</v>
      </c>
      <c r="AX6">
        <f>IF(Z6&gt;0, (R6*SUMPRODUCT(K6:$K$98, X6:$X$98)-K6*$AZ$3)/Z6, 0)</f>
        <v>4932.9326958896136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500000</v>
      </c>
      <c r="S7">
        <f t="shared" si="1"/>
        <v>6325.1672831265432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4767.0232799995938</v>
      </c>
      <c r="AC7">
        <f t="shared" si="2"/>
        <v>6042.2468732428788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-716.31421012818339</v>
      </c>
      <c r="AI7">
        <f t="shared" si="6"/>
        <v>-728.25509367082418</v>
      </c>
      <c r="AJ7">
        <f t="shared" si="7"/>
        <v>-1275.223593243285</v>
      </c>
      <c r="AK7">
        <f>G7*SUM(AB7, AE7:AF7)</f>
        <v>234.06084304798006</v>
      </c>
      <c r="AL7">
        <f t="shared" si="8"/>
        <v>-1769.417843866129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-502.74949135465084</v>
      </c>
      <c r="AR7">
        <f t="shared" si="9"/>
        <v>-511.13027319941352</v>
      </c>
      <c r="AS7">
        <f t="shared" si="9"/>
        <v>-895.02344613795196</v>
      </c>
      <c r="AT7">
        <f t="shared" si="9"/>
        <v>164.27702832721295</v>
      </c>
      <c r="AU7">
        <f t="shared" si="9"/>
        <v>-1241.8766910101524</v>
      </c>
      <c r="AW7">
        <v>4</v>
      </c>
      <c r="AX7">
        <f>IF(Z7&gt;0, (R7*SUMPRODUCT(K7:$K$98, X7:$X$98)-K7*$AZ$3)/Z7, 0)</f>
        <v>6325.1672831265432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500000</v>
      </c>
      <c r="S8">
        <f t="shared" si="1"/>
        <v>7149.7744818164883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6042.2468732428788</v>
      </c>
      <c r="AC8">
        <f t="shared" si="2"/>
        <v>6750.9843717928525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-747.28819494828235</v>
      </c>
      <c r="AI8">
        <f t="shared" si="6"/>
        <v>-759.09098745062306</v>
      </c>
      <c r="AJ8">
        <f t="shared" si="7"/>
        <v>-708.73749854997368</v>
      </c>
      <c r="AK8">
        <f t="shared" ref="AK8:AK71" si="22">G8*SUM(AB8:AB8, AE8:AF8)</f>
        <v>128.69985840007331</v>
      </c>
      <c r="AL8">
        <f t="shared" si="8"/>
        <v>-1339.1286276005235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-489.58160296754278</v>
      </c>
      <c r="AR8">
        <f t="shared" si="9"/>
        <v>-497.31413522464499</v>
      </c>
      <c r="AS8">
        <f t="shared" si="9"/>
        <v>-464.32533387914214</v>
      </c>
      <c r="AT8">
        <f t="shared" si="9"/>
        <v>84.316978915429459</v>
      </c>
      <c r="AU8">
        <f t="shared" si="9"/>
        <v>-877.32249018835762</v>
      </c>
      <c r="AW8">
        <v>5</v>
      </c>
      <c r="AX8">
        <f>IF(Z8&gt;0, (R8*SUMPRODUCT(K8:$K$98, X8:$X$98)-K8*$AZ$3)/Z8, 0)</f>
        <v>7149.7744818164883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500000</v>
      </c>
      <c r="S9">
        <f t="shared" si="1"/>
        <v>7673.348009768948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6750.9843717928525</v>
      </c>
      <c r="AC9">
        <f t="shared" si="2"/>
        <v>7160.9381350599288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-779.52062404579385</v>
      </c>
      <c r="AI9">
        <f t="shared" si="6"/>
        <v>-791.18590060751001</v>
      </c>
      <c r="AJ9">
        <f t="shared" si="7"/>
        <v>-409.95376326707628</v>
      </c>
      <c r="AK9">
        <f t="shared" si="22"/>
        <v>39.830807793577826</v>
      </c>
      <c r="AL9">
        <f t="shared" si="8"/>
        <v>-1161.3088560810086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-483.661800581975</v>
      </c>
      <c r="AR9">
        <f t="shared" si="9"/>
        <v>-490.89964457491965</v>
      </c>
      <c r="AS9">
        <f t="shared" si="9"/>
        <v>-254.36014029753585</v>
      </c>
      <c r="AT9">
        <f t="shared" si="9"/>
        <v>24.713445189032853</v>
      </c>
      <c r="AU9">
        <f t="shared" si="9"/>
        <v>-720.54633968342273</v>
      </c>
      <c r="AW9">
        <v>6</v>
      </c>
      <c r="AX9">
        <f>IF(Z9&gt;0, (R9*SUMPRODUCT(K9:$K$98, X9:$X$98)-K9*$AZ$3)/Z9, 0)</f>
        <v>7673.348009768948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500000</v>
      </c>
      <c r="S10">
        <f t="shared" si="1"/>
        <v>8135.6683288700706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7160.9381350599288</v>
      </c>
      <c r="AC10">
        <f t="shared" si="2"/>
        <v>7503.1657241037192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-817.14889025971775</v>
      </c>
      <c r="AI10">
        <f t="shared" si="6"/>
        <v>-828.67708533356029</v>
      </c>
      <c r="AJ10">
        <f t="shared" si="7"/>
        <v>-342.22758904379043</v>
      </c>
      <c r="AK10">
        <f t="shared" si="22"/>
        <v>29.359846353745709</v>
      </c>
      <c r="AL10">
        <f t="shared" si="8"/>
        <v>-1141.5448280236049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-480.98724560828987</v>
      </c>
      <c r="AR10">
        <f t="shared" si="9"/>
        <v>-487.77293039780261</v>
      </c>
      <c r="AS10">
        <f t="shared" si="9"/>
        <v>-201.44077460965624</v>
      </c>
      <c r="AT10">
        <f t="shared" si="9"/>
        <v>17.281687336909165</v>
      </c>
      <c r="AU10">
        <f t="shared" si="9"/>
        <v>-671.93201767054961</v>
      </c>
      <c r="AW10">
        <v>7</v>
      </c>
      <c r="AX10">
        <f>IF(Z10&gt;0, (R10*SUMPRODUCT(K10:$K$98, X10:$X$98)-K10*$AZ$3)/Z10, 0)</f>
        <v>8135.6683288700706</v>
      </c>
    </row>
    <row r="11" spans="1:52" x14ac:dyDescent="0.25">
      <c r="A11" t="s">
        <v>33</v>
      </c>
      <c r="C11" s="12">
        <f>AU91</f>
        <v>14333.11398130322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500000</v>
      </c>
      <c r="S11">
        <f t="shared" si="1"/>
        <v>8539.5150495045873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7503.1657241037192</v>
      </c>
      <c r="AC11">
        <f t="shared" si="2"/>
        <v>7782.2860684419393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-853.29209846446327</v>
      </c>
      <c r="AI11">
        <f t="shared" si="6"/>
        <v>-864.68367928510577</v>
      </c>
      <c r="AJ11">
        <f t="shared" si="7"/>
        <v>-279.12034433822009</v>
      </c>
      <c r="AK11">
        <f t="shared" si="22"/>
        <v>18.007597737848926</v>
      </c>
      <c r="AL11">
        <f t="shared" si="8"/>
        <v>-1125.796425885477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-477.25364028942062</v>
      </c>
      <c r="AR11">
        <f t="shared" si="9"/>
        <v>-483.6250498279436</v>
      </c>
      <c r="AS11">
        <f t="shared" si="9"/>
        <v>-156.11441926389747</v>
      </c>
      <c r="AT11">
        <f t="shared" si="9"/>
        <v>10.071804940795259</v>
      </c>
      <c r="AU11">
        <f t="shared" si="9"/>
        <v>-629.66766415104587</v>
      </c>
      <c r="AW11">
        <v>8</v>
      </c>
      <c r="AX11">
        <f>IF(Z11&gt;0, (R11*SUMPRODUCT(K11:$K$98, X11:$X$98)-K11*$AZ$3)/Z11, 0)</f>
        <v>8539.5150495045873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500000</v>
      </c>
      <c r="S12">
        <f t="shared" si="1"/>
        <v>8913.5674574395871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7782.2860684419393</v>
      </c>
      <c r="AC12">
        <f t="shared" si="2"/>
        <v>8025.9836805926925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-894.95858666506615</v>
      </c>
      <c r="AI12">
        <f t="shared" si="6"/>
        <v>-906.2138777128356</v>
      </c>
      <c r="AJ12">
        <f t="shared" si="7"/>
        <v>-243.69761215075323</v>
      </c>
      <c r="AK12">
        <f t="shared" si="22"/>
        <v>17.899257957416459</v>
      </c>
      <c r="AL12">
        <f t="shared" si="8"/>
        <v>-1132.0122319061725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-475.68000285137953</v>
      </c>
      <c r="AR12">
        <f t="shared" si="9"/>
        <v>-481.66230969492483</v>
      </c>
      <c r="AS12">
        <f t="shared" si="9"/>
        <v>-129.52787153505233</v>
      </c>
      <c r="AT12">
        <f t="shared" si="9"/>
        <v>9.5136458860614077</v>
      </c>
      <c r="AU12">
        <f t="shared" si="9"/>
        <v>-601.67653534391582</v>
      </c>
      <c r="AW12">
        <v>9</v>
      </c>
      <c r="AX12">
        <f>IF(Z12&gt;0, (R12*SUMPRODUCT(K12:$K$98, X12:$X$98)-K12*$AZ$3)/Z12, 0)</f>
        <v>8913.5674574395871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500000</v>
      </c>
      <c r="S13">
        <f t="shared" si="1"/>
        <v>9253.8688403204051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8025.9836805926925</v>
      </c>
      <c r="AC13">
        <f t="shared" si="2"/>
        <v>8231.6874959967918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-939.47103994775955</v>
      </c>
      <c r="AI13">
        <f t="shared" si="6"/>
        <v>-950.59029130905265</v>
      </c>
      <c r="AJ13">
        <f t="shared" si="7"/>
        <v>-205.70381540409926</v>
      </c>
      <c r="AK13">
        <f t="shared" si="22"/>
        <v>16.051967361185387</v>
      </c>
      <c r="AL13">
        <f t="shared" si="8"/>
        <v>-1140.2421393519664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-474.65669673935349</v>
      </c>
      <c r="AR13">
        <f t="shared" si="9"/>
        <v>-480.27456775074671</v>
      </c>
      <c r="AS13">
        <f t="shared" si="9"/>
        <v>-103.92943409072069</v>
      </c>
      <c r="AT13">
        <f t="shared" si="9"/>
        <v>8.1100677720218464</v>
      </c>
      <c r="AU13">
        <f t="shared" si="9"/>
        <v>-576.09393406944548</v>
      </c>
      <c r="AW13">
        <v>10</v>
      </c>
      <c r="AX13">
        <f>IF(Z13&gt;0, (R13*SUMPRODUCT(K13:$K$98, X13:$X$98)-K13*$AZ$3)/Z13, 0)</f>
        <v>9253.8688403204051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500000</v>
      </c>
      <c r="S14">
        <f t="shared" si="1"/>
        <v>10425.966093479105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8231.6874959967918</v>
      </c>
      <c r="AC14">
        <f t="shared" si="2"/>
        <v>9160.9809742343823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-987.48114351403888</v>
      </c>
      <c r="AI14">
        <f t="shared" si="6"/>
        <v>-998.46451533313109</v>
      </c>
      <c r="AJ14">
        <f t="shared" si="7"/>
        <v>-929.29347823759053</v>
      </c>
      <c r="AK14">
        <f t="shared" si="22"/>
        <v>576.21812471977546</v>
      </c>
      <c r="AL14">
        <f t="shared" si="8"/>
        <v>-1351.5398688509463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-445.4582473828994</v>
      </c>
      <c r="AR14">
        <f t="shared" si="9"/>
        <v>-450.41290762428559</v>
      </c>
      <c r="AS14">
        <f t="shared" si="9"/>
        <v>-419.20946727849133</v>
      </c>
      <c r="AT14">
        <f t="shared" si="9"/>
        <v>259.9352075063527</v>
      </c>
      <c r="AU14">
        <f t="shared" si="9"/>
        <v>-609.68716739642423</v>
      </c>
      <c r="AW14">
        <v>11</v>
      </c>
      <c r="AX14">
        <f>IF(Z14&gt;0, (R14*SUMPRODUCT(K14:$K$98, X14:$X$98)-K14*$AZ$3)/Z14, 0)</f>
        <v>10425.966093479105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500000</v>
      </c>
      <c r="S15">
        <f t="shared" si="1"/>
        <v>11487.623839189311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9160.9809742343823</v>
      </c>
      <c r="AC15">
        <f t="shared" si="2"/>
        <v>9969.0496687951818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-1037.6197844886656</v>
      </c>
      <c r="AI15">
        <f t="shared" si="6"/>
        <v>-1048.4673820949547</v>
      </c>
      <c r="AJ15">
        <f t="shared" si="7"/>
        <v>-808.06869456079949</v>
      </c>
      <c r="AK15">
        <f t="shared" si="22"/>
        <v>641.26866819640679</v>
      </c>
      <c r="AL15">
        <f t="shared" si="8"/>
        <v>-1215.2674084593473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-417.92506050446951</v>
      </c>
      <c r="AR15">
        <f t="shared" si="9"/>
        <v>-422.29417812703934</v>
      </c>
      <c r="AS15">
        <f t="shared" si="9"/>
        <v>-325.46811762317435</v>
      </c>
      <c r="AT15">
        <f t="shared" si="9"/>
        <v>258.28559840700632</v>
      </c>
      <c r="AU15">
        <f t="shared" si="9"/>
        <v>-489.47669734320738</v>
      </c>
      <c r="AW15">
        <v>12</v>
      </c>
      <c r="AX15">
        <f>IF(Z15&gt;0, (R15*SUMPRODUCT(K15:$K$98, X15:$X$98)-K15*$AZ$3)/Z15, 0)</f>
        <v>11487.623839189311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500000</v>
      </c>
      <c r="S16">
        <f t="shared" si="1"/>
        <v>12451.750305884774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9969.0496687951818</v>
      </c>
      <c r="AC16">
        <f t="shared" si="2"/>
        <v>10670.345092169018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-1097.1867684466765</v>
      </c>
      <c r="AI16">
        <f t="shared" si="6"/>
        <v>-1107.8984604076916</v>
      </c>
      <c r="AJ16">
        <f t="shared" si="7"/>
        <v>-701.29542337383646</v>
      </c>
      <c r="AK16">
        <f t="shared" si="22"/>
        <v>697.83347681566283</v>
      </c>
      <c r="AL16">
        <f t="shared" si="8"/>
        <v>-1111.3604069658652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-394.5687708976759</v>
      </c>
      <c r="AR16">
        <f t="shared" si="9"/>
        <v>-398.42089457692504</v>
      </c>
      <c r="AS16">
        <f t="shared" si="9"/>
        <v>-252.19887916487212</v>
      </c>
      <c r="AT16">
        <f t="shared" si="9"/>
        <v>250.95389878627546</v>
      </c>
      <c r="AU16">
        <f t="shared" si="9"/>
        <v>-399.6658749555217</v>
      </c>
      <c r="AW16">
        <v>13</v>
      </c>
      <c r="AX16">
        <f>IF(Z16&gt;0, (R16*SUMPRODUCT(K16:$K$98, X16:$X$98)-K16*$AZ$3)/Z16, 0)</f>
        <v>12451.750305884774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500000</v>
      </c>
      <c r="S17">
        <f t="shared" si="1"/>
        <v>13326.962329715603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10670.345092169018</v>
      </c>
      <c r="AC17">
        <f t="shared" si="2"/>
        <v>11275.080324734119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-1165.3609597238171</v>
      </c>
      <c r="AI17">
        <f t="shared" si="6"/>
        <v>-1175.9364007412289</v>
      </c>
      <c r="AJ17">
        <f t="shared" si="7"/>
        <v>-604.73523256510089</v>
      </c>
      <c r="AK17">
        <f t="shared" si="22"/>
        <v>746.92415645183132</v>
      </c>
      <c r="AL17">
        <f t="shared" si="8"/>
        <v>-1033.7474768544985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-374.18346267952717</v>
      </c>
      <c r="AR17">
        <f t="shared" si="9"/>
        <v>-377.57911027372495</v>
      </c>
      <c r="AS17">
        <f t="shared" si="9"/>
        <v>-194.17324858655462</v>
      </c>
      <c r="AT17">
        <f t="shared" si="9"/>
        <v>239.828411006979</v>
      </c>
      <c r="AU17">
        <f t="shared" si="9"/>
        <v>-331.9239478533006</v>
      </c>
      <c r="AW17">
        <v>14</v>
      </c>
      <c r="AX17">
        <f>IF(Z17&gt;0, (R17*SUMPRODUCT(K17:$K$98, X17:$X$98)-K17*$AZ$3)/Z17, 0)</f>
        <v>13326.962329715603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500000</v>
      </c>
      <c r="S18">
        <f t="shared" si="1"/>
        <v>14140.660048520556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11275.080324734119</v>
      </c>
      <c r="AC18">
        <f t="shared" si="2"/>
        <v>11793.13257943206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-1793.7546972212269</v>
      </c>
      <c r="AI18">
        <f t="shared" si="6"/>
        <v>-1804.1795399610342</v>
      </c>
      <c r="AJ18">
        <f t="shared" si="7"/>
        <v>-518.05225469794095</v>
      </c>
      <c r="AK18">
        <f t="shared" si="22"/>
        <v>789.25562273138837</v>
      </c>
      <c r="AL18">
        <f t="shared" si="8"/>
        <v>-1532.9761719275866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-514.24390550676446</v>
      </c>
      <c r="AR18">
        <f t="shared" si="9"/>
        <v>-517.23255933614098</v>
      </c>
      <c r="AS18">
        <f t="shared" si="9"/>
        <v>-148.51819768062634</v>
      </c>
      <c r="AT18">
        <f t="shared" si="9"/>
        <v>226.26833786431945</v>
      </c>
      <c r="AU18">
        <f t="shared" si="9"/>
        <v>-439.48241915244779</v>
      </c>
      <c r="AW18">
        <v>15</v>
      </c>
      <c r="AX18">
        <f>IF(Z18&gt;0, (R18*SUMPRODUCT(K18:$K$98, X18:$X$98)-K18*$AZ$3)/Z18, 0)</f>
        <v>14140.660048520556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500000</v>
      </c>
      <c r="S19">
        <f t="shared" si="1"/>
        <v>14713.355231116606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11793.13257943206</v>
      </c>
      <c r="AC19">
        <f t="shared" si="2"/>
        <v>12075.527707298043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-2464.356930835268</v>
      </c>
      <c r="AI19">
        <f t="shared" si="6"/>
        <v>-2474.6159162244062</v>
      </c>
      <c r="AJ19">
        <f t="shared" si="7"/>
        <v>-282.39512786598243</v>
      </c>
      <c r="AK19">
        <f t="shared" si="22"/>
        <v>825.51928056024428</v>
      </c>
      <c r="AL19">
        <f t="shared" si="8"/>
        <v>-1931.4917635301445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-630.80000702207406</v>
      </c>
      <c r="AR19">
        <f t="shared" si="9"/>
        <v>-633.42599353179367</v>
      </c>
      <c r="AS19">
        <f t="shared" si="9"/>
        <v>-72.284516261402217</v>
      </c>
      <c r="AT19">
        <f t="shared" si="9"/>
        <v>211.30768901961008</v>
      </c>
      <c r="AU19">
        <f t="shared" si="9"/>
        <v>-494.40282077358592</v>
      </c>
      <c r="AW19">
        <v>16</v>
      </c>
      <c r="AX19">
        <f>IF(Z19&gt;0, (R19*SUMPRODUCT(K19:$K$98, X19:$X$98)-K19*$AZ$3)/Z19, 0)</f>
        <v>14713.355231116606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500000</v>
      </c>
      <c r="S20">
        <f t="shared" si="1"/>
        <v>15078.338011175198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12075.527707298043</v>
      </c>
      <c r="AC20">
        <f t="shared" si="2"/>
        <v>12156.012551501639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-3160.5816529350514</v>
      </c>
      <c r="AI20">
        <f t="shared" si="6"/>
        <v>-3170.6590339289746</v>
      </c>
      <c r="AJ20">
        <f t="shared" si="7"/>
        <v>-80.484844203596367</v>
      </c>
      <c r="AK20">
        <f t="shared" si="22"/>
        <v>845.28693951086302</v>
      </c>
      <c r="AL20">
        <f t="shared" si="8"/>
        <v>-2405.8569386217077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-722.33236007418668</v>
      </c>
      <c r="AR20">
        <f t="shared" si="9"/>
        <v>-724.63548626931208</v>
      </c>
      <c r="AS20">
        <f t="shared" si="9"/>
        <v>-18.394338083244474</v>
      </c>
      <c r="AT20">
        <f t="shared" si="9"/>
        <v>193.18536174813235</v>
      </c>
      <c r="AU20">
        <f t="shared" si="9"/>
        <v>-549.84446260442417</v>
      </c>
      <c r="AW20">
        <v>17</v>
      </c>
      <c r="AX20">
        <f>IF(Z20&gt;0, (R20*SUMPRODUCT(K20:$K$98, X20:$X$98)-K20*$AZ$3)/Z20, 0)</f>
        <v>15078.338011175198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500000</v>
      </c>
      <c r="S21">
        <f t="shared" si="1"/>
        <v>15271.952945215093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12156.012551501639</v>
      </c>
      <c r="AC21">
        <f t="shared" si="2"/>
        <v>12068.755951450366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-3936.1726138453323</v>
      </c>
      <c r="AI21">
        <f t="shared" si="6"/>
        <v>-3946.0508167139706</v>
      </c>
      <c r="AJ21">
        <f t="shared" si="7"/>
        <v>87.256600051272471</v>
      </c>
      <c r="AK21">
        <f t="shared" si="22"/>
        <v>850.92087860511481</v>
      </c>
      <c r="AL21">
        <f t="shared" si="8"/>
        <v>-3007.8733380575832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-803.20456746408036</v>
      </c>
      <c r="AR21">
        <f t="shared" si="9"/>
        <v>-805.22028639737073</v>
      </c>
      <c r="AS21">
        <f t="shared" si="9"/>
        <v>17.805342036080347</v>
      </c>
      <c r="AT21">
        <f t="shared" si="9"/>
        <v>173.63657626246379</v>
      </c>
      <c r="AU21">
        <f t="shared" si="9"/>
        <v>-613.7783680988266</v>
      </c>
      <c r="AW21">
        <v>18</v>
      </c>
      <c r="AX21">
        <f>IF(Z21&gt;0, (R21*SUMPRODUCT(K21:$K$98, X21:$X$98)-K21*$AZ$3)/Z21, 0)</f>
        <v>15271.952945215093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500000</v>
      </c>
      <c r="S22">
        <f t="shared" si="1"/>
        <v>15311.683116258228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12068.755951450366</v>
      </c>
      <c r="AC22">
        <f t="shared" si="2"/>
        <v>11832.583312578172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-4786.153268022772</v>
      </c>
      <c r="AI22">
        <f t="shared" si="6"/>
        <v>-4795.813035031023</v>
      </c>
      <c r="AJ22">
        <f t="shared" si="7"/>
        <v>236.17263887219451</v>
      </c>
      <c r="AK22">
        <f t="shared" si="22"/>
        <v>844.81291660152579</v>
      </c>
      <c r="AL22">
        <f t="shared" si="8"/>
        <v>-3714.8274795573025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-872.00828938701216</v>
      </c>
      <c r="AR22">
        <f t="shared" si="9"/>
        <v>-873.76824073688226</v>
      </c>
      <c r="AS22">
        <f t="shared" si="9"/>
        <v>43.029231888354779</v>
      </c>
      <c r="AT22">
        <f t="shared" si="9"/>
        <v>153.91982349994478</v>
      </c>
      <c r="AU22">
        <f t="shared" si="9"/>
        <v>-676.81918534858266</v>
      </c>
      <c r="AW22">
        <v>19</v>
      </c>
      <c r="AX22">
        <f>IF(Z22&gt;0, (R22*SUMPRODUCT(K22:$K$98, X22:$X$98)-K22*$AZ$3)/Z22, 0)</f>
        <v>15311.683116258228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500000</v>
      </c>
      <c r="S23">
        <f t="shared" si="1"/>
        <v>15214.408446404512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11832.583312578172</v>
      </c>
      <c r="AC23">
        <f t="shared" si="2"/>
        <v>11466.853530862489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-5684.8617542122684</v>
      </c>
      <c r="AI23">
        <f t="shared" si="6"/>
        <v>-5694.2828020065817</v>
      </c>
      <c r="AJ23">
        <f t="shared" si="7"/>
        <v>365.7297817156832</v>
      </c>
      <c r="AK23">
        <f t="shared" si="22"/>
        <v>828.28083188047208</v>
      </c>
      <c r="AL23">
        <f t="shared" si="8"/>
        <v>-4500.2721884104267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-924.77460799197263</v>
      </c>
      <c r="AR23">
        <f t="shared" si="9"/>
        <v>-926.30715990924739</v>
      </c>
      <c r="AS23">
        <f t="shared" si="9"/>
        <v>59.494431024026952</v>
      </c>
      <c r="AT23">
        <f t="shared" si="9"/>
        <v>134.73908684621424</v>
      </c>
      <c r="AU23">
        <f t="shared" si="9"/>
        <v>-732.07364203900624</v>
      </c>
      <c r="AW23">
        <v>20</v>
      </c>
      <c r="AX23">
        <f>IF(Z23&gt;0, (R23*SUMPRODUCT(K23:$K$98, X23:$X$98)-K23*$AZ$3)/Z23, 0)</f>
        <v>15214.408446404512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500000</v>
      </c>
      <c r="S24">
        <f t="shared" si="1"/>
        <v>15002.210892671865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11466.853530862489</v>
      </c>
      <c r="AC24">
        <f t="shared" si="2"/>
        <v>10994.11330471992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-6657.0563250720861</v>
      </c>
      <c r="AI24">
        <f t="shared" si="6"/>
        <v>-6666.2167359803298</v>
      </c>
      <c r="AJ24">
        <f t="shared" si="7"/>
        <v>472.74022614256864</v>
      </c>
      <c r="AK24">
        <f t="shared" si="22"/>
        <v>802.67974716037429</v>
      </c>
      <c r="AL24">
        <f t="shared" si="8"/>
        <v>-5390.7967626773871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-966.89696619608253</v>
      </c>
      <c r="AR24">
        <f t="shared" si="9"/>
        <v>-968.22746019880435</v>
      </c>
      <c r="AS24">
        <f t="shared" si="9"/>
        <v>68.662644288374707</v>
      </c>
      <c r="AT24">
        <f t="shared" si="9"/>
        <v>116.58435417368958</v>
      </c>
      <c r="AU24">
        <f t="shared" si="9"/>
        <v>-782.98046173674015</v>
      </c>
      <c r="AW24">
        <v>21</v>
      </c>
      <c r="AX24">
        <f>IF(Z24&gt;0, (R24*SUMPRODUCT(K24:$K$98, X24:$X$98)-K24*$AZ$3)/Z24, 0)</f>
        <v>15002.210892671865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500000</v>
      </c>
      <c r="S25">
        <f t="shared" si="1"/>
        <v>14689.073680773427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10994.11330471992</v>
      </c>
      <c r="AC25">
        <f t="shared" si="2"/>
        <v>10430.818465175087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-7698.6214824043718</v>
      </c>
      <c r="AI25">
        <f t="shared" si="6"/>
        <v>-7707.4978236664729</v>
      </c>
      <c r="AJ25">
        <f t="shared" si="7"/>
        <v>563.29483954483294</v>
      </c>
      <c r="AK25">
        <f t="shared" si="22"/>
        <v>769.58793133039444</v>
      </c>
      <c r="AL25">
        <f t="shared" si="8"/>
        <v>-6374.615052791245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-998.37319118620792</v>
      </c>
      <c r="AR25">
        <f t="shared" si="9"/>
        <v>-999.52429351954845</v>
      </c>
      <c r="AS25">
        <f t="shared" si="9"/>
        <v>73.049242363771896</v>
      </c>
      <c r="AT25">
        <f t="shared" si="9"/>
        <v>99.801758101342273</v>
      </c>
      <c r="AU25">
        <f t="shared" si="9"/>
        <v>-826.67329305443423</v>
      </c>
      <c r="AW25">
        <v>22</v>
      </c>
      <c r="AX25">
        <f>IF(Z25&gt;0, (R25*SUMPRODUCT(K25:$K$98, X25:$X$98)-K25*$AZ$3)/Z25, 0)</f>
        <v>14689.073680773427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500000</v>
      </c>
      <c r="S26">
        <f t="shared" si="1"/>
        <v>14283.36342749649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10430.818465175087</v>
      </c>
      <c r="AC26">
        <f t="shared" si="2"/>
        <v>9792.8043156417843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-8698.550987050161</v>
      </c>
      <c r="AI26">
        <f t="shared" si="6"/>
        <v>-8707.1211011249652</v>
      </c>
      <c r="AJ26">
        <f t="shared" si="7"/>
        <v>638.01414953330277</v>
      </c>
      <c r="AK26">
        <f t="shared" si="22"/>
        <v>730.1572925622562</v>
      </c>
      <c r="AL26">
        <f t="shared" si="8"/>
        <v>-7338.9496590294066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-1007.1840374611554</v>
      </c>
      <c r="AR26">
        <f t="shared" si="9"/>
        <v>-1008.1763501012969</v>
      </c>
      <c r="AS26">
        <f t="shared" si="9"/>
        <v>73.874104783768587</v>
      </c>
      <c r="AT26">
        <f t="shared" si="9"/>
        <v>84.543134942748424</v>
      </c>
      <c r="AU26">
        <f t="shared" si="9"/>
        <v>-849.75911037477988</v>
      </c>
      <c r="AW26">
        <v>23</v>
      </c>
      <c r="AX26">
        <f>IF(Z26&gt;0, (R26*SUMPRODUCT(K26:$K$98, X26:$X$98)-K26*$AZ$3)/Z26, 0)</f>
        <v>14283.36342749649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500000</v>
      </c>
      <c r="S27">
        <f t="shared" si="1"/>
        <v>13811.672116896749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9792.8043156417843</v>
      </c>
      <c r="AC27">
        <f t="shared" si="2"/>
        <v>9107.3694225135769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-9678.2250254117971</v>
      </c>
      <c r="AI27">
        <f t="shared" si="6"/>
        <v>-9686.467482720218</v>
      </c>
      <c r="AJ27">
        <f t="shared" si="7"/>
        <v>685.43489312820748</v>
      </c>
      <c r="AK27">
        <f t="shared" si="22"/>
        <v>685.496302094925</v>
      </c>
      <c r="AL27">
        <f t="shared" si="8"/>
        <v>-8315.5362874970851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-1000.5518828718541</v>
      </c>
      <c r="AR27">
        <f t="shared" si="9"/>
        <v>-1001.4040025691929</v>
      </c>
      <c r="AS27">
        <f t="shared" si="9"/>
        <v>70.86146179746585</v>
      </c>
      <c r="AT27">
        <f t="shared" si="9"/>
        <v>70.867810364182702</v>
      </c>
      <c r="AU27">
        <f t="shared" si="9"/>
        <v>-859.6747304075443</v>
      </c>
      <c r="AW27">
        <v>24</v>
      </c>
      <c r="AX27">
        <f>IF(Z27&gt;0, (R27*SUMPRODUCT(K27:$K$98, X27:$X$98)-K27*$AZ$3)/Z27, 0)</f>
        <v>13811.672116896749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500000</v>
      </c>
      <c r="S28">
        <f t="shared" si="1"/>
        <v>13292.856473596608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9107.3694225135769</v>
      </c>
      <c r="AC28">
        <f t="shared" si="2"/>
        <v>8394.093561367572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-10664.297656765115</v>
      </c>
      <c r="AI28">
        <f t="shared" si="6"/>
        <v>-10672.191082059031</v>
      </c>
      <c r="AJ28">
        <f t="shared" si="7"/>
        <v>713.2758611460049</v>
      </c>
      <c r="AK28">
        <f t="shared" si="22"/>
        <v>637.51585957595046</v>
      </c>
      <c r="AL28">
        <f t="shared" si="8"/>
        <v>-9321.3993613370749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-984.36946561979221</v>
      </c>
      <c r="AR28">
        <f t="shared" si="9"/>
        <v>-985.09806932990648</v>
      </c>
      <c r="AS28">
        <f t="shared" si="9"/>
        <v>65.839026710810288</v>
      </c>
      <c r="AT28">
        <f t="shared" si="9"/>
        <v>58.845989319964353</v>
      </c>
      <c r="AU28">
        <f t="shared" si="9"/>
        <v>-860.41305329913178</v>
      </c>
      <c r="AW28">
        <v>25</v>
      </c>
      <c r="AX28">
        <f>IF(Z28&gt;0, (R28*SUMPRODUCT(K28:$K$98, X28:$X$98)-K28*$AZ$3)/Z28, 0)</f>
        <v>13292.856473596608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500000</v>
      </c>
      <c r="S29">
        <f t="shared" si="1"/>
        <v>12742.479147617962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8394.093561367572</v>
      </c>
      <c r="AC29">
        <f t="shared" si="2"/>
        <v>7666.2205437172852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-11766.100768988546</v>
      </c>
      <c r="AI29">
        <f t="shared" si="6"/>
        <v>-11773.6211075103</v>
      </c>
      <c r="AJ29">
        <f t="shared" si="7"/>
        <v>727.87301765028678</v>
      </c>
      <c r="AK29">
        <f t="shared" si="22"/>
        <v>587.58654929573004</v>
      </c>
      <c r="AL29">
        <f t="shared" si="8"/>
        <v>-10458.161540564284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-969.70674447511078</v>
      </c>
      <c r="AR29">
        <f t="shared" si="9"/>
        <v>-970.32653544311779</v>
      </c>
      <c r="AS29">
        <f t="shared" si="9"/>
        <v>59.987874334481788</v>
      </c>
      <c r="AT29">
        <f t="shared" si="9"/>
        <v>48.426122723399665</v>
      </c>
      <c r="AU29">
        <f t="shared" si="9"/>
        <v>-861.91253838523642</v>
      </c>
      <c r="AW29">
        <v>26</v>
      </c>
      <c r="AX29">
        <f>IF(Z29&gt;0, (R29*SUMPRODUCT(K29:$K$98, X29:$X$98)-K29*$AZ$3)/Z29, 0)</f>
        <v>12742.479147617962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500000</v>
      </c>
      <c r="S30">
        <f t="shared" si="1"/>
        <v>12149.316710720257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7666.2205437172852</v>
      </c>
      <c r="AC30">
        <f t="shared" si="2"/>
        <v>6925.5284849292348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-12788.204501537208</v>
      </c>
      <c r="AI30">
        <f t="shared" si="6"/>
        <v>-12795.329931561206</v>
      </c>
      <c r="AJ30">
        <f t="shared" si="7"/>
        <v>740.69205878805042</v>
      </c>
      <c r="AK30">
        <f t="shared" si="22"/>
        <v>536.63543806021005</v>
      </c>
      <c r="AL30">
        <f t="shared" si="8"/>
        <v>-11518.002434712946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-941.02118923348667</v>
      </c>
      <c r="AR30">
        <f t="shared" si="9"/>
        <v>-941.54551464869064</v>
      </c>
      <c r="AS30">
        <f t="shared" si="9"/>
        <v>54.503892390268469</v>
      </c>
      <c r="AT30">
        <f t="shared" si="9"/>
        <v>39.488367428558881</v>
      </c>
      <c r="AU30">
        <f t="shared" si="9"/>
        <v>-847.55325482986336</v>
      </c>
      <c r="AW30">
        <v>27</v>
      </c>
      <c r="AX30">
        <f>IF(Z30&gt;0, (R30*SUMPRODUCT(K30:$K$98, X30:$X$98)-K30*$AZ$3)/Z30, 0)</f>
        <v>12149.316710720257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500000</v>
      </c>
      <c r="S31">
        <f t="shared" si="1"/>
        <v>11522.496943086056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6925.5284849292348</v>
      </c>
      <c r="AC31">
        <f t="shared" si="2"/>
        <v>6188.9846936306221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-13606.11180704915</v>
      </c>
      <c r="AI31">
        <f t="shared" si="6"/>
        <v>-13612.825829977732</v>
      </c>
      <c r="AJ31">
        <f t="shared" si="7"/>
        <v>736.54379129861263</v>
      </c>
      <c r="AK31">
        <f t="shared" si="22"/>
        <v>484.7869939450465</v>
      </c>
      <c r="AL31">
        <f t="shared" si="8"/>
        <v>-12391.495044734073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-893.93479693212817</v>
      </c>
      <c r="AR31">
        <f t="shared" si="9"/>
        <v>-894.3759147774299</v>
      </c>
      <c r="AS31">
        <f t="shared" si="9"/>
        <v>48.391644420048436</v>
      </c>
      <c r="AT31">
        <f t="shared" si="9"/>
        <v>31.850977643964359</v>
      </c>
      <c r="AU31">
        <f t="shared" si="9"/>
        <v>-814.13329271341706</v>
      </c>
      <c r="AW31">
        <v>28</v>
      </c>
      <c r="AX31">
        <f>IF(Z31&gt;0, (R31*SUMPRODUCT(K31:$K$98, X31:$X$98)-K31*$AZ$3)/Z31, 0)</f>
        <v>11522.496943086056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500000</v>
      </c>
      <c r="S32">
        <f t="shared" si="1"/>
        <v>10889.432035323478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6188.9846936306221</v>
      </c>
      <c r="AC32">
        <f t="shared" si="2"/>
        <v>5477.6190019974938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-14364.53200896881</v>
      </c>
      <c r="AI32">
        <f t="shared" si="6"/>
        <v>-14370.819778367881</v>
      </c>
      <c r="AJ32">
        <f t="shared" si="7"/>
        <v>711.36569163312834</v>
      </c>
      <c r="AK32">
        <f t="shared" si="22"/>
        <v>433.22892855414358</v>
      </c>
      <c r="AL32">
        <f t="shared" si="8"/>
        <v>-13226.22515818061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-842.64619896050374</v>
      </c>
      <c r="AR32">
        <f t="shared" si="9"/>
        <v>-843.01504947235878</v>
      </c>
      <c r="AS32">
        <f t="shared" si="9"/>
        <v>41.729838170244484</v>
      </c>
      <c r="AT32">
        <f t="shared" si="9"/>
        <v>25.413895120143721</v>
      </c>
      <c r="AU32">
        <f t="shared" si="9"/>
        <v>-775.87131618197066</v>
      </c>
      <c r="AW32">
        <v>29</v>
      </c>
      <c r="AX32">
        <f>IF(Z32&gt;0, (R32*SUMPRODUCT(K32:$K$98, X32:$X$98)-K32*$AZ$3)/Z32, 0)</f>
        <v>10889.432035323478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500000</v>
      </c>
      <c r="S33">
        <f t="shared" si="1"/>
        <v>10251.868426821598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5477.6190019974938</v>
      </c>
      <c r="AC33">
        <f t="shared" si="2"/>
        <v>4797.980932768236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-14990.473588365663</v>
      </c>
      <c r="AI33">
        <f t="shared" si="6"/>
        <v>-14996.323718231035</v>
      </c>
      <c r="AJ33">
        <f t="shared" si="7"/>
        <v>679.63806922925778</v>
      </c>
      <c r="AK33">
        <f t="shared" si="22"/>
        <v>383.43333013982459</v>
      </c>
      <c r="AL33">
        <f t="shared" si="8"/>
        <v>-13933.252318861954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-785.147253042579</v>
      </c>
      <c r="AR33">
        <f t="shared" si="9"/>
        <v>-785.45366186726778</v>
      </c>
      <c r="AS33">
        <f t="shared" si="9"/>
        <v>35.597004989399494</v>
      </c>
      <c r="AT33">
        <f t="shared" si="9"/>
        <v>20.082862900202326</v>
      </c>
      <c r="AU33">
        <f t="shared" si="9"/>
        <v>-729.77379397766606</v>
      </c>
      <c r="AW33">
        <v>30</v>
      </c>
      <c r="AX33">
        <f>IF(Z33&gt;0, (R33*SUMPRODUCT(K33:$K$98, X33:$X$98)-K33*$AZ$3)/Z33, 0)</f>
        <v>10251.868426821598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500000</v>
      </c>
      <c r="S34">
        <f t="shared" si="1"/>
        <v>9620.3048787898679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4797.980932768236</v>
      </c>
      <c r="AC34">
        <f t="shared" si="2"/>
        <v>4158.3766526999843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-15540.149485363818</v>
      </c>
      <c r="AI34">
        <f t="shared" si="6"/>
        <v>-15545.552610193401</v>
      </c>
      <c r="AJ34">
        <f t="shared" si="7"/>
        <v>639.60428006825168</v>
      </c>
      <c r="AK34">
        <f t="shared" si="22"/>
        <v>335.85866529377654</v>
      </c>
      <c r="AL34">
        <f t="shared" si="8"/>
        <v>-14570.089664831372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-726.72973703100865</v>
      </c>
      <c r="AR34">
        <f t="shared" si="9"/>
        <v>-726.98241230226301</v>
      </c>
      <c r="AS34">
        <f t="shared" si="9"/>
        <v>29.910873810814312</v>
      </c>
      <c r="AT34">
        <f t="shared" si="9"/>
        <v>15.706314777628892</v>
      </c>
      <c r="AU34">
        <f t="shared" ref="AU34:AU89" si="23">AL34*$K34</f>
        <v>-681.36522371381977</v>
      </c>
      <c r="AW34">
        <v>31</v>
      </c>
      <c r="AX34">
        <f>IF(Z34&gt;0, (R34*SUMPRODUCT(K34:$K$98, X34:$X$98)-K34*$AZ$3)/Z34, 0)</f>
        <v>9620.3048787898679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500000</v>
      </c>
      <c r="S35">
        <f t="shared" si="1"/>
        <v>8997.8355654283441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4158.3766526999843</v>
      </c>
      <c r="AC35">
        <f t="shared" si="2"/>
        <v>3561.595998681767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-16049.701992160697</v>
      </c>
      <c r="AI35">
        <f t="shared" ref="AI35:AI66" si="25">SUM(AE35:AH35)</f>
        <v>-16054.649843192181</v>
      </c>
      <c r="AJ35">
        <f t="shared" si="7"/>
        <v>596.78065401821732</v>
      </c>
      <c r="AK35">
        <f t="shared" si="22"/>
        <v>291.08636568899891</v>
      </c>
      <c r="AL35">
        <f t="shared" ref="AL35:AL89" si="26">SUM(AI35:AK35)</f>
        <v>-15166.782823484964</v>
      </c>
      <c r="AN35">
        <f t="shared" ref="AN35:AT66" si="27">AE35*$K35</f>
        <v>0</v>
      </c>
      <c r="AO35">
        <f t="shared" si="27"/>
        <v>0</v>
      </c>
      <c r="AP35">
        <f t="shared" si="27"/>
        <v>-0.20659334725909009</v>
      </c>
      <c r="AQ35">
        <f t="shared" si="27"/>
        <v>-670.14177184661901</v>
      </c>
      <c r="AR35">
        <f t="shared" si="27"/>
        <v>-670.34836519387818</v>
      </c>
      <c r="AS35">
        <f t="shared" si="27"/>
        <v>24.918072938855353</v>
      </c>
      <c r="AT35">
        <f t="shared" si="27"/>
        <v>12.154065723992758</v>
      </c>
      <c r="AU35">
        <f t="shared" si="23"/>
        <v>-633.27622653103003</v>
      </c>
      <c r="AW35">
        <v>32</v>
      </c>
      <c r="AX35">
        <f>IF(Z35&gt;0, (R35*SUMPRODUCT(K35:$K$98, X35:$X$98)-K35*$AZ$3)/Z35, 0)</f>
        <v>8997.8355654283441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500000</v>
      </c>
      <c r="S36">
        <f t="shared" si="1"/>
        <v>8373.8416478252784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3561.595998681767</v>
      </c>
      <c r="AC36">
        <f t="shared" si="2"/>
        <v>3007.480193810854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-16359.007230940213</v>
      </c>
      <c r="AI36">
        <f t="shared" si="25"/>
        <v>-16363.496628280607</v>
      </c>
      <c r="AJ36">
        <f t="shared" si="7"/>
        <v>554.11580487091305</v>
      </c>
      <c r="AK36">
        <f t="shared" si="22"/>
        <v>249.31171990772373</v>
      </c>
      <c r="AL36">
        <f t="shared" si="26"/>
        <v>-15560.06910350197</v>
      </c>
      <c r="AN36">
        <f t="shared" si="27"/>
        <v>0</v>
      </c>
      <c r="AO36">
        <f t="shared" si="27"/>
        <v>0</v>
      </c>
      <c r="AP36">
        <f t="shared" si="27"/>
        <v>-0.16736696429034767</v>
      </c>
      <c r="AQ36">
        <f t="shared" si="27"/>
        <v>-609.87192076106408</v>
      </c>
      <c r="AR36">
        <f t="shared" si="27"/>
        <v>-610.03928772535437</v>
      </c>
      <c r="AS36">
        <f t="shared" si="27"/>
        <v>20.657712627055552</v>
      </c>
      <c r="AT36">
        <f t="shared" si="27"/>
        <v>9.2944648377436483</v>
      </c>
      <c r="AU36">
        <f t="shared" si="23"/>
        <v>-580.08711026055516</v>
      </c>
      <c r="AW36">
        <v>33</v>
      </c>
      <c r="AX36">
        <f>IF(Z36&gt;0, (R36*SUMPRODUCT(K36:$K$98, X36:$X$98)-K36*$AZ$3)/Z36, 0)</f>
        <v>8373.8416478252784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500000</v>
      </c>
      <c r="S37">
        <f t="shared" si="1"/>
        <v>7751.5638338484077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3007.480193810854</v>
      </c>
      <c r="AC37">
        <f t="shared" si="2"/>
        <v>2501.2028864209533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-16444.761583760155</v>
      </c>
      <c r="AI37">
        <f t="shared" si="25"/>
        <v>-16448.794968087554</v>
      </c>
      <c r="AJ37">
        <f t="shared" si="7"/>
        <v>506.27730738990067</v>
      </c>
      <c r="AK37">
        <f t="shared" si="22"/>
        <v>210.52361356675979</v>
      </c>
      <c r="AL37">
        <f t="shared" si="26"/>
        <v>-15731.994047130893</v>
      </c>
      <c r="AN37">
        <f t="shared" si="27"/>
        <v>0</v>
      </c>
      <c r="AO37">
        <f t="shared" si="27"/>
        <v>0</v>
      </c>
      <c r="AP37">
        <f t="shared" si="27"/>
        <v>-0.13425586830892083</v>
      </c>
      <c r="AQ37">
        <f t="shared" si="27"/>
        <v>-547.38293362331706</v>
      </c>
      <c r="AR37">
        <f t="shared" si="27"/>
        <v>-547.51718949162603</v>
      </c>
      <c r="AS37">
        <f t="shared" si="27"/>
        <v>16.852026484815202</v>
      </c>
      <c r="AT37">
        <f t="shared" si="27"/>
        <v>7.0075222802229984</v>
      </c>
      <c r="AU37">
        <f t="shared" si="23"/>
        <v>-523.65764072658783</v>
      </c>
      <c r="AW37">
        <v>34</v>
      </c>
      <c r="AX37">
        <f>IF(Z37&gt;0, (R37*SUMPRODUCT(K37:$K$98, X37:$X$98)-K37*$AZ$3)/Z37, 0)</f>
        <v>7751.5638338484077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500000</v>
      </c>
      <c r="S38">
        <f t="shared" si="1"/>
        <v>7138.619486351773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2501.2028864209533</v>
      </c>
      <c r="AC38">
        <f t="shared" si="2"/>
        <v>2046.3151433076064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-16394.92739567544</v>
      </c>
      <c r="AI38">
        <f t="shared" si="25"/>
        <v>-16398.510572974672</v>
      </c>
      <c r="AJ38">
        <f t="shared" si="7"/>
        <v>454.88774311334691</v>
      </c>
      <c r="AK38">
        <f t="shared" si="22"/>
        <v>175.08420204946674</v>
      </c>
      <c r="AL38">
        <f t="shared" si="26"/>
        <v>-15768.538627811857</v>
      </c>
      <c r="AN38">
        <f t="shared" si="27"/>
        <v>0</v>
      </c>
      <c r="AO38">
        <f t="shared" si="27"/>
        <v>0</v>
      </c>
      <c r="AP38">
        <f t="shared" si="27"/>
        <v>-0.10649125535875444</v>
      </c>
      <c r="AQ38">
        <f t="shared" si="27"/>
        <v>-487.2537008580955</v>
      </c>
      <c r="AR38">
        <f t="shared" si="27"/>
        <v>-487.36019211345427</v>
      </c>
      <c r="AS38">
        <f t="shared" si="27"/>
        <v>13.519165468547873</v>
      </c>
      <c r="AT38">
        <f t="shared" si="27"/>
        <v>5.2034646663267274</v>
      </c>
      <c r="AU38">
        <f t="shared" si="23"/>
        <v>-468.63756197857964</v>
      </c>
      <c r="AW38">
        <v>35</v>
      </c>
      <c r="AX38">
        <f>IF(Z38&gt;0, (R38*SUMPRODUCT(K38:$K$98, X38:$X$98)-K38*$AZ$3)/Z38, 0)</f>
        <v>7138.619486351773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500000</v>
      </c>
      <c r="S39">
        <f t="shared" si="1"/>
        <v>6529.7348923364716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2046.3151433076064</v>
      </c>
      <c r="AC39">
        <f t="shared" si="2"/>
        <v>1641.6464339762697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-16188.378099415972</v>
      </c>
      <c r="AI39">
        <f t="shared" si="25"/>
        <v>-16191.520735489725</v>
      </c>
      <c r="AJ39">
        <f t="shared" si="7"/>
        <v>404.66870933133669</v>
      </c>
      <c r="AK39">
        <f t="shared" si="22"/>
        <v>143.24206003153245</v>
      </c>
      <c r="AL39">
        <f t="shared" si="26"/>
        <v>-15643.609966126854</v>
      </c>
      <c r="AN39">
        <f t="shared" si="27"/>
        <v>0</v>
      </c>
      <c r="AO39">
        <f t="shared" si="27"/>
        <v>0</v>
      </c>
      <c r="AP39">
        <f t="shared" si="27"/>
        <v>-8.3391486870944109E-2</v>
      </c>
      <c r="AQ39">
        <f t="shared" si="27"/>
        <v>-429.56705391819548</v>
      </c>
      <c r="AR39">
        <f t="shared" si="27"/>
        <v>-429.65044540506642</v>
      </c>
      <c r="AS39">
        <f t="shared" si="27"/>
        <v>10.738095207117274</v>
      </c>
      <c r="AT39">
        <f t="shared" si="27"/>
        <v>3.801002753150335</v>
      </c>
      <c r="AU39">
        <f t="shared" si="23"/>
        <v>-415.11134744479881</v>
      </c>
      <c r="AW39">
        <v>36</v>
      </c>
      <c r="AX39">
        <f>IF(Z39&gt;0, (R39*SUMPRODUCT(K39:$K$98, X39:$X$98)-K39*$AZ$3)/Z39, 0)</f>
        <v>6529.7348923364716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500000</v>
      </c>
      <c r="S40">
        <f t="shared" si="1"/>
        <v>5918.8352106478114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1641.6464339762697</v>
      </c>
      <c r="AC40">
        <f t="shared" si="2"/>
        <v>1285.815979635538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-15827.694256131676</v>
      </c>
      <c r="AI40">
        <f t="shared" si="25"/>
        <v>-15830.409773488289</v>
      </c>
      <c r="AJ40">
        <f t="shared" si="7"/>
        <v>355.83045434073165</v>
      </c>
      <c r="AK40">
        <f t="shared" si="22"/>
        <v>114.91525037833888</v>
      </c>
      <c r="AL40">
        <f t="shared" si="26"/>
        <v>-15359.664068769218</v>
      </c>
      <c r="AN40">
        <f t="shared" si="27"/>
        <v>0</v>
      </c>
      <c r="AO40">
        <f t="shared" si="27"/>
        <v>0</v>
      </c>
      <c r="AP40">
        <f t="shared" si="27"/>
        <v>-6.4337204464796252E-2</v>
      </c>
      <c r="AQ40">
        <f t="shared" si="27"/>
        <v>-374.99653577367275</v>
      </c>
      <c r="AR40">
        <f t="shared" si="27"/>
        <v>-375.06087297813752</v>
      </c>
      <c r="AS40">
        <f t="shared" si="27"/>
        <v>8.4304880762309011</v>
      </c>
      <c r="AT40">
        <f t="shared" si="27"/>
        <v>2.7226215077251119</v>
      </c>
      <c r="AU40">
        <f t="shared" si="23"/>
        <v>-363.90776339418153</v>
      </c>
      <c r="AW40">
        <v>37</v>
      </c>
      <c r="AX40">
        <f>IF(Z40&gt;0, (R40*SUMPRODUCT(K40:$K$98, X40:$X$98)-K40*$AZ$3)/Z40, 0)</f>
        <v>5918.8352106478114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500000</v>
      </c>
      <c r="S41">
        <f t="shared" si="1"/>
        <v>5294.4920139302922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1285.815979635538</v>
      </c>
      <c r="AC41">
        <f t="shared" si="2"/>
        <v>976.65569348460042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-15301.305090692225</v>
      </c>
      <c r="AI41">
        <f t="shared" si="25"/>
        <v>-15303.610920248004</v>
      </c>
      <c r="AJ41">
        <f t="shared" si="7"/>
        <v>309.16028615093762</v>
      </c>
      <c r="AK41">
        <f t="shared" si="22"/>
        <v>90.007118574487677</v>
      </c>
      <c r="AL41">
        <f t="shared" si="26"/>
        <v>-14904.443515522578</v>
      </c>
      <c r="AN41">
        <f t="shared" si="27"/>
        <v>0</v>
      </c>
      <c r="AO41">
        <f t="shared" si="27"/>
        <v>0</v>
      </c>
      <c r="AP41">
        <f t="shared" si="27"/>
        <v>-4.8777415165305212E-2</v>
      </c>
      <c r="AQ41">
        <f t="shared" si="27"/>
        <v>-323.68312267880225</v>
      </c>
      <c r="AR41">
        <f t="shared" si="27"/>
        <v>-323.73190009396751</v>
      </c>
      <c r="AS41">
        <f t="shared" si="27"/>
        <v>6.5399628486906023</v>
      </c>
      <c r="AT41">
        <f t="shared" si="27"/>
        <v>1.9040065557044188</v>
      </c>
      <c r="AU41">
        <f t="shared" si="23"/>
        <v>-315.28793068957248</v>
      </c>
      <c r="AW41">
        <v>38</v>
      </c>
      <c r="AX41">
        <f>IF(Z41&gt;0, (R41*SUMPRODUCT(K41:$K$98, X41:$X$98)-K41*$AZ$3)/Z41, 0)</f>
        <v>5294.4920139302922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500000</v>
      </c>
      <c r="S42">
        <f t="shared" si="1"/>
        <v>4638.2052497357799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976.65569348460042</v>
      </c>
      <c r="AC42">
        <f t="shared" si="2"/>
        <v>711.75493654038314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-14583.442045360302</v>
      </c>
      <c r="AI42">
        <f t="shared" si="25"/>
        <v>-14585.360230569389</v>
      </c>
      <c r="AJ42">
        <f t="shared" si="7"/>
        <v>264.90075694421728</v>
      </c>
      <c r="AK42">
        <f t="shared" si="22"/>
        <v>68.365898543922029</v>
      </c>
      <c r="AL42">
        <f t="shared" si="26"/>
        <v>-14252.093575081251</v>
      </c>
      <c r="AN42">
        <f t="shared" si="27"/>
        <v>0</v>
      </c>
      <c r="AO42">
        <f t="shared" si="27"/>
        <v>0</v>
      </c>
      <c r="AP42">
        <f t="shared" si="27"/>
        <v>-3.6229646441551751E-2</v>
      </c>
      <c r="AQ42">
        <f t="shared" si="27"/>
        <v>-275.44417853979246</v>
      </c>
      <c r="AR42">
        <f t="shared" si="27"/>
        <v>-275.480408186234</v>
      </c>
      <c r="AS42">
        <f t="shared" si="27"/>
        <v>5.0033024552172147</v>
      </c>
      <c r="AT42">
        <f t="shared" si="27"/>
        <v>1.2912581752643537</v>
      </c>
      <c r="AU42">
        <f t="shared" si="23"/>
        <v>-269.1858475557525</v>
      </c>
      <c r="AW42">
        <v>39</v>
      </c>
      <c r="AX42">
        <f>IF(Z42&gt;0, (R42*SUMPRODUCT(K42:$K$98, X42:$X$98)-K42*$AZ$3)/Z42, 0)</f>
        <v>4638.2052497357799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500000</v>
      </c>
      <c r="S43">
        <f t="shared" si="1"/>
        <v>3925.9322033451972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711.75493654038314</v>
      </c>
      <c r="AC43">
        <f t="shared" si="2"/>
        <v>488.7950131207561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-13708.038751535405</v>
      </c>
      <c r="AI43">
        <f t="shared" si="25"/>
        <v>-13709.595053923613</v>
      </c>
      <c r="AJ43">
        <f t="shared" si="7"/>
        <v>222.95992341962705</v>
      </c>
      <c r="AK43">
        <f t="shared" si="22"/>
        <v>49.822845557826824</v>
      </c>
      <c r="AL43">
        <f t="shared" si="26"/>
        <v>-13436.81228494616</v>
      </c>
      <c r="AN43">
        <f t="shared" si="27"/>
        <v>0</v>
      </c>
      <c r="AO43">
        <f t="shared" si="27"/>
        <v>0</v>
      </c>
      <c r="AP43">
        <f t="shared" si="27"/>
        <v>-2.6245177795901638E-2</v>
      </c>
      <c r="AQ43">
        <f t="shared" si="27"/>
        <v>-231.16967306165702</v>
      </c>
      <c r="AR43">
        <f t="shared" si="27"/>
        <v>-231.19591823945294</v>
      </c>
      <c r="AS43">
        <f t="shared" si="27"/>
        <v>3.7599523562037076</v>
      </c>
      <c r="AT43">
        <f t="shared" si="27"/>
        <v>0.84020268160638278</v>
      </c>
      <c r="AU43">
        <f t="shared" si="23"/>
        <v>-226.59576320164285</v>
      </c>
      <c r="AW43">
        <v>40</v>
      </c>
      <c r="AX43">
        <f>IF(Z43&gt;0, (R43*SUMPRODUCT(K43:$K$98, X43:$X$98)-K43*$AZ$3)/Z43, 0)</f>
        <v>3925.9322033451972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500000</v>
      </c>
      <c r="S44">
        <f t="shared" si="1"/>
        <v>3104.9298348935554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488.7950131207561</v>
      </c>
      <c r="AC44">
        <f t="shared" si="2"/>
        <v>304.48628213067514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-12596.859129875338</v>
      </c>
      <c r="AI44">
        <f t="shared" si="25"/>
        <v>-12598.084947761417</v>
      </c>
      <c r="AJ44">
        <f t="shared" si="7"/>
        <v>184.30873099008096</v>
      </c>
      <c r="AK44">
        <f t="shared" si="22"/>
        <v>34.21565091845293</v>
      </c>
      <c r="AL44">
        <f t="shared" si="26"/>
        <v>-12379.560565852884</v>
      </c>
      <c r="AN44">
        <f t="shared" si="27"/>
        <v>0</v>
      </c>
      <c r="AO44">
        <f t="shared" si="27"/>
        <v>0</v>
      </c>
      <c r="AP44">
        <f t="shared" si="27"/>
        <v>-1.8457100056808364E-2</v>
      </c>
      <c r="AQ44">
        <f t="shared" si="27"/>
        <v>-189.6704983684732</v>
      </c>
      <c r="AR44">
        <f t="shared" si="27"/>
        <v>-189.68895546853003</v>
      </c>
      <c r="AS44">
        <f t="shared" si="27"/>
        <v>2.775130570257911</v>
      </c>
      <c r="AT44">
        <f t="shared" si="27"/>
        <v>0.51518394345725282</v>
      </c>
      <c r="AU44">
        <f t="shared" si="23"/>
        <v>-186.39864095481485</v>
      </c>
      <c r="AW44">
        <v>41</v>
      </c>
      <c r="AX44">
        <f>IF(Z44&gt;0, (R44*SUMPRODUCT(K44:$K$98, X44:$X$98)-K44*$AZ$3)/Z44, 0)</f>
        <v>3104.9298348935554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500000</v>
      </c>
      <c r="S45">
        <f t="shared" si="1"/>
        <v>2100.7132202624252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304.48628213067514</v>
      </c>
      <c r="AC45">
        <f t="shared" si="2"/>
        <v>156.65591061182357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-11256.025471384512</v>
      </c>
      <c r="AI45">
        <f t="shared" si="25"/>
        <v>-11256.957630454945</v>
      </c>
      <c r="AJ45">
        <f t="shared" si="7"/>
        <v>147.83037151885156</v>
      </c>
      <c r="AK45">
        <f t="shared" si="22"/>
        <v>21.314039749147263</v>
      </c>
      <c r="AL45">
        <f t="shared" si="26"/>
        <v>-11087.813219186944</v>
      </c>
      <c r="AN45">
        <f t="shared" si="27"/>
        <v>0</v>
      </c>
      <c r="AO45">
        <f t="shared" si="27"/>
        <v>0</v>
      </c>
      <c r="AP45">
        <f t="shared" si="27"/>
        <v>-1.2531686443833628E-2</v>
      </c>
      <c r="AQ45">
        <f t="shared" si="27"/>
        <v>-151.32286568380766</v>
      </c>
      <c r="AR45">
        <f t="shared" si="27"/>
        <v>-151.33539737025148</v>
      </c>
      <c r="AS45">
        <f t="shared" si="27"/>
        <v>1.9873902657918376</v>
      </c>
      <c r="AT45">
        <f t="shared" si="27"/>
        <v>0.28654000315999911</v>
      </c>
      <c r="AU45">
        <f t="shared" si="23"/>
        <v>-149.06146710129963</v>
      </c>
      <c r="AW45">
        <v>42</v>
      </c>
      <c r="AX45">
        <f>IF(Z45&gt;0, (R45*SUMPRODUCT(K45:$K$98, X45:$X$98)-K45*$AZ$3)/Z45, 0)</f>
        <v>2100.7132202624252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500000</v>
      </c>
      <c r="S46">
        <f t="shared" si="1"/>
        <v>785.26634090667483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156.65591061182357</v>
      </c>
      <c r="AC46">
        <f t="shared" si="2"/>
        <v>42.690301043749287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-9731.4471770806631</v>
      </c>
      <c r="AI46">
        <f t="shared" si="25"/>
        <v>-9732.1267283809648</v>
      </c>
      <c r="AJ46">
        <f t="shared" si="7"/>
        <v>113.96560956807429</v>
      </c>
      <c r="AK46">
        <f t="shared" si="22"/>
        <v>10.965913742827651</v>
      </c>
      <c r="AL46">
        <f t="shared" si="26"/>
        <v>-9607.195205070062</v>
      </c>
      <c r="AN46">
        <f t="shared" si="27"/>
        <v>0</v>
      </c>
      <c r="AO46">
        <f t="shared" si="27"/>
        <v>0</v>
      </c>
      <c r="AP46">
        <f t="shared" si="27"/>
        <v>-8.1568732740985722E-3</v>
      </c>
      <c r="AQ46">
        <f t="shared" si="27"/>
        <v>-116.80969687160325</v>
      </c>
      <c r="AR46">
        <f t="shared" si="27"/>
        <v>-116.81785374487734</v>
      </c>
      <c r="AS46">
        <f t="shared" si="27"/>
        <v>1.3679659422893562</v>
      </c>
      <c r="AT46">
        <f t="shared" si="27"/>
        <v>0.13162739692372361</v>
      </c>
      <c r="AU46">
        <f t="shared" si="23"/>
        <v>-115.31826040566425</v>
      </c>
      <c r="AW46">
        <v>43</v>
      </c>
      <c r="AX46">
        <f>IF(Z46&gt;0, (R46*SUMPRODUCT(K46:$K$98, X46:$X$98)-K46*$AZ$3)/Z46, 0)</f>
        <v>785.26634090667483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500000</v>
      </c>
      <c r="S47">
        <f t="shared" si="1"/>
        <v>-1080.6801798908205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42.690301043749287</v>
      </c>
      <c r="AC47">
        <f t="shared" si="2"/>
        <v>-40.764702867377856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-8049.5622459205542</v>
      </c>
      <c r="AI47">
        <f t="shared" si="25"/>
        <v>-8050.0337626517057</v>
      </c>
      <c r="AJ47">
        <f t="shared" si="7"/>
        <v>83.455003911127136</v>
      </c>
      <c r="AK47">
        <f t="shared" si="22"/>
        <v>2.9883210730624503</v>
      </c>
      <c r="AL47">
        <f t="shared" si="26"/>
        <v>-7963.5904376675162</v>
      </c>
      <c r="AN47">
        <f t="shared" si="27"/>
        <v>0</v>
      </c>
      <c r="AO47">
        <f t="shared" si="27"/>
        <v>0</v>
      </c>
      <c r="AP47">
        <f t="shared" si="27"/>
        <v>-5.0533636534812422E-3</v>
      </c>
      <c r="AQ47">
        <f t="shared" si="27"/>
        <v>-86.269187480664144</v>
      </c>
      <c r="AR47">
        <f t="shared" si="27"/>
        <v>-86.274240844317632</v>
      </c>
      <c r="AS47">
        <f t="shared" si="27"/>
        <v>0.89440831173860125</v>
      </c>
      <c r="AT47">
        <f t="shared" si="27"/>
        <v>3.2026590145954173E-2</v>
      </c>
      <c r="AU47">
        <f t="shared" si="23"/>
        <v>-85.34780594243307</v>
      </c>
      <c r="AW47">
        <v>44</v>
      </c>
      <c r="AX47">
        <f>IF(Z47&gt;0, (R47*SUMPRODUCT(K47:$K$98, X47:$X$98)-K47*$AZ$3)/Z47, 0)</f>
        <v>-1080.6801798908205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500000</v>
      </c>
      <c r="S48">
        <f t="shared" si="1"/>
        <v>-3937.6638786305634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-40.764702867377856</v>
      </c>
      <c r="AC48">
        <f t="shared" si="2"/>
        <v>-97.252914490473842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-6323.0000779661923</v>
      </c>
      <c r="AI48">
        <f t="shared" si="25"/>
        <v>-6323.3088045280829</v>
      </c>
      <c r="AJ48">
        <f t="shared" si="7"/>
        <v>56.488211623095985</v>
      </c>
      <c r="AK48">
        <f t="shared" si="22"/>
        <v>-2.8535292007164501</v>
      </c>
      <c r="AL48">
        <f t="shared" si="26"/>
        <v>-6269.6741221057036</v>
      </c>
      <c r="AN48">
        <f t="shared" si="27"/>
        <v>0</v>
      </c>
      <c r="AO48">
        <f t="shared" si="27"/>
        <v>0</v>
      </c>
      <c r="AP48">
        <f t="shared" si="27"/>
        <v>-2.9541967663154764E-3</v>
      </c>
      <c r="AQ48">
        <f t="shared" si="27"/>
        <v>-60.504629952610578</v>
      </c>
      <c r="AR48">
        <f t="shared" si="27"/>
        <v>-60.507584149376896</v>
      </c>
      <c r="AS48">
        <f t="shared" si="27"/>
        <v>0.54053428733145314</v>
      </c>
      <c r="AT48">
        <f t="shared" si="27"/>
        <v>-2.7305349710489216E-2</v>
      </c>
      <c r="AU48">
        <f t="shared" si="23"/>
        <v>-59.994355211755931</v>
      </c>
      <c r="AW48">
        <v>45</v>
      </c>
      <c r="AX48">
        <f>IF(Z48&gt;0, (R48*SUMPRODUCT(K48:$K$98, X48:$X$98)-K48*$AZ$3)/Z48, 0)</f>
        <v>-3937.6638786305634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500000</v>
      </c>
      <c r="S49">
        <f t="shared" si="1"/>
        <v>-8676.9467729563767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-97.252914490473842</v>
      </c>
      <c r="AC49">
        <f t="shared" si="2"/>
        <v>-131.16738742739869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-4667.1880748993035</v>
      </c>
      <c r="AI49">
        <f t="shared" si="25"/>
        <v>-4667.3770344937029</v>
      </c>
      <c r="AJ49">
        <f t="shared" si="7"/>
        <v>33.914472936924852</v>
      </c>
      <c r="AK49">
        <f t="shared" si="22"/>
        <v>-6.8077040143331695</v>
      </c>
      <c r="AL49">
        <f t="shared" si="26"/>
        <v>-4640.2702655711118</v>
      </c>
      <c r="AN49">
        <f t="shared" si="27"/>
        <v>0</v>
      </c>
      <c r="AO49">
        <f t="shared" si="27"/>
        <v>0</v>
      </c>
      <c r="AP49">
        <f t="shared" si="27"/>
        <v>-1.6144193243138431E-3</v>
      </c>
      <c r="AQ49">
        <f t="shared" si="27"/>
        <v>-39.875184122172044</v>
      </c>
      <c r="AR49">
        <f t="shared" si="27"/>
        <v>-39.876798541496356</v>
      </c>
      <c r="AS49">
        <f t="shared" si="27"/>
        <v>0.28975602248372573</v>
      </c>
      <c r="AT49">
        <f t="shared" si="27"/>
        <v>-5.8163169485438336E-2</v>
      </c>
      <c r="AU49">
        <f t="shared" si="23"/>
        <v>-39.645205688498073</v>
      </c>
      <c r="AW49">
        <v>46</v>
      </c>
      <c r="AX49">
        <f>IF(Z49&gt;0, (R49*SUMPRODUCT(K49:$K$98, X49:$X$98)-K49*$AZ$3)/Z49, 0)</f>
        <v>-8676.9467729563767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500000</v>
      </c>
      <c r="S50">
        <f t="shared" si="1"/>
        <v>-17242.269539367953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-131.16738742739869</v>
      </c>
      <c r="AC50">
        <f t="shared" si="2"/>
        <v>-147.30135992842264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-3211.281052834443</v>
      </c>
      <c r="AI50">
        <f t="shared" si="25"/>
        <v>-3211.3878408065775</v>
      </c>
      <c r="AJ50">
        <f t="shared" si="7"/>
        <v>16.133972501023948</v>
      </c>
      <c r="AK50">
        <f t="shared" si="22"/>
        <v>-9.1817171199179093</v>
      </c>
      <c r="AL50">
        <f t="shared" si="26"/>
        <v>-3204.4355854254713</v>
      </c>
      <c r="AN50">
        <f t="shared" si="27"/>
        <v>0</v>
      </c>
      <c r="AO50">
        <f t="shared" si="27"/>
        <v>0</v>
      </c>
      <c r="AP50">
        <f t="shared" si="27"/>
        <v>-8.1461371206208969E-4</v>
      </c>
      <c r="AQ50">
        <f t="shared" si="27"/>
        <v>-24.496706198613005</v>
      </c>
      <c r="AR50">
        <f t="shared" si="27"/>
        <v>-24.497520812325067</v>
      </c>
      <c r="AS50">
        <f t="shared" si="27"/>
        <v>0.12307523934264034</v>
      </c>
      <c r="AT50">
        <f t="shared" si="27"/>
        <v>-7.0041152731517078E-2</v>
      </c>
      <c r="AU50">
        <f t="shared" si="23"/>
        <v>-24.444486725713944</v>
      </c>
      <c r="AW50">
        <v>47</v>
      </c>
      <c r="AX50">
        <f>IF(Z50&gt;0, (R50*SUMPRODUCT(K50:$K$98, X50:$X$98)-K50*$AZ$3)/Z50, 0)</f>
        <v>-17242.269539367953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500000</v>
      </c>
      <c r="S51">
        <f t="shared" si="1"/>
        <v>-34407.253838068253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-147.30135992842264</v>
      </c>
      <c r="AC51">
        <f t="shared" si="2"/>
        <v>-150.6005557510106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-2040.303613668234</v>
      </c>
      <c r="AI51">
        <f t="shared" si="25"/>
        <v>-2040.3583261703054</v>
      </c>
      <c r="AJ51">
        <f t="shared" si="7"/>
        <v>3.2991958225879614</v>
      </c>
      <c r="AK51">
        <f t="shared" si="22"/>
        <v>-10.311095194989585</v>
      </c>
      <c r="AL51">
        <f t="shared" si="26"/>
        <v>-2047.370225542707</v>
      </c>
      <c r="AN51">
        <f t="shared" si="27"/>
        <v>0</v>
      </c>
      <c r="AO51">
        <f t="shared" si="27"/>
        <v>0</v>
      </c>
      <c r="AP51">
        <f t="shared" si="27"/>
        <v>-3.7264725804116622E-4</v>
      </c>
      <c r="AQ51">
        <f t="shared" si="27"/>
        <v>-13.896523069120089</v>
      </c>
      <c r="AR51">
        <f t="shared" si="27"/>
        <v>-13.896895716378131</v>
      </c>
      <c r="AS51">
        <f t="shared" si="27"/>
        <v>2.2470847255771857E-2</v>
      </c>
      <c r="AT51">
        <f t="shared" si="27"/>
        <v>-7.0228945969198125E-2</v>
      </c>
      <c r="AU51">
        <f t="shared" si="23"/>
        <v>-13.944653815091558</v>
      </c>
      <c r="AW51">
        <v>48</v>
      </c>
      <c r="AX51">
        <f>IF(Z51&gt;0, (R51*SUMPRODUCT(K51:$K$98, X51:$X$98)-K51*$AZ$3)/Z51, 0)</f>
        <v>-34407.253838068253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500000</v>
      </c>
      <c r="S52">
        <f t="shared" si="1"/>
        <v>-73413.82492449008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-150.6005557510106</v>
      </c>
      <c r="AC52">
        <f t="shared" si="2"/>
        <v>-145.57073027010836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-1175.175592124529</v>
      </c>
      <c r="AI52">
        <f t="shared" si="25"/>
        <v>-1175.2003781117767</v>
      </c>
      <c r="AJ52">
        <f t="shared" si="7"/>
        <v>-5.0298254809022467</v>
      </c>
      <c r="AK52">
        <f t="shared" si="22"/>
        <v>-10.542038902570743</v>
      </c>
      <c r="AL52">
        <f t="shared" si="26"/>
        <v>-1190.7722424952497</v>
      </c>
      <c r="AN52">
        <f t="shared" si="27"/>
        <v>0</v>
      </c>
      <c r="AO52">
        <f t="shared" si="27"/>
        <v>0</v>
      </c>
      <c r="AP52">
        <f t="shared" si="27"/>
        <v>-1.5072994934510367E-4</v>
      </c>
      <c r="AQ52">
        <f t="shared" si="27"/>
        <v>-7.1465443640799426</v>
      </c>
      <c r="AR52">
        <f t="shared" si="27"/>
        <v>-7.1466950940292886</v>
      </c>
      <c r="AS52">
        <f t="shared" si="27"/>
        <v>-3.0587659566570193E-2</v>
      </c>
      <c r="AT52">
        <f t="shared" si="27"/>
        <v>-6.4108843997412637E-2</v>
      </c>
      <c r="AU52">
        <f t="shared" si="23"/>
        <v>-7.241391597593271</v>
      </c>
      <c r="AW52">
        <v>49</v>
      </c>
      <c r="AX52">
        <f>IF(Z52&gt;0, (R52*SUMPRODUCT(K52:$K$98, X52:$X$98)-K52*$AZ$3)/Z52, 0)</f>
        <v>-73413.82492449008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500000</v>
      </c>
      <c r="S53">
        <f t="shared" si="1"/>
        <v>-177396.48643850509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-145.57073027010836</v>
      </c>
      <c r="AC53">
        <f t="shared" si="2"/>
        <v>-135.81874914309691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-598.71382328875995</v>
      </c>
      <c r="AI53">
        <f t="shared" si="25"/>
        <v>-598.72339357055284</v>
      </c>
      <c r="AJ53">
        <f t="shared" si="7"/>
        <v>-9.7519811270114474</v>
      </c>
      <c r="AK53">
        <f t="shared" si="22"/>
        <v>-10.189951118907587</v>
      </c>
      <c r="AL53">
        <f t="shared" si="26"/>
        <v>-618.66532581647198</v>
      </c>
      <c r="AN53">
        <f t="shared" si="27"/>
        <v>0</v>
      </c>
      <c r="AO53">
        <f t="shared" si="27"/>
        <v>0</v>
      </c>
      <c r="AP53">
        <f t="shared" si="27"/>
        <v>-5.1963696097332401E-5</v>
      </c>
      <c r="AQ53">
        <f t="shared" si="27"/>
        <v>-3.2508325079514409</v>
      </c>
      <c r="AR53">
        <f t="shared" si="27"/>
        <v>-3.250884471647538</v>
      </c>
      <c r="AS53">
        <f t="shared" si="27"/>
        <v>-5.2950267776476281E-2</v>
      </c>
      <c r="AT53">
        <f t="shared" si="27"/>
        <v>-5.5328310560493504E-2</v>
      </c>
      <c r="AU53">
        <f t="shared" si="23"/>
        <v>-3.3591630499845082</v>
      </c>
      <c r="AW53">
        <v>50</v>
      </c>
      <c r="AX53">
        <f>IF(Z53&gt;0, (R53*SUMPRODUCT(K53:$K$98, X53:$X$98)-K53*$AZ$3)/Z53, 0)</f>
        <v>-177396.48643850509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500000</v>
      </c>
      <c r="S54">
        <f t="shared" si="1"/>
        <v>-515979.02822757128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-135.81874914309691</v>
      </c>
      <c r="AC54">
        <f t="shared" si="2"/>
        <v>-123.98161246257391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-258.84105468887088</v>
      </c>
      <c r="AI54">
        <f t="shared" si="25"/>
        <v>-258.84405824147865</v>
      </c>
      <c r="AJ54">
        <f t="shared" si="7"/>
        <v>-11.837136680523002</v>
      </c>
      <c r="AK54">
        <f t="shared" si="22"/>
        <v>-9.5073124400167845</v>
      </c>
      <c r="AL54">
        <f t="shared" si="26"/>
        <v>-280.18850736201841</v>
      </c>
      <c r="AN54">
        <f t="shared" si="27"/>
        <v>0</v>
      </c>
      <c r="AO54">
        <f t="shared" si="27"/>
        <v>0</v>
      </c>
      <c r="AP54">
        <f t="shared" si="27"/>
        <v>-1.4561044497216729E-5</v>
      </c>
      <c r="AQ54">
        <f t="shared" si="27"/>
        <v>-1.2548460464098694</v>
      </c>
      <c r="AR54">
        <f t="shared" si="27"/>
        <v>-1.2548606074543667</v>
      </c>
      <c r="AS54">
        <f t="shared" si="27"/>
        <v>-5.738573497245987E-2</v>
      </c>
      <c r="AT54">
        <f t="shared" si="27"/>
        <v>-4.6090885550125145E-2</v>
      </c>
      <c r="AU54">
        <f t="shared" si="23"/>
        <v>-1.3583372279769517</v>
      </c>
      <c r="AW54">
        <v>51</v>
      </c>
      <c r="AX54">
        <f>IF(Z54&gt;0, (R54*SUMPRODUCT(K54:$K$98, X54:$X$98)-K54*$AZ$3)/Z54, 0)</f>
        <v>-515979.02822757128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500000</v>
      </c>
      <c r="S55">
        <f t="shared" si="1"/>
        <v>-1951705.1245782087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-123.98161246257391</v>
      </c>
      <c r="AC55">
        <f t="shared" si="2"/>
        <v>-111.76505744784586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-90.308013290558264</v>
      </c>
      <c r="AI55">
        <f t="shared" si="25"/>
        <v>-90.308729107307684</v>
      </c>
      <c r="AJ55">
        <f t="shared" si="7"/>
        <v>-12.216555014728044</v>
      </c>
      <c r="AK55">
        <f t="shared" si="22"/>
        <v>-8.6787128723801743</v>
      </c>
      <c r="AL55">
        <f t="shared" si="26"/>
        <v>-111.2039969944159</v>
      </c>
      <c r="AN55">
        <f t="shared" si="27"/>
        <v>0</v>
      </c>
      <c r="AO55">
        <f t="shared" si="27"/>
        <v>0</v>
      </c>
      <c r="AP55">
        <f t="shared" si="27"/>
        <v>-3.0984259372198218E-6</v>
      </c>
      <c r="AQ55">
        <f t="shared" si="27"/>
        <v>-0.39089989294851285</v>
      </c>
      <c r="AR55">
        <f t="shared" si="27"/>
        <v>-0.39090299137445006</v>
      </c>
      <c r="AS55">
        <f t="shared" si="27"/>
        <v>-5.2879582591327863E-2</v>
      </c>
      <c r="AT55">
        <f t="shared" si="27"/>
        <v>-3.7565967948261558E-2</v>
      </c>
      <c r="AU55">
        <f t="shared" si="23"/>
        <v>-0.48134854191403953</v>
      </c>
      <c r="AW55">
        <v>52</v>
      </c>
      <c r="AX55">
        <f>IF(Z55&gt;0, (R55*SUMPRODUCT(K55:$K$98, X55:$X$98)-K55*$AZ$3)/Z55, 0)</f>
        <v>-1951705.1245782087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500000</v>
      </c>
      <c r="S56">
        <f t="shared" si="1"/>
        <v>-7400711.2469235063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-111.76505744784586</v>
      </c>
      <c r="AC56">
        <f t="shared" si="2"/>
        <v>-100.1279206790641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-21.581593421276878</v>
      </c>
      <c r="AI56">
        <f t="shared" si="25"/>
        <v>-21.58176254002327</v>
      </c>
      <c r="AJ56">
        <f t="shared" si="7"/>
        <v>-11.637136768781758</v>
      </c>
      <c r="AK56">
        <f t="shared" si="22"/>
        <v>-7.823554021349211</v>
      </c>
      <c r="AL56">
        <f t="shared" si="26"/>
        <v>-41.042453330154238</v>
      </c>
      <c r="AN56">
        <f t="shared" si="27"/>
        <v>0</v>
      </c>
      <c r="AO56">
        <f t="shared" si="27"/>
        <v>0</v>
      </c>
      <c r="AP56">
        <f t="shared" si="27"/>
        <v>-6.5360142641861571E-7</v>
      </c>
      <c r="AQ56">
        <f t="shared" si="27"/>
        <v>-8.3407431437813359E-2</v>
      </c>
      <c r="AR56">
        <f t="shared" si="27"/>
        <v>-8.3408085039239771E-2</v>
      </c>
      <c r="AS56">
        <f t="shared" si="27"/>
        <v>-4.4974607214020725E-2</v>
      </c>
      <c r="AT56">
        <f t="shared" si="27"/>
        <v>-3.0236068898989825E-2</v>
      </c>
      <c r="AU56">
        <f t="shared" si="23"/>
        <v>-0.15861876115225032</v>
      </c>
      <c r="AW56">
        <v>53</v>
      </c>
      <c r="AX56">
        <f>IF(Z56&gt;0, (R56*SUMPRODUCT(K56:$K$98, X56:$X$98)-K56*$AZ$3)/Z56, 0)</f>
        <v>-7400711.2469235063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500000</v>
      </c>
      <c r="S57">
        <f t="shared" si="1"/>
        <v>-28257410.053847194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-100.1279206790641</v>
      </c>
      <c r="AC57">
        <f t="shared" si="2"/>
        <v>-89.472009662528464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-5.1139422321824224</v>
      </c>
      <c r="AI57">
        <f t="shared" si="25"/>
        <v>-5.1139818111855462</v>
      </c>
      <c r="AJ57">
        <f t="shared" si="7"/>
        <v>-10.65591101653564</v>
      </c>
      <c r="AK57">
        <f t="shared" si="22"/>
        <v>-7.0089544475344878</v>
      </c>
      <c r="AL57">
        <f t="shared" si="26"/>
        <v>-22.778847275255675</v>
      </c>
      <c r="AN57">
        <f t="shared" si="27"/>
        <v>0</v>
      </c>
      <c r="AO57">
        <f t="shared" si="27"/>
        <v>0</v>
      </c>
      <c r="AP57">
        <f t="shared" si="27"/>
        <v>-1.3657401260531606E-7</v>
      </c>
      <c r="AQ57">
        <f t="shared" si="27"/>
        <v>-1.7646518501302694E-2</v>
      </c>
      <c r="AR57">
        <f t="shared" si="27"/>
        <v>-1.76466550753153E-2</v>
      </c>
      <c r="AS57">
        <f t="shared" si="27"/>
        <v>-3.6770014670518415E-2</v>
      </c>
      <c r="AT57">
        <f t="shared" si="27"/>
        <v>-2.4185577137507477E-2</v>
      </c>
      <c r="AU57">
        <f t="shared" si="23"/>
        <v>-7.8602246883341192E-2</v>
      </c>
      <c r="AW57">
        <v>54</v>
      </c>
      <c r="AX57">
        <f>IF(Z57&gt;0, (R57*SUMPRODUCT(K57:$K$98, X57:$X$98)-K57*$AZ$3)/Z57, 0)</f>
        <v>-28257410.053847194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500000</v>
      </c>
      <c r="S58">
        <f t="shared" si="1"/>
        <v>-108969786.38589601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-89.472009662528464</v>
      </c>
      <c r="AC58">
        <f t="shared" si="2"/>
        <v>-79.900978995339202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-1.2007086483754208</v>
      </c>
      <c r="AI58">
        <f t="shared" si="25"/>
        <v>-1.2007178138723036</v>
      </c>
      <c r="AJ58">
        <f t="shared" si="7"/>
        <v>-9.5710306671892624</v>
      </c>
      <c r="AK58">
        <f t="shared" si="22"/>
        <v>-6.2630406763769928</v>
      </c>
      <c r="AL58">
        <f t="shared" si="26"/>
        <v>-17.03478915743856</v>
      </c>
      <c r="AN58">
        <f t="shared" si="27"/>
        <v>0</v>
      </c>
      <c r="AO58">
        <f t="shared" si="27"/>
        <v>0</v>
      </c>
      <c r="AP58">
        <f t="shared" si="27"/>
        <v>-2.8238473054414852E-8</v>
      </c>
      <c r="AQ58">
        <f t="shared" si="27"/>
        <v>-3.6993279520827951E-3</v>
      </c>
      <c r="AR58">
        <f t="shared" si="27"/>
        <v>-3.6993561905558493E-3</v>
      </c>
      <c r="AS58">
        <f t="shared" si="27"/>
        <v>-2.9487903935130573E-2</v>
      </c>
      <c r="AT58">
        <f t="shared" si="27"/>
        <v>-1.9296139384438558E-2</v>
      </c>
      <c r="AU58">
        <f t="shared" si="23"/>
        <v>-5.2483399510124984E-2</v>
      </c>
      <c r="AW58">
        <v>55</v>
      </c>
      <c r="AX58">
        <f>IF(Z58&gt;0, (R58*SUMPRODUCT(K58:$K$98, X58:$X$98)-K58*$AZ$3)/Z58, 0)</f>
        <v>-108969786.38589601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500000</v>
      </c>
      <c r="S59">
        <f t="shared" si="1"/>
        <v>-425148312.76092839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-79.900978995339202</v>
      </c>
      <c r="AC59">
        <f t="shared" si="2"/>
        <v>-71.343359407496109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-0.27904959265997015</v>
      </c>
      <c r="AI59">
        <f t="shared" si="25"/>
        <v>-0.27905169026206766</v>
      </c>
      <c r="AJ59">
        <f t="shared" si="7"/>
        <v>-8.5576195878430923</v>
      </c>
      <c r="AK59">
        <f t="shared" si="22"/>
        <v>-5.5930685296737446</v>
      </c>
      <c r="AL59">
        <f t="shared" si="26"/>
        <v>-14.429739807778905</v>
      </c>
      <c r="AN59">
        <f t="shared" si="27"/>
        <v>0</v>
      </c>
      <c r="AO59">
        <f t="shared" si="27"/>
        <v>0</v>
      </c>
      <c r="AP59">
        <f t="shared" si="27"/>
        <v>-5.7701922245407413E-9</v>
      </c>
      <c r="AQ59">
        <f t="shared" si="27"/>
        <v>-7.676240368708954E-4</v>
      </c>
      <c r="AR59">
        <f t="shared" si="27"/>
        <v>-7.6762980706311993E-4</v>
      </c>
      <c r="AS59">
        <f t="shared" si="27"/>
        <v>-2.3540742100383989E-2</v>
      </c>
      <c r="AT59">
        <f t="shared" si="27"/>
        <v>-1.5385701883017334E-2</v>
      </c>
      <c r="AU59">
        <f t="shared" si="23"/>
        <v>-3.9694073790464447E-2</v>
      </c>
      <c r="AW59">
        <v>56</v>
      </c>
      <c r="AX59">
        <f>IF(Z59&gt;0, (R59*SUMPRODUCT(K59:$K$98, X59:$X$98)-K59*$AZ$3)/Z59, 0)</f>
        <v>-425148312.76092839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500000</v>
      </c>
      <c r="S60">
        <f t="shared" si="1"/>
        <v>-1678454447.937362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-71.343359407496109</v>
      </c>
      <c r="AC60">
        <f t="shared" si="2"/>
        <v>-63.700092285287297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-6.4089225050490931E-2</v>
      </c>
      <c r="AI60">
        <f t="shared" si="25"/>
        <v>-6.4089699445941187E-2</v>
      </c>
      <c r="AJ60">
        <f t="shared" si="7"/>
        <v>-7.6432671222088118</v>
      </c>
      <c r="AK60">
        <f t="shared" si="22"/>
        <v>-4.9940351585247278</v>
      </c>
      <c r="AL60">
        <f t="shared" si="26"/>
        <v>-12.70139198017948</v>
      </c>
      <c r="AN60">
        <f t="shared" si="27"/>
        <v>0</v>
      </c>
      <c r="AO60">
        <f t="shared" si="27"/>
        <v>0</v>
      </c>
      <c r="AP60">
        <f t="shared" si="27"/>
        <v>-1.1651709952619731E-9</v>
      </c>
      <c r="AQ60">
        <f t="shared" si="27"/>
        <v>-1.5741067098578297E-4</v>
      </c>
      <c r="AR60">
        <f t="shared" si="27"/>
        <v>-1.5741183615677822E-4</v>
      </c>
      <c r="AS60">
        <f t="shared" si="27"/>
        <v>-1.8772762586575346E-2</v>
      </c>
      <c r="AT60">
        <f t="shared" si="27"/>
        <v>-1.226593744284862E-2</v>
      </c>
      <c r="AU60">
        <f t="shared" si="23"/>
        <v>-3.1196111865580741E-2</v>
      </c>
      <c r="AW60">
        <v>57</v>
      </c>
      <c r="AX60">
        <f>IF(Z60&gt;0, (R60*SUMPRODUCT(K60:$K$98, X60:$X$98)-K60*$AZ$3)/Z60, 0)</f>
        <v>-1678454447.937362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500000</v>
      </c>
      <c r="S61">
        <f t="shared" si="1"/>
        <v>-6712837834.9628172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-63.700092285287297</v>
      </c>
      <c r="AC61">
        <f t="shared" si="2"/>
        <v>-56.875218672524646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-1.4549757682672053E-2</v>
      </c>
      <c r="AI61">
        <f t="shared" si="25"/>
        <v>-1.4549863590225741E-2</v>
      </c>
      <c r="AJ61">
        <f t="shared" si="7"/>
        <v>-6.8248736127626515</v>
      </c>
      <c r="AK61">
        <f t="shared" si="22"/>
        <v>-4.4590064599701114</v>
      </c>
      <c r="AL61">
        <f t="shared" si="26"/>
        <v>-11.298429936322989</v>
      </c>
      <c r="AN61">
        <f t="shared" si="27"/>
        <v>0</v>
      </c>
      <c r="AO61">
        <f t="shared" si="27"/>
        <v>0</v>
      </c>
      <c r="AP61">
        <f t="shared" si="27"/>
        <v>-2.3225125199881597E-10</v>
      </c>
      <c r="AQ61">
        <f t="shared" si="27"/>
        <v>-3.1907067252524274E-5</v>
      </c>
      <c r="AR61">
        <f t="shared" si="27"/>
        <v>-3.190729950377627E-5</v>
      </c>
      <c r="AS61">
        <f t="shared" si="27"/>
        <v>-1.496668921240786E-2</v>
      </c>
      <c r="AT61">
        <f t="shared" si="27"/>
        <v>-9.7784321980253098E-3</v>
      </c>
      <c r="AU61">
        <f t="shared" si="23"/>
        <v>-2.4777028709936949E-2</v>
      </c>
      <c r="AW61">
        <v>58</v>
      </c>
      <c r="AX61">
        <f>IF(Z61&gt;0, (R61*SUMPRODUCT(K61:$K$98, X61:$X$98)-K61*$AZ$3)/Z61, 0)</f>
        <v>-6712837834.9628172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500000</v>
      </c>
      <c r="S62">
        <f t="shared" si="1"/>
        <v>-27219589122.964497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-56.875218672524646</v>
      </c>
      <c r="AC62">
        <f t="shared" si="2"/>
        <v>-50.781472880097574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-3.2611279684214428E-3</v>
      </c>
      <c r="AI62">
        <f t="shared" si="25"/>
        <v>-3.2611512887003838E-3</v>
      </c>
      <c r="AJ62">
        <f t="shared" si="7"/>
        <v>-6.0937457924270717</v>
      </c>
      <c r="AK62">
        <f t="shared" si="22"/>
        <v>-3.9812653070767254</v>
      </c>
      <c r="AL62">
        <f t="shared" si="26"/>
        <v>-10.078272250792498</v>
      </c>
      <c r="AN62">
        <f t="shared" si="27"/>
        <v>0</v>
      </c>
      <c r="AO62">
        <f t="shared" si="27"/>
        <v>0</v>
      </c>
      <c r="AP62">
        <f t="shared" si="27"/>
        <v>-4.5661150020729798E-11</v>
      </c>
      <c r="AQ62">
        <f t="shared" si="27"/>
        <v>-6.385294694843229E-6</v>
      </c>
      <c r="AR62">
        <f t="shared" si="27"/>
        <v>-6.3853403559932499E-6</v>
      </c>
      <c r="AS62">
        <f t="shared" si="27"/>
        <v>-1.1931565721090819E-2</v>
      </c>
      <c r="AT62">
        <f t="shared" si="27"/>
        <v>-7.795324958175677E-3</v>
      </c>
      <c r="AU62">
        <f t="shared" si="23"/>
        <v>-1.9733276019622489E-2</v>
      </c>
      <c r="AW62">
        <v>59</v>
      </c>
      <c r="AX62">
        <f>IF(Z62&gt;0, (R62*SUMPRODUCT(K62:$K$98, X62:$X$98)-K62*$AZ$3)/Z62, 0)</f>
        <v>-27219589122.964497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500000</v>
      </c>
      <c r="S63">
        <f t="shared" si="1"/>
        <v>-111975439665.12016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-50.781472880097574</v>
      </c>
      <c r="AC63">
        <f t="shared" si="2"/>
        <v>-45.340606319415201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-7.2102522827392421E-4</v>
      </c>
      <c r="AI63">
        <f t="shared" si="25"/>
        <v>-7.2103028971936872E-4</v>
      </c>
      <c r="AJ63">
        <f t="shared" si="7"/>
        <v>-5.4408665606823732</v>
      </c>
      <c r="AK63">
        <f t="shared" si="22"/>
        <v>-3.5547031016068305</v>
      </c>
      <c r="AL63">
        <f t="shared" si="26"/>
        <v>-8.9962906925789241</v>
      </c>
      <c r="AN63">
        <f t="shared" si="27"/>
        <v>0</v>
      </c>
      <c r="AO63">
        <f t="shared" si="27"/>
        <v>0</v>
      </c>
      <c r="AP63">
        <f t="shared" si="27"/>
        <v>-8.8484997309250474E-12</v>
      </c>
      <c r="AQ63">
        <f t="shared" si="27"/>
        <v>-1.2605078150673731E-6</v>
      </c>
      <c r="AR63">
        <f t="shared" si="27"/>
        <v>-1.260516663567104E-6</v>
      </c>
      <c r="AS63">
        <f t="shared" si="27"/>
        <v>-9.5118097835452664E-3</v>
      </c>
      <c r="AT63">
        <f t="shared" si="27"/>
        <v>-6.2143887122315354E-3</v>
      </c>
      <c r="AU63">
        <f t="shared" si="23"/>
        <v>-1.5727459012440371E-2</v>
      </c>
      <c r="AW63">
        <v>60</v>
      </c>
      <c r="AX63">
        <f>IF(Z63&gt;0, (R63*SUMPRODUCT(K63:$K$98, X63:$X$98)-K63*$AZ$3)/Z63, 0)</f>
        <v>-111975439665.12016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500000</v>
      </c>
      <c r="S64">
        <f t="shared" si="1"/>
        <v>-467939068408.01141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-45.340606319415201</v>
      </c>
      <c r="AC64">
        <f t="shared" si="2"/>
        <v>-40.482685306729202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-1.5717687564523823E-4</v>
      </c>
      <c r="AI64">
        <f t="shared" si="25"/>
        <v>-1.5717795705433719E-4</v>
      </c>
      <c r="AJ64">
        <f t="shared" si="7"/>
        <v>-4.8579210126859991</v>
      </c>
      <c r="AK64">
        <f t="shared" si="22"/>
        <v>-3.1738424423590645</v>
      </c>
      <c r="AL64">
        <f t="shared" si="26"/>
        <v>-8.0319206330021178</v>
      </c>
      <c r="AN64">
        <f t="shared" si="27"/>
        <v>0</v>
      </c>
      <c r="AO64">
        <f t="shared" si="27"/>
        <v>0</v>
      </c>
      <c r="AP64">
        <f t="shared" si="27"/>
        <v>-1.68797915289328E-12</v>
      </c>
      <c r="AQ64">
        <f t="shared" si="27"/>
        <v>-2.4533850294197583E-7</v>
      </c>
      <c r="AR64">
        <f t="shared" si="27"/>
        <v>-2.4534019092112874E-7</v>
      </c>
      <c r="AS64">
        <f t="shared" si="27"/>
        <v>-7.5827634553114849E-3</v>
      </c>
      <c r="AT64">
        <f t="shared" si="27"/>
        <v>-4.9540732387351486E-3</v>
      </c>
      <c r="AU64">
        <f t="shared" si="23"/>
        <v>-1.2537082034237555E-2</v>
      </c>
      <c r="AW64">
        <v>61</v>
      </c>
      <c r="AX64">
        <f>IF(Z64&gt;0, (R64*SUMPRODUCT(K64:$K$98, X64:$X$98)-K64*$AZ$3)/Z64, 0)</f>
        <v>-467939068408.01141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500000</v>
      </c>
      <c r="S65">
        <f t="shared" si="1"/>
        <v>-1987873783586.5979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-40.482685306729202</v>
      </c>
      <c r="AC65">
        <f t="shared" si="2"/>
        <v>-36.145254951001789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-3.3732364220146225E-5</v>
      </c>
      <c r="AI65">
        <f t="shared" si="25"/>
        <v>-3.3732591506048692E-5</v>
      </c>
      <c r="AJ65">
        <f t="shared" si="7"/>
        <v>-4.3374303557274132</v>
      </c>
      <c r="AK65">
        <f t="shared" si="22"/>
        <v>-2.8337879714710446</v>
      </c>
      <c r="AL65">
        <f t="shared" si="26"/>
        <v>-7.1712520597899641</v>
      </c>
      <c r="AN65">
        <f t="shared" si="27"/>
        <v>0</v>
      </c>
      <c r="AO65">
        <f t="shared" si="27"/>
        <v>0</v>
      </c>
      <c r="AP65">
        <f t="shared" si="27"/>
        <v>-3.1676087631873345E-13</v>
      </c>
      <c r="AQ65">
        <f t="shared" si="27"/>
        <v>-4.7011684995977348E-8</v>
      </c>
      <c r="AR65">
        <f t="shared" si="27"/>
        <v>-4.7012001756853672E-8</v>
      </c>
      <c r="AS65">
        <f t="shared" si="27"/>
        <v>-6.0449338280791041E-3</v>
      </c>
      <c r="AT65">
        <f t="shared" si="27"/>
        <v>-3.9493569614851296E-3</v>
      </c>
      <c r="AU65">
        <f t="shared" si="23"/>
        <v>-9.9943378015659896E-3</v>
      </c>
      <c r="AW65">
        <v>62</v>
      </c>
      <c r="AX65">
        <f>IF(Z65&gt;0, (R65*SUMPRODUCT(K65:$K$98, X65:$X$98)-K65*$AZ$3)/Z65, 0)</f>
        <v>-1987873783586.5979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500000</v>
      </c>
      <c r="S66">
        <f t="shared" si="1"/>
        <v>-8595541105715.7568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-36.145254951001789</v>
      </c>
      <c r="AC66">
        <f t="shared" si="2"/>
        <v>-32.272549104204636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-7.1232374161389727E-6</v>
      </c>
      <c r="AI66">
        <f t="shared" si="25"/>
        <v>-7.1232843482470088E-6</v>
      </c>
      <c r="AJ66">
        <f t="shared" si="7"/>
        <v>-3.8727058467971531</v>
      </c>
      <c r="AK66">
        <f t="shared" si="22"/>
        <v>-2.5301678465701256</v>
      </c>
      <c r="AL66">
        <f t="shared" si="26"/>
        <v>-6.4028808166516269</v>
      </c>
      <c r="AN66">
        <f t="shared" si="27"/>
        <v>0</v>
      </c>
      <c r="AO66">
        <f t="shared" si="27"/>
        <v>0</v>
      </c>
      <c r="AP66">
        <f t="shared" si="27"/>
        <v>-5.8399761787719841E-14</v>
      </c>
      <c r="AQ66">
        <f t="shared" si="27"/>
        <v>-8.863769084046424E-9</v>
      </c>
      <c r="AR66">
        <f t="shared" si="27"/>
        <v>-8.8638274838082113E-9</v>
      </c>
      <c r="AS66">
        <f t="shared" si="27"/>
        <v>-4.818984452023594E-3</v>
      </c>
      <c r="AT66">
        <f t="shared" si="27"/>
        <v>-3.1484032084996352E-3</v>
      </c>
      <c r="AU66">
        <f t="shared" si="23"/>
        <v>-7.9673965243507137E-3</v>
      </c>
      <c r="AW66">
        <v>63</v>
      </c>
      <c r="AX66">
        <f>IF(Z66&gt;0, (R66*SUMPRODUCT(K66:$K$98, X66:$X$98)-K66*$AZ$3)/Z66, 0)</f>
        <v>-8595541105715.7568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-37882966831369.164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-32.272549104204636</v>
      </c>
      <c r="AC67">
        <f t="shared" ref="AC67:AC89" si="30">S67*Z67</f>
        <v>-28.814775993596221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-1.4781983929090129E-6</v>
      </c>
      <c r="AI67">
        <f t="shared" ref="AI67:AI89" si="34">SUM(AE67:AH67)</f>
        <v>-1.4782079007361459E-6</v>
      </c>
      <c r="AJ67">
        <f t="shared" ref="AJ67:AJ89" si="35">AB67-AC67</f>
        <v>-3.4577731106084144</v>
      </c>
      <c r="AK67">
        <f t="shared" si="22"/>
        <v>-2.2590784372943249</v>
      </c>
      <c r="AL67">
        <f t="shared" si="26"/>
        <v>-5.7168530261106394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-1.6423121921897875E-9</v>
      </c>
      <c r="AR67">
        <f t="shared" si="36"/>
        <v>-1.6423227556029917E-9</v>
      </c>
      <c r="AS67">
        <f t="shared" si="36"/>
        <v>-3.8416649379537974E-3</v>
      </c>
      <c r="AT67">
        <f t="shared" si="36"/>
        <v>-2.5098877650517712E-3</v>
      </c>
      <c r="AU67">
        <f t="shared" si="23"/>
        <v>-6.3515543453283229E-3</v>
      </c>
      <c r="AW67">
        <v>64</v>
      </c>
      <c r="AX67">
        <f>IF(Z67&gt;0, (R67*SUMPRODUCT(K67:$K$98, X67:$X$98)-K67*$AZ$3)/Z67, 0)</f>
        <v>-37882966831369.164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500000</v>
      </c>
      <c r="S68">
        <f t="shared" si="29"/>
        <v>-170301999976430.75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-28.814775993596221</v>
      </c>
      <c r="AC68">
        <f t="shared" si="30"/>
        <v>-25.727478567138363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-3.0097508532273988E-7</v>
      </c>
      <c r="AI68">
        <f t="shared" si="34"/>
        <v>-3.0097697369446851E-7</v>
      </c>
      <c r="AJ68">
        <f t="shared" si="35"/>
        <v>-3.0872974264578588</v>
      </c>
      <c r="AK68">
        <f t="shared" si="22"/>
        <v>-2.0170343195517355</v>
      </c>
      <c r="AL68">
        <f t="shared" si="26"/>
        <v>-5.1043320469865678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-2.985626761108886E-10</v>
      </c>
      <c r="AR68">
        <f t="shared" si="36"/>
        <v>-2.9856454934672863E-10</v>
      </c>
      <c r="AS68">
        <f t="shared" si="36"/>
        <v>-3.0625517743606916E-3</v>
      </c>
      <c r="AT68">
        <f t="shared" si="36"/>
        <v>-2.0008671601741113E-3</v>
      </c>
      <c r="AU68">
        <f t="shared" si="23"/>
        <v>-5.0634192330993519E-3</v>
      </c>
      <c r="AW68">
        <v>65</v>
      </c>
      <c r="AX68">
        <f>IF(Z68&gt;0, (R68*SUMPRODUCT(K68:$K$98, X68:$X$98)-K68*$AZ$3)/Z68, 0)</f>
        <v>-170301999976430.75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500000</v>
      </c>
      <c r="S69">
        <f t="shared" si="29"/>
        <v>-781941330309344.5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-25.727478567138363</v>
      </c>
      <c r="AC69">
        <f t="shared" si="30"/>
        <v>-22.970963006633212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-6.0091101953170584E-8</v>
      </c>
      <c r="AI69">
        <f t="shared" si="34"/>
        <v>-6.0091469163633119E-8</v>
      </c>
      <c r="AJ69">
        <f t="shared" si="35"/>
        <v>-2.7565155605051501</v>
      </c>
      <c r="AK69">
        <f t="shared" si="22"/>
        <v>-1.8009234996996855</v>
      </c>
      <c r="AL69">
        <f t="shared" si="26"/>
        <v>-4.5574391202963049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-5.3222725913249196E-11</v>
      </c>
      <c r="AR69">
        <f t="shared" si="36"/>
        <v>-5.322305115178144E-11</v>
      </c>
      <c r="AS69">
        <f t="shared" si="36"/>
        <v>-2.4414475252376574E-3</v>
      </c>
      <c r="AT69">
        <f t="shared" si="36"/>
        <v>-1.5950790499721988E-3</v>
      </c>
      <c r="AU69">
        <f t="shared" si="23"/>
        <v>-4.0365266284329076E-3</v>
      </c>
      <c r="AW69">
        <v>66</v>
      </c>
      <c r="AX69">
        <f>IF(Z69&gt;0, (R69*SUMPRODUCT(K69:$K$98, X69:$X$98)-K69*$AZ$3)/Z69, 0)</f>
        <v>-781941330309344.5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500000</v>
      </c>
      <c r="S70">
        <f t="shared" si="29"/>
        <v>-3669183258636475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-22.970963006633212</v>
      </c>
      <c r="AC70">
        <f t="shared" si="30"/>
        <v>-20.509788398825975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-1.1746663230460942E-8</v>
      </c>
      <c r="AI70">
        <f t="shared" si="34"/>
        <v>-1.1746733102238096E-8</v>
      </c>
      <c r="AJ70">
        <f t="shared" si="35"/>
        <v>-2.4611746078072372</v>
      </c>
      <c r="AK70">
        <f t="shared" si="22"/>
        <v>-1.6079674104643251</v>
      </c>
      <c r="AL70">
        <f t="shared" si="26"/>
        <v>-4.0691420300182948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-9.2893096777408718E-12</v>
      </c>
      <c r="AR70">
        <f t="shared" si="36"/>
        <v>-9.2893649326301098E-12</v>
      </c>
      <c r="AS70">
        <f t="shared" si="36"/>
        <v>-1.9463070196502712E-3</v>
      </c>
      <c r="AT70">
        <f t="shared" si="36"/>
        <v>-1.2715872528621097E-3</v>
      </c>
      <c r="AU70">
        <f t="shared" si="23"/>
        <v>-3.2178942818017454E-3</v>
      </c>
      <c r="AW70">
        <v>67</v>
      </c>
      <c r="AX70">
        <f>IF(Z70&gt;0, (R70*SUMPRODUCT(K70:$K$98, X70:$X$98)-K70*$AZ$3)/Z70, 0)</f>
        <v>-3669183258636475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500000</v>
      </c>
      <c r="S71">
        <f t="shared" si="29"/>
        <v>-1.7597683648279364E+16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-20.509788398825975</v>
      </c>
      <c r="AC71">
        <f t="shared" si="30"/>
        <v>-18.312311070388422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-2.2466177876000903E-9</v>
      </c>
      <c r="AI71">
        <f t="shared" si="34"/>
        <v>-2.2466307952147829E-9</v>
      </c>
      <c r="AJ71">
        <f t="shared" si="35"/>
        <v>-2.1974773284375537</v>
      </c>
      <c r="AK71">
        <f t="shared" si="22"/>
        <v>-1.4356851879178183</v>
      </c>
      <c r="AL71">
        <f t="shared" si="26"/>
        <v>-3.6331625186020027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-1.5862808948906702E-12</v>
      </c>
      <c r="AR71">
        <f t="shared" si="36"/>
        <v>-1.5862900792436067E-12</v>
      </c>
      <c r="AS71">
        <f t="shared" si="36"/>
        <v>-1.5515840399267663E-3</v>
      </c>
      <c r="AT71">
        <f t="shared" si="36"/>
        <v>-1.0137015727558843E-3</v>
      </c>
      <c r="AU71">
        <f t="shared" si="23"/>
        <v>-2.5652856142689404E-3</v>
      </c>
      <c r="AW71">
        <v>68</v>
      </c>
      <c r="AX71">
        <f>IF(Z71&gt;0, (R71*SUMPRODUCT(K71:$K$98, X71:$X$98)-K71*$AZ$3)/Z71, 0)</f>
        <v>-1.7597683648279364E+16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500000</v>
      </c>
      <c r="S72">
        <f t="shared" si="29"/>
        <v>-8.6353359248149088E+16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-18.312311070388422</v>
      </c>
      <c r="AC72">
        <f t="shared" si="30"/>
        <v>-16.350277741419617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-4.2043077346613981E-10</v>
      </c>
      <c r="AI72">
        <f t="shared" si="34"/>
        <v>-4.2043314023534885E-10</v>
      </c>
      <c r="AJ72">
        <f t="shared" si="35"/>
        <v>-1.9620333289688041</v>
      </c>
      <c r="AK72">
        <f t="shared" ref="AK72:AK89" si="49">G72*SUM(AB72:AB72, AE72:AF72)</f>
        <v>-1.2818617749271897</v>
      </c>
      <c r="AL72">
        <f t="shared" si="26"/>
        <v>-3.2438951043164268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-2.6504973516445031E-13</v>
      </c>
      <c r="AR72">
        <f t="shared" si="36"/>
        <v>-2.6505122723304199E-13</v>
      </c>
      <c r="AS72">
        <f t="shared" si="36"/>
        <v>-1.2369132971397215E-3</v>
      </c>
      <c r="AT72">
        <f t="shared" si="36"/>
        <v>-8.0811668746518818E-4</v>
      </c>
      <c r="AU72">
        <f t="shared" si="23"/>
        <v>-2.045029984869961E-3</v>
      </c>
      <c r="AW72">
        <v>69</v>
      </c>
      <c r="AX72">
        <f>IF(Z72&gt;0, (R72*SUMPRODUCT(K72:$K$98, X72:$X$98)-K72*$AZ$3)/Z72, 0)</f>
        <v>-8.6353359248149088E+16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500000</v>
      </c>
      <c r="S73">
        <f t="shared" si="29"/>
        <v>-4.3396380779911565E+17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-16.350277741419617</v>
      </c>
      <c r="AC73">
        <f t="shared" si="30"/>
        <v>-14.598462269124887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-7.6904153112023895E-11</v>
      </c>
      <c r="AI73">
        <f t="shared" si="34"/>
        <v>-7.6904573609713069E-11</v>
      </c>
      <c r="AJ73">
        <f t="shared" si="35"/>
        <v>-1.7518154722947301</v>
      </c>
      <c r="AK73">
        <f t="shared" si="49"/>
        <v>-1.1445194418993734</v>
      </c>
      <c r="AL73">
        <f t="shared" si="26"/>
        <v>-2.8963349142710078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-4.3287713760779148E-14</v>
      </c>
      <c r="AR73">
        <f t="shared" si="36"/>
        <v>-4.3287950449993833E-14</v>
      </c>
      <c r="AS73">
        <f t="shared" si="36"/>
        <v>-9.8605970754188214E-4</v>
      </c>
      <c r="AT73">
        <f t="shared" si="36"/>
        <v>-6.4422567559411397E-4</v>
      </c>
      <c r="AU73">
        <f t="shared" si="23"/>
        <v>-1.6302853831792839E-3</v>
      </c>
      <c r="AW73">
        <v>70</v>
      </c>
      <c r="AX73">
        <f>IF(Z73&gt;0, (R73*SUMPRODUCT(K73:$K$98, X73:$X$98)-K73*$AZ$3)/Z73, 0)</f>
        <v>-4.3396380779911565E+17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500000</v>
      </c>
      <c r="S74">
        <f t="shared" si="29"/>
        <v>-2.2353543624064637E+18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-14.598462269124887</v>
      </c>
      <c r="AC74">
        <f t="shared" si="30"/>
        <v>-13.034341311718686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-1.3736210722529859E-11</v>
      </c>
      <c r="AI74">
        <f t="shared" si="34"/>
        <v>-1.3736283609974077E-11</v>
      </c>
      <c r="AJ74">
        <f t="shared" si="35"/>
        <v>-1.5641209574062014</v>
      </c>
      <c r="AK74">
        <f t="shared" si="49"/>
        <v>-1.0218923588387423</v>
      </c>
      <c r="AL74">
        <f t="shared" si="26"/>
        <v>-2.58601331625868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-6.9034117452537351E-15</v>
      </c>
      <c r="AR74">
        <f t="shared" si="36"/>
        <v>-6.9034483763195119E-15</v>
      </c>
      <c r="AS74">
        <f t="shared" si="36"/>
        <v>-7.8608076175223484E-4</v>
      </c>
      <c r="AT74">
        <f t="shared" si="36"/>
        <v>-5.1357276434480556E-4</v>
      </c>
      <c r="AU74">
        <f t="shared" si="23"/>
        <v>-1.2996535261039438E-3</v>
      </c>
      <c r="AW74">
        <v>71</v>
      </c>
      <c r="AX74">
        <f>IF(Z74&gt;0, (R74*SUMPRODUCT(K74:$K$98, X74:$X$98)-K74*$AZ$3)/Z74, 0)</f>
        <v>-2.2353543624064637E+18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500000</v>
      </c>
      <c r="S75">
        <f t="shared" si="29"/>
        <v>-1.1810740152040497E+19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-13.034341311718686</v>
      </c>
      <c r="AC75">
        <f t="shared" si="30"/>
        <v>-11.637804742605974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-2.3936638990598946E-12</v>
      </c>
      <c r="AI75">
        <f t="shared" si="34"/>
        <v>-2.3936762160321935E-12</v>
      </c>
      <c r="AJ75">
        <f t="shared" si="35"/>
        <v>-1.3965365691127118</v>
      </c>
      <c r="AK75">
        <f t="shared" si="49"/>
        <v>-0.91240389182030812</v>
      </c>
      <c r="AL75">
        <f t="shared" si="26"/>
        <v>-2.3089404609354136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-1.0740932312276252E-15</v>
      </c>
      <c r="AR75">
        <f t="shared" si="36"/>
        <v>-1.0740987581424861E-15</v>
      </c>
      <c r="AS75">
        <f t="shared" si="36"/>
        <v>-6.2665877052953828E-4</v>
      </c>
      <c r="AT75">
        <f t="shared" si="36"/>
        <v>-4.0941706341263303E-4</v>
      </c>
      <c r="AU75">
        <f t="shared" si="23"/>
        <v>-1.0360758339432454E-3</v>
      </c>
      <c r="AW75">
        <v>72</v>
      </c>
      <c r="AX75">
        <f>IF(Z75&gt;0, (R75*SUMPRODUCT(K75:$K$98, X75:$X$98)-K75*$AZ$3)/Z75, 0)</f>
        <v>-1.1810740152040497E+19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500000</v>
      </c>
      <c r="S76">
        <f t="shared" si="29"/>
        <v>-6.4061120720820011E+19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-11.637804742605974</v>
      </c>
      <c r="AC76">
        <f t="shared" si="30"/>
        <v>-10.390897091612478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-4.0665067228930634E-13</v>
      </c>
      <c r="AI76">
        <f t="shared" si="34"/>
        <v>-4.0665269982507506E-13</v>
      </c>
      <c r="AJ76">
        <f t="shared" si="35"/>
        <v>-1.2469076509934958</v>
      </c>
      <c r="AK76">
        <f t="shared" si="49"/>
        <v>-0.81464633198241831</v>
      </c>
      <c r="AL76">
        <f t="shared" si="26"/>
        <v>-2.0615539829763208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-1.6292295626190596E-16</v>
      </c>
      <c r="AR76">
        <f t="shared" si="36"/>
        <v>-1.6292376858595675E-16</v>
      </c>
      <c r="AS76">
        <f t="shared" si="36"/>
        <v>-4.9956853517979895E-4</v>
      </c>
      <c r="AT76">
        <f t="shared" si="36"/>
        <v>-3.2638477631746906E-4</v>
      </c>
      <c r="AU76">
        <f t="shared" si="23"/>
        <v>-8.2595331149743097E-4</v>
      </c>
      <c r="AW76">
        <v>73</v>
      </c>
      <c r="AX76">
        <f>IF(Z76&gt;0, (R76*SUMPRODUCT(K76:$K$98, X76:$X$98)-K76*$AZ$3)/Z76, 0)</f>
        <v>-6.4061120720820011E+19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500000</v>
      </c>
      <c r="S77">
        <f t="shared" si="29"/>
        <v>-3.5701749370105981E+20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-10.390897091612478</v>
      </c>
      <c r="AC77">
        <f t="shared" si="30"/>
        <v>-9.2775866889397118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-6.7297234240314049E-14</v>
      </c>
      <c r="AI77">
        <f t="shared" si="34"/>
        <v>-6.7297559069869062E-14</v>
      </c>
      <c r="AJ77">
        <f t="shared" si="35"/>
        <v>-1.1133104026727665</v>
      </c>
      <c r="AK77">
        <f t="shared" si="49"/>
        <v>-0.7273627964128736</v>
      </c>
      <c r="AL77">
        <f t="shared" si="26"/>
        <v>-1.8406731990857073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-2.407354126963219E-17</v>
      </c>
      <c r="AR77">
        <f t="shared" si="36"/>
        <v>-2.4073657467538186E-17</v>
      </c>
      <c r="AS77">
        <f t="shared" si="36"/>
        <v>-3.9825297766246811E-4</v>
      </c>
      <c r="AT77">
        <f t="shared" si="36"/>
        <v>-2.6019194540614562E-4</v>
      </c>
      <c r="AU77">
        <f t="shared" si="23"/>
        <v>-6.584449230686378E-4</v>
      </c>
      <c r="AW77">
        <v>74</v>
      </c>
      <c r="AX77">
        <f>IF(Z77&gt;0, (R77*SUMPRODUCT(K77:$K$98, X77:$X$98)-K77*$AZ$3)/Z77, 0)</f>
        <v>-3.5701749370105981E+20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500000</v>
      </c>
      <c r="S78">
        <f t="shared" si="29"/>
        <v>-2.0460082203070303E+21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-9.2775866889397118</v>
      </c>
      <c r="AC78">
        <f t="shared" si="30"/>
        <v>-8.2835595436961711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-1.0838928222563061E-14</v>
      </c>
      <c r="AI78">
        <f t="shared" si="34"/>
        <v>-1.0838978830616962E-14</v>
      </c>
      <c r="AJ78">
        <f t="shared" si="35"/>
        <v>-0.99402714524354074</v>
      </c>
      <c r="AK78">
        <f t="shared" si="49"/>
        <v>-0.6494310682257799</v>
      </c>
      <c r="AL78">
        <f t="shared" si="26"/>
        <v>-1.6434582134693314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-3.4618726060956773E-18</v>
      </c>
      <c r="AR78">
        <f t="shared" si="36"/>
        <v>-3.4618887699295775E-18</v>
      </c>
      <c r="AS78">
        <f t="shared" si="36"/>
        <v>-3.1748483550898262E-4</v>
      </c>
      <c r="AT78">
        <f t="shared" si="36"/>
        <v>-2.0742342586586862E-4</v>
      </c>
      <c r="AU78">
        <f t="shared" si="23"/>
        <v>-5.2490826137485463E-4</v>
      </c>
      <c r="AW78">
        <v>75</v>
      </c>
      <c r="AX78">
        <f>IF(Z78&gt;0, (R78*SUMPRODUCT(K78:$K$98, X78:$X$98)-K78*$AZ$3)/Z78, 0)</f>
        <v>-2.0460082203070303E+21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500000</v>
      </c>
      <c r="S79">
        <f t="shared" si="29"/>
        <v>-1.2065359451498566E+22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-8.2835595436961711</v>
      </c>
      <c r="AC79">
        <f t="shared" si="30"/>
        <v>-7.3960353068715827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-1.697580179256896E-15</v>
      </c>
      <c r="AI79">
        <f t="shared" si="34"/>
        <v>-1.697587841725777E-15</v>
      </c>
      <c r="AJ79">
        <f t="shared" si="35"/>
        <v>-0.88752423682458836</v>
      </c>
      <c r="AK79">
        <f t="shared" si="49"/>
        <v>-0.57984916805873199</v>
      </c>
      <c r="AL79">
        <f t="shared" si="26"/>
        <v>-1.467373404883322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-4.8410215397322546E-19</v>
      </c>
      <c r="AR79">
        <f t="shared" si="36"/>
        <v>-4.8410433909398466E-19</v>
      </c>
      <c r="AS79">
        <f t="shared" si="36"/>
        <v>-2.530969670830533E-4</v>
      </c>
      <c r="AT79">
        <f t="shared" si="36"/>
        <v>-1.6535668516092842E-4</v>
      </c>
      <c r="AU79">
        <f t="shared" si="23"/>
        <v>-4.1845365224398219E-4</v>
      </c>
      <c r="AW79">
        <v>76</v>
      </c>
      <c r="AX79">
        <f>IF(Z79&gt;0, (R79*SUMPRODUCT(K79:$K$98, X79:$X$98)-K79*$AZ$3)/Z79, 0)</f>
        <v>-1.2065359451498566E+22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500000</v>
      </c>
      <c r="S80">
        <f t="shared" si="29"/>
        <v>-7.3628625711033529E+22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-7.3960353068715827</v>
      </c>
      <c r="AC80">
        <f t="shared" si="30"/>
        <v>-6.6036029525639108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-2.5858977604406014E-16</v>
      </c>
      <c r="AI80">
        <f t="shared" si="34"/>
        <v>-2.585908971438513E-16</v>
      </c>
      <c r="AJ80">
        <f t="shared" si="35"/>
        <v>-0.79243235430767189</v>
      </c>
      <c r="AK80">
        <f t="shared" si="49"/>
        <v>-0.5177224714810108</v>
      </c>
      <c r="AL80">
        <f t="shared" si="26"/>
        <v>-1.310154825788683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-6.5841550050831472E-20</v>
      </c>
      <c r="AR80">
        <f t="shared" si="36"/>
        <v>-6.5841835502751272E-20</v>
      </c>
      <c r="AS80">
        <f t="shared" si="36"/>
        <v>-2.0176735258534313E-4</v>
      </c>
      <c r="AT80">
        <f t="shared" si="36"/>
        <v>-1.3182133702242379E-4</v>
      </c>
      <c r="AU80">
        <f t="shared" si="23"/>
        <v>-3.33588689607767E-4</v>
      </c>
      <c r="AW80">
        <v>77</v>
      </c>
      <c r="AX80">
        <f>IF(Z80&gt;0, (R80*SUMPRODUCT(K80:$K$98, X80:$X$98)-K80*$AZ$3)/Z80, 0)</f>
        <v>-7.3628625711033529E+22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500000</v>
      </c>
      <c r="S81">
        <f t="shared" si="29"/>
        <v>-4.6544568696431704E+23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-6.6036029525639108</v>
      </c>
      <c r="AC81">
        <f t="shared" si="30"/>
        <v>-5.8960740647892056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-3.806175787340792E-17</v>
      </c>
      <c r="AI81">
        <f t="shared" si="34"/>
        <v>-3.8061916218254317E-17</v>
      </c>
      <c r="AJ81">
        <f t="shared" si="35"/>
        <v>-0.70752888777470524</v>
      </c>
      <c r="AK81">
        <f t="shared" si="49"/>
        <v>-0.46225220667947381</v>
      </c>
      <c r="AL81">
        <f t="shared" si="26"/>
        <v>-1.1697810944541791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-8.6528567922135866E-21</v>
      </c>
      <c r="AR81">
        <f t="shared" si="36"/>
        <v>-8.6528927899014549E-21</v>
      </c>
      <c r="AS81">
        <f t="shared" si="36"/>
        <v>-1.6084769817071318E-4</v>
      </c>
      <c r="AT81">
        <f t="shared" si="36"/>
        <v>-1.0508716280486588E-4</v>
      </c>
      <c r="AU81">
        <f t="shared" si="23"/>
        <v>-2.6593486097557909E-4</v>
      </c>
      <c r="AW81">
        <v>78</v>
      </c>
      <c r="AX81">
        <f>IF(Z81&gt;0, (R81*SUMPRODUCT(K81:$K$98, X81:$X$98)-K81*$AZ$3)/Z81, 0)</f>
        <v>-4.6544568696431704E+23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500000</v>
      </c>
      <c r="S82">
        <f t="shared" si="29"/>
        <v>-3.0511165972016805E+24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-5.8960740647892056</v>
      </c>
      <c r="AC82">
        <f t="shared" si="30"/>
        <v>-5.2643518435617906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-5.4077632480723533E-18</v>
      </c>
      <c r="AI82">
        <f t="shared" si="34"/>
        <v>-5.4077848153890872E-18</v>
      </c>
      <c r="AJ82">
        <f t="shared" si="35"/>
        <v>-0.63172222122741495</v>
      </c>
      <c r="AK82">
        <f t="shared" si="49"/>
        <v>-0.41272518453524443</v>
      </c>
      <c r="AL82">
        <f t="shared" si="26"/>
        <v>-1.0444474057626594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-1.0976662752047331E-21</v>
      </c>
      <c r="AR82">
        <f t="shared" si="36"/>
        <v>-1.0976706529326659E-21</v>
      </c>
      <c r="AS82">
        <f t="shared" si="36"/>
        <v>-1.282268001998669E-4</v>
      </c>
      <c r="AT82">
        <f t="shared" si="36"/>
        <v>-8.3774842797246381E-5</v>
      </c>
      <c r="AU82">
        <f t="shared" si="23"/>
        <v>-2.1200164299711328E-4</v>
      </c>
      <c r="AW82">
        <v>79</v>
      </c>
      <c r="AX82">
        <f>IF(Z82&gt;0, (R82*SUMPRODUCT(K82:$K$98, X82:$X$98)-K82*$AZ$3)/Z82, 0)</f>
        <v>-3.0511165972016805E+24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500000</v>
      </c>
      <c r="S83">
        <f t="shared" si="29"/>
        <v>-2.0762368015816918E+25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-5.2643518435617906</v>
      </c>
      <c r="AC83">
        <f t="shared" si="30"/>
        <v>-4.7003141460373126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-7.4087262947502873E-19</v>
      </c>
      <c r="AI83">
        <f t="shared" si="34"/>
        <v>-7.4087545930285865E-19</v>
      </c>
      <c r="AJ83">
        <f t="shared" si="35"/>
        <v>-0.56403769752447808</v>
      </c>
      <c r="AK83">
        <f t="shared" si="49"/>
        <v>-0.36850462904932541</v>
      </c>
      <c r="AL83">
        <f t="shared" si="26"/>
        <v>-0.93254232657380354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-1.3426974965225006E-22</v>
      </c>
      <c r="AR83">
        <f t="shared" si="36"/>
        <v>-1.342702625073066E-22</v>
      </c>
      <c r="AS83">
        <f t="shared" si="36"/>
        <v>-1.0222162005729194E-4</v>
      </c>
      <c r="AT83">
        <f t="shared" si="36"/>
        <v>-6.6784791770764014E-5</v>
      </c>
      <c r="AU83">
        <f t="shared" si="23"/>
        <v>-1.6900641182805595E-4</v>
      </c>
      <c r="AW83">
        <v>80</v>
      </c>
      <c r="AX83">
        <f>IF(Z83&gt;0, (R83*SUMPRODUCT(K83:$K$98, X83:$X$98)-K83*$AZ$3)/Z83, 0)</f>
        <v>-2.0762368015816918E+25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500000</v>
      </c>
      <c r="S84">
        <f t="shared" si="29"/>
        <v>-1.468228737638857E+26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-4.7003141460373126</v>
      </c>
      <c r="AC84">
        <f t="shared" si="30"/>
        <v>-4.1967090589618863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-9.7769440758496127E-20</v>
      </c>
      <c r="AI84">
        <f t="shared" si="34"/>
        <v>-9.7769798052028747E-20</v>
      </c>
      <c r="AJ84">
        <f t="shared" si="35"/>
        <v>-0.50360508707542628</v>
      </c>
      <c r="AK84">
        <f t="shared" si="49"/>
        <v>-0.32902199022261192</v>
      </c>
      <c r="AL84">
        <f t="shared" si="26"/>
        <v>-0.8326270772980382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-1.5820482944245015E-23</v>
      </c>
      <c r="AR84">
        <f t="shared" si="36"/>
        <v>-1.5820540759408886E-23</v>
      </c>
      <c r="AS84">
        <f t="shared" si="36"/>
        <v>-8.1490449663019623E-5</v>
      </c>
      <c r="AT84">
        <f t="shared" si="36"/>
        <v>-5.3240427113172831E-5</v>
      </c>
      <c r="AU84">
        <f t="shared" si="23"/>
        <v>-1.3473087677619245E-4</v>
      </c>
      <c r="AW84">
        <v>81</v>
      </c>
      <c r="AX84">
        <f>IF(Z84&gt;0, (R84*SUMPRODUCT(K84:$K$98, X84:$X$98)-K84*$AZ$3)/Z84, 0)</f>
        <v>-1.468228737638857E+26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500000</v>
      </c>
      <c r="S85">
        <f t="shared" si="29"/>
        <v>-1.0804063989459618E+27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-4.1967090589618863</v>
      </c>
      <c r="AC85">
        <f t="shared" si="30"/>
        <v>-3.7470616597873989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-1.2414725656518961E-20</v>
      </c>
      <c r="AI85">
        <f t="shared" si="34"/>
        <v>-1.2414769008974845E-20</v>
      </c>
      <c r="AJ85">
        <f t="shared" si="35"/>
        <v>-0.44964739917448737</v>
      </c>
      <c r="AK85">
        <f t="shared" si="49"/>
        <v>-0.29376963412733209</v>
      </c>
      <c r="AL85">
        <f t="shared" si="26"/>
        <v>-0.74341703330181952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-1.793641773649097E-24</v>
      </c>
      <c r="AR85">
        <f t="shared" si="36"/>
        <v>-1.7936480370799626E-24</v>
      </c>
      <c r="AS85">
        <f t="shared" si="36"/>
        <v>-6.4963687550238797E-5</v>
      </c>
      <c r="AT85">
        <f t="shared" si="36"/>
        <v>-4.2442942532822729E-5</v>
      </c>
      <c r="AU85">
        <f t="shared" si="23"/>
        <v>-1.0740663008306154E-4</v>
      </c>
      <c r="AW85">
        <v>82</v>
      </c>
      <c r="AX85">
        <f>IF(Z85&gt;0, (R85*SUMPRODUCT(K85:$K$98, X85:$X$98)-K85*$AZ$3)/Z85, 0)</f>
        <v>-1.0804063989459618E+27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500000</v>
      </c>
      <c r="S86">
        <f t="shared" si="29"/>
        <v>-8.2865237934997202E+27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-3.7470616597873989</v>
      </c>
      <c r="AC86">
        <f t="shared" si="30"/>
        <v>-3.34559076766732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-1.5148878774461634E-21</v>
      </c>
      <c r="AI86">
        <f t="shared" si="34"/>
        <v>-1.5148929241805526E-21</v>
      </c>
      <c r="AJ86">
        <f t="shared" si="35"/>
        <v>-0.40147089212007891</v>
      </c>
      <c r="AK86">
        <f t="shared" si="49"/>
        <v>-0.26229431618511795</v>
      </c>
      <c r="AL86">
        <f t="shared" si="26"/>
        <v>-0.66376520830519681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-1.9541641907464998E-25</v>
      </c>
      <c r="AR86">
        <f t="shared" si="36"/>
        <v>-1.9541707008967032E-25</v>
      </c>
      <c r="AS86">
        <f t="shared" si="36"/>
        <v>-5.1788653978187934E-5</v>
      </c>
      <c r="AT86">
        <f t="shared" si="36"/>
        <v>-3.383525393241608E-5</v>
      </c>
      <c r="AU86">
        <f t="shared" si="23"/>
        <v>-8.5623907910604014E-5</v>
      </c>
      <c r="AW86">
        <v>83</v>
      </c>
      <c r="AX86">
        <f>IF(Z86&gt;0, (R86*SUMPRODUCT(K86:$K$98, X86:$X$98)-K86*$AZ$3)/Z86, 0)</f>
        <v>-8.2865237934997202E+27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500000</v>
      </c>
      <c r="S87">
        <f t="shared" si="29"/>
        <v>-6.6363270528669376E+28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-3.34559076766732</v>
      </c>
      <c r="AC87">
        <f t="shared" si="30"/>
        <v>-2.9871346139886783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-1.7734474901224976E-22</v>
      </c>
      <c r="AI87">
        <f t="shared" si="34"/>
        <v>-1.773453116605698E-22</v>
      </c>
      <c r="AJ87">
        <f t="shared" si="35"/>
        <v>-0.3584561536786417</v>
      </c>
      <c r="AK87">
        <f t="shared" si="49"/>
        <v>-0.23419135373671243</v>
      </c>
      <c r="AL87">
        <f t="shared" si="26"/>
        <v>-0.5926475074153541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-2.0425884500401411E-26</v>
      </c>
      <c r="AR87">
        <f t="shared" si="36"/>
        <v>-2.0425949304065821E-26</v>
      </c>
      <c r="AS87">
        <f t="shared" si="36"/>
        <v>-4.1285597878019691E-5</v>
      </c>
      <c r="AT87">
        <f t="shared" si="36"/>
        <v>-2.6973257280306184E-5</v>
      </c>
      <c r="AU87">
        <f t="shared" si="23"/>
        <v>-6.8258855158325875E-5</v>
      </c>
      <c r="AW87">
        <v>84</v>
      </c>
      <c r="AX87">
        <f>IF(Z87&gt;0, (R87*SUMPRODUCT(K87:$K$98, X87:$X$98)-K87*$AZ$3)/Z87, 0)</f>
        <v>-6.6363270528669376E+28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500000</v>
      </c>
      <c r="S88">
        <f t="shared" si="29"/>
        <v>-5.5603404035809932E+29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-2.9871346139886783</v>
      </c>
      <c r="AC88">
        <f t="shared" si="30"/>
        <v>-2.6670844767756057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-1.9882563043379532E-23</v>
      </c>
      <c r="AI88">
        <f t="shared" si="34"/>
        <v>-1.9882623001140282E-23</v>
      </c>
      <c r="AJ88">
        <f t="shared" si="35"/>
        <v>-0.32005013721307263</v>
      </c>
      <c r="AK88">
        <f t="shared" si="49"/>
        <v>-0.2090994229792075</v>
      </c>
      <c r="AL88">
        <f t="shared" si="26"/>
        <v>-0.5291495601922801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-2.0446401437936004E-27</v>
      </c>
      <c r="AR88">
        <f t="shared" si="36"/>
        <v>-2.0446463096005084E-27</v>
      </c>
      <c r="AS88">
        <f t="shared" si="36"/>
        <v>-3.2912625859390666E-5</v>
      </c>
      <c r="AT88">
        <f t="shared" si="36"/>
        <v>-2.1502915561468574E-5</v>
      </c>
      <c r="AU88">
        <f t="shared" si="23"/>
        <v>-5.4415541420859236E-5</v>
      </c>
      <c r="AW88">
        <v>85</v>
      </c>
      <c r="AX88">
        <f>IF(Z88&gt;0, (R88*SUMPRODUCT(K88:$K$98, X88:$X$98)-K88*$AZ$3)/Z88, 0)</f>
        <v>-5.5603404035809932E+29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-2.6670844767756057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-2.3983104299315371E-24</v>
      </c>
      <c r="AI89">
        <f t="shared" si="34"/>
        <v>-2.3983104299315371E-24</v>
      </c>
      <c r="AJ89">
        <f t="shared" si="35"/>
        <v>-2.6670844767756057</v>
      </c>
      <c r="AK89">
        <f t="shared" si="49"/>
        <v>-0.18669591337429242</v>
      </c>
      <c r="AL89">
        <f t="shared" si="26"/>
        <v>-2.8537803901498981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-2.2020738956479628E-28</v>
      </c>
      <c r="AR89">
        <f t="shared" si="36"/>
        <v>-2.2020738956479628E-28</v>
      </c>
      <c r="AS89">
        <f t="shared" si="36"/>
        <v>-2.4488560907284725E-4</v>
      </c>
      <c r="AT89">
        <f t="shared" si="36"/>
        <v>-1.7141992635099311E-5</v>
      </c>
      <c r="AU89">
        <f t="shared" si="23"/>
        <v>-2.6202760170794656E-4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49523.162433795835</v>
      </c>
      <c r="AO91" s="8">
        <f t="shared" si="50"/>
        <v>-4952.3162433795842</v>
      </c>
      <c r="AP91" s="8">
        <f t="shared" si="50"/>
        <v>-731.12140721250751</v>
      </c>
      <c r="AQ91" s="8">
        <f t="shared" si="50"/>
        <v>-25935.358558069533</v>
      </c>
      <c r="AR91" s="8">
        <f t="shared" si="50"/>
        <v>17904.366225134185</v>
      </c>
      <c r="AS91" s="8">
        <f t="shared" si="50"/>
        <v>-6851.3949469506979</v>
      </c>
      <c r="AT91" s="8">
        <f t="shared" si="50"/>
        <v>3280.1427031197395</v>
      </c>
      <c r="AU91" s="8">
        <f t="shared" si="50"/>
        <v>14333.11398130322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126835.60534261903</v>
      </c>
      <c r="K3">
        <v>1</v>
      </c>
      <c r="L3" s="2">
        <v>0</v>
      </c>
      <c r="O3">
        <f>$C$3</f>
        <v>126835.60534261903</v>
      </c>
      <c r="P3">
        <f>O3*C5</f>
        <v>12683.560534261904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126835.60534261903</v>
      </c>
      <c r="AF3">
        <f t="shared" ref="AF3:AG34" si="4">-$Z3*P3</f>
        <v>-12683.560534261904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113527.08783765712</v>
      </c>
      <c r="AJ3">
        <f t="shared" ref="AJ3:AJ66" si="7">AB3-AC3</f>
        <v>0</v>
      </c>
      <c r="AL3">
        <f t="shared" ref="AL3:AL34" si="8">SUM(AI3:AK3)</f>
        <v>113527.08783765712</v>
      </c>
      <c r="AN3">
        <f t="shared" ref="AN3:AU34" si="9">AE3*$K3</f>
        <v>126835.60534261903</v>
      </c>
      <c r="AO3">
        <f t="shared" si="9"/>
        <v>-12683.560534261904</v>
      </c>
      <c r="AP3">
        <f t="shared" si="9"/>
        <v>-624.95697070000006</v>
      </c>
      <c r="AQ3">
        <f t="shared" si="9"/>
        <v>0</v>
      </c>
      <c r="AR3">
        <f t="shared" si="9"/>
        <v>113527.08783765712</v>
      </c>
      <c r="AS3">
        <f t="shared" si="9"/>
        <v>0</v>
      </c>
      <c r="AT3">
        <f t="shared" si="9"/>
        <v>0</v>
      </c>
      <c r="AU3">
        <f t="shared" si="9"/>
        <v>113527.08783765712</v>
      </c>
      <c r="AW3">
        <v>0</v>
      </c>
      <c r="AX3">
        <f>IF(Z3&gt;0, (R3*SUMPRODUCT(K3:$K$98, X3:$X$98)-K3*$AZ$3)/Z3, 0)</f>
        <v>0</v>
      </c>
      <c r="AZ3">
        <f>C6*ABS(SUMPRODUCT(X4:X79, K4:K79))/1</f>
        <v>69137.590845679137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4694.9256990084341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4637.5527398118575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-4637.5527398118575</v>
      </c>
      <c r="AK4">
        <f>G4*SUM(AB4, AE4:AF4)</f>
        <v>0</v>
      </c>
      <c r="AL4">
        <f t="shared" si="8"/>
        <v>-5747.6557398118575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-1035.640451534658</v>
      </c>
      <c r="AR4">
        <f t="shared" si="9"/>
        <v>-1035.640451534658</v>
      </c>
      <c r="AS4">
        <f t="shared" si="9"/>
        <v>-4326.4789064389006</v>
      </c>
      <c r="AT4">
        <f t="shared" si="9"/>
        <v>0</v>
      </c>
      <c r="AU4">
        <f t="shared" si="9"/>
        <v>-5362.1193579735582</v>
      </c>
      <c r="AW4">
        <v>1</v>
      </c>
      <c r="AX4">
        <f>IF(Z4&gt;0, (R4*SUMPRODUCT(K4:$K$98, X4:$X$98)-K4*$AZ$3)/Z4, 0)</f>
        <v>4694.9256990084341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500000</v>
      </c>
      <c r="S5">
        <f t="shared" si="1"/>
        <v>9206.7722329726694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4637.5527398118575</v>
      </c>
      <c r="AC5">
        <f t="shared" si="2"/>
        <v>8981.8421394540346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-1166.4676770649091</v>
      </c>
      <c r="AI5">
        <f t="shared" si="6"/>
        <v>-1178.6622903237326</v>
      </c>
      <c r="AJ5">
        <f t="shared" si="7"/>
        <v>-4344.2893996421772</v>
      </c>
      <c r="AK5">
        <f>G5*SUM(AB5, AE5:AF5)</f>
        <v>190.13966233228615</v>
      </c>
      <c r="AL5">
        <f t="shared" si="8"/>
        <v>-5332.812027633624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-997.45586301384128</v>
      </c>
      <c r="AR5">
        <f t="shared" si="9"/>
        <v>-1007.8835745838746</v>
      </c>
      <c r="AS5">
        <f t="shared" si="9"/>
        <v>-3714.8366967230104</v>
      </c>
      <c r="AT5">
        <f t="shared" si="9"/>
        <v>162.58994973785053</v>
      </c>
      <c r="AU5">
        <f t="shared" si="9"/>
        <v>-4560.130321569035</v>
      </c>
      <c r="AW5">
        <v>2</v>
      </c>
      <c r="AX5">
        <f>IF(Z5&gt;0, (R5*SUMPRODUCT(K5:$K$98, X5:$X$98)-K5*$AZ$3)/Z5, 0)</f>
        <v>9206.7722329726694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500000</v>
      </c>
      <c r="S6">
        <f t="shared" si="1"/>
        <v>14295.026178930073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8981.8421394540346</v>
      </c>
      <c r="AC6">
        <f t="shared" si="2"/>
        <v>13771.063539077921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-1233.4314748316458</v>
      </c>
      <c r="AI6">
        <f t="shared" si="6"/>
        <v>-1245.4733061710101</v>
      </c>
      <c r="AJ6">
        <f t="shared" si="7"/>
        <v>-4789.2213996238861</v>
      </c>
      <c r="AK6">
        <f>G6*SUM(AB6, AE6:AF6)</f>
        <v>525.4377651580611</v>
      </c>
      <c r="AL6">
        <f t="shared" si="8"/>
        <v>-5509.2569406368357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-951.48141035450362</v>
      </c>
      <c r="AR6">
        <f t="shared" si="9"/>
        <v>-960.77059982292815</v>
      </c>
      <c r="AS6">
        <f t="shared" si="9"/>
        <v>-3694.4534210431766</v>
      </c>
      <c r="AT6">
        <f t="shared" si="9"/>
        <v>405.32796190753044</v>
      </c>
      <c r="AU6">
        <f t="shared" si="9"/>
        <v>-4249.8960589585749</v>
      </c>
      <c r="AW6">
        <v>3</v>
      </c>
      <c r="AX6">
        <f>IF(Z6&gt;0, (R6*SUMPRODUCT(K6:$K$98, X6:$X$98)-K6*$AZ$3)/Z6, 0)</f>
        <v>14295.026178930073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500000</v>
      </c>
      <c r="S7">
        <f t="shared" si="1"/>
        <v>18534.860145727896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13771.063539077921</v>
      </c>
      <c r="AC7">
        <f t="shared" si="2"/>
        <v>17628.37387771115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-1310.0712919627483</v>
      </c>
      <c r="AI7">
        <f t="shared" si="6"/>
        <v>-1321.9599532064199</v>
      </c>
      <c r="AJ7">
        <f t="shared" si="7"/>
        <v>-3857.3103386332295</v>
      </c>
      <c r="AK7">
        <f>G7*SUM(AB7, AE7:AF7)</f>
        <v>676.15921976872585</v>
      </c>
      <c r="AL7">
        <f t="shared" si="8"/>
        <v>-4503.1110720709239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-919.48151573698328</v>
      </c>
      <c r="AR7">
        <f t="shared" si="9"/>
        <v>-927.82564504313518</v>
      </c>
      <c r="AS7">
        <f t="shared" si="9"/>
        <v>-2707.2767555426053</v>
      </c>
      <c r="AT7">
        <f t="shared" si="9"/>
        <v>474.56646679207017</v>
      </c>
      <c r="AU7">
        <f t="shared" si="9"/>
        <v>-3160.5359337936702</v>
      </c>
      <c r="AW7">
        <v>4</v>
      </c>
      <c r="AX7">
        <f>IF(Z7&gt;0, (R7*SUMPRODUCT(K7:$K$98, X7:$X$98)-K7*$AZ$3)/Z7, 0)</f>
        <v>18534.860145727896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500000</v>
      </c>
      <c r="S8">
        <f t="shared" si="1"/>
        <v>21266.550747582351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17628.37387771115</v>
      </c>
      <c r="AC8">
        <f t="shared" si="2"/>
        <v>19938.432899667212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-2016.496703484715</v>
      </c>
      <c r="AI8">
        <f t="shared" si="6"/>
        <v>-2028.2160656983629</v>
      </c>
      <c r="AJ8">
        <f t="shared" si="7"/>
        <v>-2310.0590219560618</v>
      </c>
      <c r="AK8">
        <f t="shared" ref="AK8:AK71" si="22">G8*SUM(AB8:AB8, AE8:AF8)</f>
        <v>375.48436359524749</v>
      </c>
      <c r="AL8">
        <f t="shared" si="8"/>
        <v>-3962.7907240591776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-1321.0963255469819</v>
      </c>
      <c r="AR8">
        <f t="shared" si="9"/>
        <v>-1328.7741989258222</v>
      </c>
      <c r="AS8">
        <f t="shared" si="9"/>
        <v>-1513.4220058128356</v>
      </c>
      <c r="AT8">
        <f t="shared" si="9"/>
        <v>245.99644134741254</v>
      </c>
      <c r="AU8">
        <f t="shared" si="9"/>
        <v>-2596.1997633912456</v>
      </c>
      <c r="AW8">
        <v>5</v>
      </c>
      <c r="AX8">
        <f>IF(Z8&gt;0, (R8*SUMPRODUCT(K8:$K$98, X8:$X$98)-K8*$AZ$3)/Z8, 0)</f>
        <v>21266.550747582351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500000</v>
      </c>
      <c r="S9">
        <f t="shared" si="1"/>
        <v>22777.521502858701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19938.432899667212</v>
      </c>
      <c r="AC9">
        <f t="shared" si="2"/>
        <v>21015.287154317492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-2770.3719103494263</v>
      </c>
      <c r="AI9">
        <f t="shared" si="6"/>
        <v>-2781.9048196431791</v>
      </c>
      <c r="AJ9">
        <f t="shared" si="7"/>
        <v>-1076.8542546502795</v>
      </c>
      <c r="AK9">
        <f t="shared" si="22"/>
        <v>117.63675410803654</v>
      </c>
      <c r="AL9">
        <f t="shared" si="8"/>
        <v>-3741.1223201854218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-1718.9064985695798</v>
      </c>
      <c r="AR9">
        <f t="shared" si="9"/>
        <v>-1726.0622138937165</v>
      </c>
      <c r="AS9">
        <f t="shared" si="9"/>
        <v>-668.14559063920012</v>
      </c>
      <c r="AT9">
        <f t="shared" si="9"/>
        <v>72.988965976568636</v>
      </c>
      <c r="AU9">
        <f t="shared" si="9"/>
        <v>-2321.2188385563477</v>
      </c>
      <c r="AW9">
        <v>6</v>
      </c>
      <c r="AX9">
        <f>IF(Z9&gt;0, (R9*SUMPRODUCT(K9:$K$98, X9:$X$98)-K9*$AZ$3)/Z9, 0)</f>
        <v>22777.521502858701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500000</v>
      </c>
      <c r="S10">
        <f t="shared" si="1"/>
        <v>23720.623279422864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21015.287154317492</v>
      </c>
      <c r="AC10">
        <f t="shared" si="2"/>
        <v>21498.008313059348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-3553.0513141573515</v>
      </c>
      <c r="AI10">
        <f t="shared" si="6"/>
        <v>-3564.3800680753125</v>
      </c>
      <c r="AJ10">
        <f t="shared" si="7"/>
        <v>-482.72115874185693</v>
      </c>
      <c r="AK10">
        <f t="shared" si="22"/>
        <v>86.162677332701719</v>
      </c>
      <c r="AL10">
        <f t="shared" si="8"/>
        <v>-3960.9385494844678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-2091.3843064246093</v>
      </c>
      <c r="AR10">
        <f t="shared" si="9"/>
        <v>-2098.0525968770903</v>
      </c>
      <c r="AS10">
        <f t="shared" si="9"/>
        <v>-284.13759512821741</v>
      </c>
      <c r="AT10">
        <f t="shared" si="9"/>
        <v>50.716765743045904</v>
      </c>
      <c r="AU10">
        <f t="shared" si="9"/>
        <v>-2331.4734262622619</v>
      </c>
      <c r="AW10">
        <v>7</v>
      </c>
      <c r="AX10">
        <f>IF(Z10&gt;0, (R10*SUMPRODUCT(K10:$K$98, X10:$X$98)-K10*$AZ$3)/Z10, 0)</f>
        <v>23720.623279422864</v>
      </c>
    </row>
    <row r="11" spans="1:52" x14ac:dyDescent="0.25">
      <c r="A11" t="s">
        <v>33</v>
      </c>
      <c r="C11" s="12">
        <f>AU81</f>
        <v>36915.867930835288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500000</v>
      </c>
      <c r="S11">
        <f t="shared" si="1"/>
        <v>24125.615312080474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21498.008313059348</v>
      </c>
      <c r="AC11">
        <f t="shared" si="2"/>
        <v>21432.892794658321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-4424.9523708352453</v>
      </c>
      <c r="AI11">
        <f t="shared" si="6"/>
        <v>-4436.0572134047561</v>
      </c>
      <c r="AJ11">
        <f t="shared" si="7"/>
        <v>65.115518401027657</v>
      </c>
      <c r="AK11">
        <f t="shared" si="22"/>
        <v>51.595219951342429</v>
      </c>
      <c r="AL11">
        <f t="shared" si="8"/>
        <v>-4319.3464750523863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-2474.9140779444047</v>
      </c>
      <c r="AR11">
        <f t="shared" si="9"/>
        <v>-2481.1251123026004</v>
      </c>
      <c r="AS11">
        <f t="shared" si="9"/>
        <v>36.419671824158392</v>
      </c>
      <c r="AT11">
        <f t="shared" si="9"/>
        <v>28.857652130640261</v>
      </c>
      <c r="AU11">
        <f t="shared" si="9"/>
        <v>-2415.8477883478022</v>
      </c>
      <c r="AW11">
        <v>8</v>
      </c>
      <c r="AX11">
        <f>IF(Z11&gt;0, (R11*SUMPRODUCT(K11:$K$98, X11:$X$98)-K11*$AZ$3)/Z11, 0)</f>
        <v>24125.615312080474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500000</v>
      </c>
      <c r="S12">
        <f t="shared" si="1"/>
        <v>24034.583538227878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21432.892794658321</v>
      </c>
      <c r="AC12">
        <f t="shared" si="2"/>
        <v>20879.865880883466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-5380.4805653145595</v>
      </c>
      <c r="AI12">
        <f t="shared" si="6"/>
        <v>-5391.339847444242</v>
      </c>
      <c r="AJ12">
        <f t="shared" si="7"/>
        <v>553.02691377485462</v>
      </c>
      <c r="AK12">
        <f t="shared" si="22"/>
        <v>49.295653427714136</v>
      </c>
      <c r="AL12">
        <f t="shared" si="8"/>
        <v>-4789.0172802416728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-2859.7826187553633</v>
      </c>
      <c r="AR12">
        <f t="shared" si="9"/>
        <v>-2865.5544426490924</v>
      </c>
      <c r="AS12">
        <f t="shared" si="9"/>
        <v>293.93968373618475</v>
      </c>
      <c r="AT12">
        <f t="shared" si="9"/>
        <v>26.201163844278899</v>
      </c>
      <c r="AU12">
        <f t="shared" si="9"/>
        <v>-2545.4135950686282</v>
      </c>
      <c r="AW12">
        <v>9</v>
      </c>
      <c r="AX12">
        <f>IF(Z12&gt;0, (R12*SUMPRODUCT(K12:$K$98, X12:$X$98)-K12*$AZ$3)/Z12, 0)</f>
        <v>24034.583538227878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500000</v>
      </c>
      <c r="S13">
        <f t="shared" si="1"/>
        <v>23412.146468619288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20879.865880883466</v>
      </c>
      <c r="AC13">
        <f t="shared" si="2"/>
        <v>19836.492914993942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-6390.7874387138454</v>
      </c>
      <c r="AI13">
        <f t="shared" si="6"/>
        <v>-6401.3783583362638</v>
      </c>
      <c r="AJ13">
        <f t="shared" si="7"/>
        <v>1043.3729658895245</v>
      </c>
      <c r="AK13">
        <f t="shared" si="22"/>
        <v>41.759731761766936</v>
      </c>
      <c r="AL13">
        <f t="shared" si="8"/>
        <v>-5316.2456606849728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-3228.8702112541382</v>
      </c>
      <c r="AR13">
        <f t="shared" si="9"/>
        <v>-3234.2211488665298</v>
      </c>
      <c r="AS13">
        <f t="shared" si="9"/>
        <v>527.15192315433433</v>
      </c>
      <c r="AT13">
        <f t="shared" si="9"/>
        <v>21.098613466428894</v>
      </c>
      <c r="AU13">
        <f t="shared" si="9"/>
        <v>-2685.9706122457669</v>
      </c>
      <c r="AW13">
        <v>10</v>
      </c>
      <c r="AX13">
        <f>IF(Z13&gt;0, (R13*SUMPRODUCT(K13:$K$98, X13:$X$98)-K13*$AZ$3)/Z13, 0)</f>
        <v>23412.146468619288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500000</v>
      </c>
      <c r="S14">
        <f t="shared" si="1"/>
        <v>24701.868662534373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19836.492914993942</v>
      </c>
      <c r="AC14">
        <f t="shared" si="2"/>
        <v>20350.225010468839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-7483.7056344523889</v>
      </c>
      <c r="AI14">
        <f t="shared" si="6"/>
        <v>-7494.0035522377211</v>
      </c>
      <c r="AJ14">
        <f t="shared" si="7"/>
        <v>-513.73209547489751</v>
      </c>
      <c r="AK14">
        <f t="shared" si="22"/>
        <v>1388.5545040495761</v>
      </c>
      <c r="AL14">
        <f t="shared" si="8"/>
        <v>-6619.1811436630423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-3375.9413207522134</v>
      </c>
      <c r="AR14">
        <f t="shared" si="9"/>
        <v>-3380.5867688587191</v>
      </c>
      <c r="AS14">
        <f t="shared" si="9"/>
        <v>-231.74741145964853</v>
      </c>
      <c r="AT14">
        <f t="shared" si="9"/>
        <v>626.38467562875701</v>
      </c>
      <c r="AU14">
        <f t="shared" si="9"/>
        <v>-2985.9495046896104</v>
      </c>
      <c r="AW14">
        <v>11</v>
      </c>
      <c r="AX14">
        <f>IF(Z14&gt;0, (R14*SUMPRODUCT(K14:$K$98, X14:$X$98)-K14*$AZ$3)/Z14, 0)</f>
        <v>24701.868662534373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500000</v>
      </c>
      <c r="S15">
        <f t="shared" si="1"/>
        <v>25449.395536590007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20350.225010468839</v>
      </c>
      <c r="AC15">
        <f t="shared" si="2"/>
        <v>20315.892892153272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-8654.6086065693489</v>
      </c>
      <c r="AI15">
        <f t="shared" si="6"/>
        <v>-8664.5871799616634</v>
      </c>
      <c r="AJ15">
        <f t="shared" si="7"/>
        <v>34.332118315567641</v>
      </c>
      <c r="AK15">
        <f t="shared" si="22"/>
        <v>1424.5157507328188</v>
      </c>
      <c r="AL15">
        <f t="shared" si="8"/>
        <v>-7205.7393109132772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-3485.8412297192544</v>
      </c>
      <c r="AR15">
        <f t="shared" si="9"/>
        <v>-3489.8603279969407</v>
      </c>
      <c r="AS15">
        <f t="shared" si="9"/>
        <v>13.828044567742094</v>
      </c>
      <c r="AT15">
        <f t="shared" si="9"/>
        <v>573.75624502761809</v>
      </c>
      <c r="AU15">
        <f t="shared" si="9"/>
        <v>-2902.2760384015805</v>
      </c>
      <c r="AW15">
        <v>12</v>
      </c>
      <c r="AX15">
        <f>IF(Z15&gt;0, (R15*SUMPRODUCT(K15:$K$98, X15:$X$98)-K15*$AZ$3)/Z15, 0)</f>
        <v>25449.395536590007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500000</v>
      </c>
      <c r="S16">
        <f t="shared" si="1"/>
        <v>25707.096190870383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20315.892892153272</v>
      </c>
      <c r="AC16">
        <f t="shared" si="2"/>
        <v>19813.631307466723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-9778.7057604103666</v>
      </c>
      <c r="AI16">
        <f t="shared" si="6"/>
        <v>-9788.3400804247485</v>
      </c>
      <c r="AJ16">
        <f t="shared" si="7"/>
        <v>502.2615846865483</v>
      </c>
      <c r="AK16">
        <f t="shared" si="22"/>
        <v>1422.1125024507292</v>
      </c>
      <c r="AL16">
        <f t="shared" si="8"/>
        <v>-7863.9659932874711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-3516.6044868710601</v>
      </c>
      <c r="AR16">
        <f t="shared" si="9"/>
        <v>-3520.0691675579151</v>
      </c>
      <c r="AS16">
        <f t="shared" si="9"/>
        <v>180.6226085094479</v>
      </c>
      <c r="AT16">
        <f t="shared" si="9"/>
        <v>511.41810884631803</v>
      </c>
      <c r="AU16">
        <f t="shared" si="9"/>
        <v>-2828.0284502021491</v>
      </c>
      <c r="AW16">
        <v>13</v>
      </c>
      <c r="AX16">
        <f>IF(Z16&gt;0, (R16*SUMPRODUCT(K16:$K$98, X16:$X$98)-K16*$AZ$3)/Z16, 0)</f>
        <v>25707.096190870383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500000</v>
      </c>
      <c r="S17">
        <f t="shared" si="1"/>
        <v>25578.710217481159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19813.631307466723</v>
      </c>
      <c r="AC17">
        <f t="shared" si="2"/>
        <v>18960.937217946299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-10880.032197021867</v>
      </c>
      <c r="AI17">
        <f t="shared" si="6"/>
        <v>-10889.298173031179</v>
      </c>
      <c r="AJ17">
        <f t="shared" si="7"/>
        <v>852.69408952042431</v>
      </c>
      <c r="AK17">
        <f t="shared" si="22"/>
        <v>1386.9541915226707</v>
      </c>
      <c r="AL17">
        <f t="shared" si="8"/>
        <v>-8649.6498919880833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-3493.4481780745564</v>
      </c>
      <c r="AR17">
        <f t="shared" si="9"/>
        <v>-3496.4233721200917</v>
      </c>
      <c r="AS17">
        <f t="shared" si="9"/>
        <v>273.78987116466914</v>
      </c>
      <c r="AT17">
        <f t="shared" si="9"/>
        <v>445.33439843808628</v>
      </c>
      <c r="AU17">
        <f t="shared" si="9"/>
        <v>-2777.2991025173365</v>
      </c>
      <c r="AW17">
        <v>14</v>
      </c>
      <c r="AX17">
        <f>IF(Z17&gt;0, (R17*SUMPRODUCT(K17:$K$98, X17:$X$98)-K17*$AZ$3)/Z17, 0)</f>
        <v>25578.710217481159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500000</v>
      </c>
      <c r="S18">
        <f t="shared" si="1"/>
        <v>25139.142413112673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18960.937217946299</v>
      </c>
      <c r="AC18">
        <f t="shared" si="2"/>
        <v>17845.980466077672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-11988.551780887372</v>
      </c>
      <c r="AI18">
        <f t="shared" si="6"/>
        <v>-11997.425383342068</v>
      </c>
      <c r="AJ18">
        <f t="shared" si="7"/>
        <v>1114.9567518686272</v>
      </c>
      <c r="AK18">
        <f t="shared" si="22"/>
        <v>1327.2656052562411</v>
      </c>
      <c r="AL18">
        <f t="shared" si="8"/>
        <v>-9555.2030262171993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-3436.9469240828157</v>
      </c>
      <c r="AR18">
        <f t="shared" si="9"/>
        <v>-3439.4908594321064</v>
      </c>
      <c r="AS18">
        <f t="shared" si="9"/>
        <v>319.64220940593077</v>
      </c>
      <c r="AT18">
        <f t="shared" si="9"/>
        <v>380.50813165764237</v>
      </c>
      <c r="AU18">
        <f t="shared" si="9"/>
        <v>-2739.3405183685331</v>
      </c>
      <c r="AW18">
        <v>15</v>
      </c>
      <c r="AX18">
        <f>IF(Z18&gt;0, (R18*SUMPRODUCT(K18:$K$98, X18:$X$98)-K18*$AZ$3)/Z18, 0)</f>
        <v>25139.142413112673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500000</v>
      </c>
      <c r="S19">
        <f t="shared" si="1"/>
        <v>24444.524334037731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17845.980466077672</v>
      </c>
      <c r="AC19">
        <f t="shared" si="2"/>
        <v>16532.686601107285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-13227.172840461237</v>
      </c>
      <c r="AI19">
        <f t="shared" si="6"/>
        <v>-13235.627027570376</v>
      </c>
      <c r="AJ19">
        <f t="shared" si="7"/>
        <v>1313.2938649703865</v>
      </c>
      <c r="AK19">
        <f t="shared" si="22"/>
        <v>1249.2186326254371</v>
      </c>
      <c r="AL19">
        <f t="shared" si="8"/>
        <v>-10673.114529974551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-3385.7517213698115</v>
      </c>
      <c r="AR19">
        <f t="shared" si="9"/>
        <v>-3387.915734715883</v>
      </c>
      <c r="AS19">
        <f t="shared" si="9"/>
        <v>336.16306504942054</v>
      </c>
      <c r="AT19">
        <f t="shared" si="9"/>
        <v>319.76176517788133</v>
      </c>
      <c r="AU19">
        <f t="shared" si="9"/>
        <v>-2731.9909044885808</v>
      </c>
      <c r="AW19">
        <v>16</v>
      </c>
      <c r="AX19">
        <f>IF(Z19&gt;0, (R19*SUMPRODUCT(K19:$K$98, X19:$X$98)-K19*$AZ$3)/Z19, 0)</f>
        <v>24444.524334037731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500000</v>
      </c>
      <c r="S20">
        <f t="shared" si="1"/>
        <v>23474.722869216352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16532.686601107285</v>
      </c>
      <c r="AC20">
        <f t="shared" si="2"/>
        <v>15043.053682516413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-14376.197738066621</v>
      </c>
      <c r="AI20">
        <f t="shared" si="6"/>
        <v>-14384.207978361217</v>
      </c>
      <c r="AJ20">
        <f t="shared" si="7"/>
        <v>1489.6329185908726</v>
      </c>
      <c r="AK20">
        <f t="shared" si="22"/>
        <v>1157.2880620775102</v>
      </c>
      <c r="AL20">
        <f t="shared" si="8"/>
        <v>-11737.286997692834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-3285.5954951796471</v>
      </c>
      <c r="AR20">
        <f t="shared" si="9"/>
        <v>-3287.4261885178125</v>
      </c>
      <c r="AS20">
        <f t="shared" si="9"/>
        <v>340.44684804479414</v>
      </c>
      <c r="AT20">
        <f t="shared" si="9"/>
        <v>264.49138448609102</v>
      </c>
      <c r="AU20">
        <f t="shared" si="9"/>
        <v>-2682.4879559869273</v>
      </c>
      <c r="AW20">
        <v>17</v>
      </c>
      <c r="AX20">
        <f>IF(Z20&gt;0, (R20*SUMPRODUCT(K20:$K$98, X20:$X$98)-K20*$AZ$3)/Z20, 0)</f>
        <v>23474.722869216352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500000</v>
      </c>
      <c r="S21">
        <f t="shared" si="1"/>
        <v>22275.559392400948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15043.053682516413</v>
      </c>
      <c r="AC21">
        <f t="shared" si="2"/>
        <v>13450.421404103692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-15295.669830809235</v>
      </c>
      <c r="AI21">
        <f t="shared" si="6"/>
        <v>-15303.217576955114</v>
      </c>
      <c r="AJ21">
        <f t="shared" si="7"/>
        <v>1592.6322784127206</v>
      </c>
      <c r="AK21">
        <f t="shared" si="22"/>
        <v>1053.0137577761491</v>
      </c>
      <c r="AL21">
        <f t="shared" si="8"/>
        <v>-12657.571540766245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-3121.1923550594729</v>
      </c>
      <c r="AR21">
        <f t="shared" si="9"/>
        <v>-3122.7325273977249</v>
      </c>
      <c r="AS21">
        <f t="shared" si="9"/>
        <v>324.98816637569524</v>
      </c>
      <c r="AT21">
        <f t="shared" si="9"/>
        <v>214.8750938597816</v>
      </c>
      <c r="AU21">
        <f t="shared" si="9"/>
        <v>-2582.8692671622484</v>
      </c>
      <c r="AW21">
        <v>18</v>
      </c>
      <c r="AX21">
        <f>IF(Z21&gt;0, (R21*SUMPRODUCT(K21:$K$98, X21:$X$98)-K21*$AZ$3)/Z21, 0)</f>
        <v>22275.559392400948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500000</v>
      </c>
      <c r="S22">
        <f t="shared" si="1"/>
        <v>20939.201234818327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13450.421404103692</v>
      </c>
      <c r="AC22">
        <f t="shared" si="2"/>
        <v>11840.803349728978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-16148.267925407332</v>
      </c>
      <c r="AI22">
        <f t="shared" si="6"/>
        <v>-16155.336487393617</v>
      </c>
      <c r="AJ22">
        <f t="shared" si="7"/>
        <v>1609.6180543747141</v>
      </c>
      <c r="AK22">
        <f t="shared" si="22"/>
        <v>941.52949828725855</v>
      </c>
      <c r="AL22">
        <f t="shared" si="8"/>
        <v>-13604.188934731645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-2942.1171244720376</v>
      </c>
      <c r="AR22">
        <f t="shared" si="9"/>
        <v>-2943.4049738786307</v>
      </c>
      <c r="AS22">
        <f t="shared" si="9"/>
        <v>293.26271173542932</v>
      </c>
      <c r="AT22">
        <f t="shared" si="9"/>
        <v>171.54100197632403</v>
      </c>
      <c r="AU22">
        <f t="shared" si="9"/>
        <v>-2478.6012601668772</v>
      </c>
      <c r="AW22">
        <v>19</v>
      </c>
      <c r="AX22">
        <f>IF(Z22&gt;0, (R22*SUMPRODUCT(K22:$K$98, X22:$X$98)-K22*$AZ$3)/Z22, 0)</f>
        <v>20939.201234818327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500000</v>
      </c>
      <c r="S23">
        <f t="shared" si="1"/>
        <v>19478.79698101668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11840.803349728978</v>
      </c>
      <c r="AC23">
        <f t="shared" si="2"/>
        <v>10248.306136582614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-16851.936678656093</v>
      </c>
      <c r="AI23">
        <f t="shared" si="6"/>
        <v>-16858.513256605551</v>
      </c>
      <c r="AJ23">
        <f t="shared" si="7"/>
        <v>1592.4972131463637</v>
      </c>
      <c r="AK23">
        <f t="shared" si="22"/>
        <v>828.85623448102854</v>
      </c>
      <c r="AL23">
        <f t="shared" si="8"/>
        <v>-14437.159808978158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-2741.3583319528216</v>
      </c>
      <c r="AR23">
        <f t="shared" si="9"/>
        <v>-2742.4281648807078</v>
      </c>
      <c r="AS23">
        <f t="shared" si="9"/>
        <v>259.05660501322154</v>
      </c>
      <c r="AT23">
        <f t="shared" si="9"/>
        <v>134.83268942396782</v>
      </c>
      <c r="AU23">
        <f t="shared" si="9"/>
        <v>-2348.5388704435186</v>
      </c>
      <c r="AW23">
        <v>20</v>
      </c>
      <c r="AX23">
        <f>IF(Z23&gt;0, (R23*SUMPRODUCT(K23:$K$98, X23:$X$98)-K23*$AZ$3)/Z23, 0)</f>
        <v>19478.79698101668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500000</v>
      </c>
      <c r="S24">
        <f t="shared" si="1"/>
        <v>17928.613204245834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10248.306136582614</v>
      </c>
      <c r="AC24">
        <f t="shared" si="2"/>
        <v>8711.9655825991467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-17469.86935138937</v>
      </c>
      <c r="AI24">
        <f t="shared" si="6"/>
        <v>-17475.943416825547</v>
      </c>
      <c r="AJ24">
        <f t="shared" si="7"/>
        <v>1536.3405539834675</v>
      </c>
      <c r="AK24">
        <f t="shared" si="22"/>
        <v>717.38142956078309</v>
      </c>
      <c r="AL24">
        <f t="shared" si="8"/>
        <v>-15222.221433281296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-2537.3923324161442</v>
      </c>
      <c r="AR24">
        <f t="shared" si="9"/>
        <v>-2538.2745534994474</v>
      </c>
      <c r="AS24">
        <f t="shared" si="9"/>
        <v>223.14412679609376</v>
      </c>
      <c r="AT24">
        <f t="shared" si="9"/>
        <v>104.19529202950206</v>
      </c>
      <c r="AU24">
        <f t="shared" si="9"/>
        <v>-2210.9351346738517</v>
      </c>
      <c r="AW24">
        <v>21</v>
      </c>
      <c r="AX24">
        <f>IF(Z24&gt;0, (R24*SUMPRODUCT(K24:$K$98, X24:$X$98)-K24*$AZ$3)/Z24, 0)</f>
        <v>17928.613204245834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500000</v>
      </c>
      <c r="S25">
        <f t="shared" si="1"/>
        <v>16293.928640708904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8711.9655825991467</v>
      </c>
      <c r="AC25">
        <f t="shared" si="2"/>
        <v>7250.4819805127881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-18042.696255647814</v>
      </c>
      <c r="AI25">
        <f t="shared" si="6"/>
        <v>-18048.258513023236</v>
      </c>
      <c r="AJ25">
        <f t="shared" si="7"/>
        <v>1461.4836020863586</v>
      </c>
      <c r="AK25">
        <f t="shared" si="22"/>
        <v>609.83759078194032</v>
      </c>
      <c r="AL25">
        <f t="shared" si="8"/>
        <v>-15976.937320154937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-2339.8142485021576</v>
      </c>
      <c r="AR25">
        <f t="shared" si="9"/>
        <v>-2340.5355735677936</v>
      </c>
      <c r="AS25">
        <f t="shared" si="9"/>
        <v>189.52822281445322</v>
      </c>
      <c r="AT25">
        <f t="shared" si="9"/>
        <v>79.085002815870979</v>
      </c>
      <c r="AU25">
        <f t="shared" si="9"/>
        <v>-2071.9223479374691</v>
      </c>
      <c r="AW25">
        <v>22</v>
      </c>
      <c r="AX25">
        <f>IF(Z25&gt;0, (R25*SUMPRODUCT(K25:$K$98, X25:$X$98)-K25*$AZ$3)/Z25, 0)</f>
        <v>16293.928640708904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500000</v>
      </c>
      <c r="S26">
        <f t="shared" si="1"/>
        <v>14541.922094844527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7250.4819805127881</v>
      </c>
      <c r="AC26">
        <f t="shared" si="2"/>
        <v>5871.3005269479299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-18390.409906424964</v>
      </c>
      <c r="AI26">
        <f t="shared" si="6"/>
        <v>-18395.456780978973</v>
      </c>
      <c r="AJ26">
        <f t="shared" si="7"/>
        <v>1379.1814535648582</v>
      </c>
      <c r="AK26">
        <f t="shared" si="22"/>
        <v>507.53373863589519</v>
      </c>
      <c r="AL26">
        <f t="shared" si="8"/>
        <v>-16508.741588778219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-2129.3807816605163</v>
      </c>
      <c r="AR26">
        <f t="shared" si="9"/>
        <v>-2129.9651469757778</v>
      </c>
      <c r="AS26">
        <f t="shared" si="9"/>
        <v>159.69206214471646</v>
      </c>
      <c r="AT26">
        <f t="shared" si="9"/>
        <v>58.766095731124324</v>
      </c>
      <c r="AU26">
        <f t="shared" si="9"/>
        <v>-1911.5069890999368</v>
      </c>
      <c r="AW26">
        <v>23</v>
      </c>
      <c r="AX26">
        <f>IF(Z26&gt;0, (R26*SUMPRODUCT(K26:$K$98, X26:$X$98)-K26*$AZ$3)/Z26, 0)</f>
        <v>14541.922094844527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500000</v>
      </c>
      <c r="S27">
        <f t="shared" si="1"/>
        <v>12680.273258885807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5871.3005269479299</v>
      </c>
      <c r="AC27">
        <f t="shared" si="2"/>
        <v>4599.6275979100074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-18486.812926324372</v>
      </c>
      <c r="AI27">
        <f t="shared" si="6"/>
        <v>-18491.347161809681</v>
      </c>
      <c r="AJ27">
        <f t="shared" si="7"/>
        <v>1271.6729290379226</v>
      </c>
      <c r="AK27">
        <f t="shared" si="22"/>
        <v>410.99103688635512</v>
      </c>
      <c r="AL27">
        <f t="shared" si="8"/>
        <v>-16808.683195885402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-1911.1991540976342</v>
      </c>
      <c r="AR27">
        <f t="shared" si="9"/>
        <v>-1911.6679113170931</v>
      </c>
      <c r="AS27">
        <f t="shared" si="9"/>
        <v>131.46777846198313</v>
      </c>
      <c r="AT27">
        <f t="shared" si="9"/>
        <v>42.488974447316224</v>
      </c>
      <c r="AU27">
        <f t="shared" si="9"/>
        <v>-1737.7111584077936</v>
      </c>
      <c r="AW27">
        <v>24</v>
      </c>
      <c r="AX27">
        <f>IF(Z27&gt;0, (R27*SUMPRODUCT(K27:$K$98, X27:$X$98)-K27*$AZ$3)/Z27, 0)</f>
        <v>12680.273258885807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500000</v>
      </c>
      <c r="S28">
        <f t="shared" si="1"/>
        <v>10719.132431991631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4599.6275979100074</v>
      </c>
      <c r="AC28">
        <f t="shared" si="2"/>
        <v>3454.2390265111117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-18430.790508014143</v>
      </c>
      <c r="AI28">
        <f t="shared" si="6"/>
        <v>-18434.818631381899</v>
      </c>
      <c r="AJ28">
        <f t="shared" si="7"/>
        <v>1145.3885713988957</v>
      </c>
      <c r="AK28">
        <f t="shared" si="22"/>
        <v>321.97393185370055</v>
      </c>
      <c r="AL28">
        <f t="shared" si="8"/>
        <v>-16967.456128129303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-1701.2566591120067</v>
      </c>
      <c r="AR28">
        <f t="shared" si="9"/>
        <v>-1701.628475594872</v>
      </c>
      <c r="AS28">
        <f t="shared" si="9"/>
        <v>105.72525001116269</v>
      </c>
      <c r="AT28">
        <f t="shared" si="9"/>
        <v>29.719848174086966</v>
      </c>
      <c r="AU28">
        <f t="shared" si="9"/>
        <v>-1566.1833774096224</v>
      </c>
      <c r="AW28">
        <v>25</v>
      </c>
      <c r="AX28">
        <f>IF(Z28&gt;0, (R28*SUMPRODUCT(K28:$K$98, X28:$X$98)-K28*$AZ$3)/Z28, 0)</f>
        <v>10719.132431991631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500000</v>
      </c>
      <c r="S29">
        <f t="shared" si="1"/>
        <v>8621.6615991920135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3454.2390265111117</v>
      </c>
      <c r="AC29">
        <f t="shared" si="2"/>
        <v>2436.7418162372687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-18198.59266309168</v>
      </c>
      <c r="AI29">
        <f t="shared" si="6"/>
        <v>-18202.125540409183</v>
      </c>
      <c r="AJ29">
        <f t="shared" si="7"/>
        <v>1017.4972102738429</v>
      </c>
      <c r="AK29">
        <f t="shared" si="22"/>
        <v>241.79673185577784</v>
      </c>
      <c r="AL29">
        <f t="shared" si="8"/>
        <v>-16942.831598279561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-1499.8425044826715</v>
      </c>
      <c r="AR29">
        <f t="shared" si="9"/>
        <v>-1500.1336676325925</v>
      </c>
      <c r="AS29">
        <f t="shared" si="9"/>
        <v>83.857339543418959</v>
      </c>
      <c r="AT29">
        <f t="shared" si="9"/>
        <v>19.927750601165691</v>
      </c>
      <c r="AU29">
        <f t="shared" si="9"/>
        <v>-1396.3485774880078</v>
      </c>
      <c r="AW29">
        <v>26</v>
      </c>
      <c r="AX29">
        <f>IF(Z29&gt;0, (R29*SUMPRODUCT(K29:$K$98, X29:$X$98)-K29*$AZ$3)/Z29, 0)</f>
        <v>8621.6615991920135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500000</v>
      </c>
      <c r="S30">
        <f t="shared" si="1"/>
        <v>6336.1467345849214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2436.7418162372687</v>
      </c>
      <c r="AC30">
        <f t="shared" si="2"/>
        <v>1547.3988196458113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-17793.120397508381</v>
      </c>
      <c r="AI30">
        <f t="shared" si="6"/>
        <v>-17796.173118042771</v>
      </c>
      <c r="AJ30">
        <f t="shared" si="7"/>
        <v>889.34299659145745</v>
      </c>
      <c r="AK30">
        <f t="shared" si="22"/>
        <v>170.57192713660882</v>
      </c>
      <c r="AL30">
        <f t="shared" si="8"/>
        <v>-16736.258194314702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-1309.3083798140126</v>
      </c>
      <c r="AR30">
        <f t="shared" si="9"/>
        <v>-1309.5330145316796</v>
      </c>
      <c r="AS30">
        <f t="shared" si="9"/>
        <v>65.442385143932242</v>
      </c>
      <c r="AT30">
        <f t="shared" si="9"/>
        <v>12.551550743862824</v>
      </c>
      <c r="AU30">
        <f t="shared" si="9"/>
        <v>-1231.5390786438843</v>
      </c>
      <c r="AW30">
        <v>27</v>
      </c>
      <c r="AX30">
        <f>IF(Z30&gt;0, (R30*SUMPRODUCT(K30:$K$98, X30:$X$98)-K30*$AZ$3)/Z30, 0)</f>
        <v>6336.1467345849214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500000</v>
      </c>
      <c r="S31">
        <f t="shared" si="1"/>
        <v>3776.6743521787603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1547.3988196458113</v>
      </c>
      <c r="AC31">
        <f t="shared" si="2"/>
        <v>783.17928616324025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-17201.366118897673</v>
      </c>
      <c r="AI31">
        <f t="shared" si="6"/>
        <v>-17203.958278073747</v>
      </c>
      <c r="AJ31">
        <f t="shared" si="7"/>
        <v>764.21953348257102</v>
      </c>
      <c r="AK31">
        <f t="shared" si="22"/>
        <v>108.3179173752068</v>
      </c>
      <c r="AL31">
        <f t="shared" si="8"/>
        <v>-16331.42082721597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-1130.1465066960136</v>
      </c>
      <c r="AR31">
        <f t="shared" si="9"/>
        <v>-1130.3168140784267</v>
      </c>
      <c r="AS31">
        <f t="shared" si="9"/>
        <v>50.209967635380615</v>
      </c>
      <c r="AT31">
        <f t="shared" si="9"/>
        <v>7.1165926640960429</v>
      </c>
      <c r="AU31">
        <f t="shared" si="9"/>
        <v>-1072.9902537789501</v>
      </c>
      <c r="AW31">
        <v>28</v>
      </c>
      <c r="AX31">
        <f>IF(Z31&gt;0, (R31*SUMPRODUCT(K31:$K$98, X31:$X$98)-K31*$AZ$3)/Z31, 0)</f>
        <v>3776.6743521787603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500000</v>
      </c>
      <c r="S32">
        <f t="shared" si="1"/>
        <v>809.91837847388854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783.17928616324025</v>
      </c>
      <c r="AC32">
        <f t="shared" si="2"/>
        <v>139.71924940601548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-16394.361422710499</v>
      </c>
      <c r="AI32">
        <f t="shared" si="6"/>
        <v>-16396.517801259244</v>
      </c>
      <c r="AJ32">
        <f t="shared" si="7"/>
        <v>643.46003675722477</v>
      </c>
      <c r="AK32">
        <f t="shared" si="22"/>
        <v>54.822550031426822</v>
      </c>
      <c r="AL32">
        <f t="shared" si="8"/>
        <v>-15698.235214470593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-961.71920732302601</v>
      </c>
      <c r="AR32">
        <f t="shared" si="9"/>
        <v>-961.84570390408305</v>
      </c>
      <c r="AS32">
        <f t="shared" si="9"/>
        <v>37.746384902614388</v>
      </c>
      <c r="AT32">
        <f t="shared" si="9"/>
        <v>3.2159776157316062</v>
      </c>
      <c r="AU32">
        <f t="shared" si="9"/>
        <v>-920.88334138573714</v>
      </c>
      <c r="AW32">
        <v>29</v>
      </c>
      <c r="AX32">
        <f>IF(Z32&gt;0, (R32*SUMPRODUCT(K32:$K$98, X32:$X$98)-K32*$AZ$3)/Z32, 0)</f>
        <v>809.91837847388854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500000</v>
      </c>
      <c r="S33">
        <f t="shared" si="1"/>
        <v>-2768.2589952748235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139.71924940601548</v>
      </c>
      <c r="AC33">
        <f t="shared" si="2"/>
        <v>-387.45846690023291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-15410.253696636151</v>
      </c>
      <c r="AI33">
        <f t="shared" si="6"/>
        <v>-15412.003255056992</v>
      </c>
      <c r="AJ33">
        <f t="shared" si="7"/>
        <v>527.17771630624839</v>
      </c>
      <c r="AK33">
        <f t="shared" si="22"/>
        <v>9.780347458421085</v>
      </c>
      <c r="AL33">
        <f t="shared" si="8"/>
        <v>-14875.045191292322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-807.13382984734983</v>
      </c>
      <c r="AR33">
        <f t="shared" si="9"/>
        <v>-807.22546544378804</v>
      </c>
      <c r="AS33">
        <f t="shared" si="9"/>
        <v>27.611678402499205</v>
      </c>
      <c r="AT33">
        <f t="shared" si="9"/>
        <v>0.51225952906124883</v>
      </c>
      <c r="AU33">
        <f t="shared" si="9"/>
        <v>-779.10152751222756</v>
      </c>
      <c r="AW33">
        <v>30</v>
      </c>
      <c r="AX33">
        <f>IF(Z33&gt;0, (R33*SUMPRODUCT(K33:$K$98, X33:$X$98)-K33*$AZ$3)/Z33, 0)</f>
        <v>-2768.2589952748235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500000</v>
      </c>
      <c r="S34">
        <f t="shared" si="1"/>
        <v>-7316.6547419995049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-387.45846690023291</v>
      </c>
      <c r="AC34">
        <f t="shared" si="2"/>
        <v>-806.60882262546238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-14161.091786410603</v>
      </c>
      <c r="AI34">
        <f t="shared" si="6"/>
        <v>-14162.469821952576</v>
      </c>
      <c r="AJ34">
        <f t="shared" si="7"/>
        <v>419.15035572522947</v>
      </c>
      <c r="AK34">
        <f t="shared" si="22"/>
        <v>-27.122092683016305</v>
      </c>
      <c r="AL34">
        <f t="shared" si="8"/>
        <v>-13770.441558910363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-662.23857883109804</v>
      </c>
      <c r="AR34">
        <f t="shared" si="9"/>
        <v>-662.30302218847885</v>
      </c>
      <c r="AS34">
        <f t="shared" si="9"/>
        <v>19.601421986290397</v>
      </c>
      <c r="AT34">
        <f t="shared" si="9"/>
        <v>-1.2683553206372282</v>
      </c>
      <c r="AU34">
        <f t="shared" ref="AU34:AU79" si="23">AL34*$K34</f>
        <v>-643.96995552282567</v>
      </c>
      <c r="AW34">
        <v>31</v>
      </c>
      <c r="AX34">
        <f>IF(Z34&gt;0, (R34*SUMPRODUCT(K34:$K$98, X34:$X$98)-K34*$AZ$3)/Z34, 0)</f>
        <v>-7316.6547419995049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500000</v>
      </c>
      <c r="S35">
        <f t="shared" si="1"/>
        <v>-13388.939256080246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-806.60882262546238</v>
      </c>
      <c r="AC35">
        <f t="shared" si="2"/>
        <v>-1122.4335852760944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-12653.758227113653</v>
      </c>
      <c r="AI35">
        <f t="shared" ref="AI35:AI66" si="25">SUM(AE35:AH35)</f>
        <v>-12654.806138344527</v>
      </c>
      <c r="AJ35">
        <f t="shared" si="7"/>
        <v>315.82476265063201</v>
      </c>
      <c r="AK35">
        <f t="shared" si="22"/>
        <v>-56.462617583782375</v>
      </c>
      <c r="AL35">
        <f t="shared" ref="AL35:AL79" si="26">SUM(AI35:AK35)</f>
        <v>-12395.443993277677</v>
      </c>
      <c r="AN35">
        <f t="shared" ref="AN35:AT66" si="27">AE35*$K35</f>
        <v>0</v>
      </c>
      <c r="AO35">
        <f t="shared" si="27"/>
        <v>0</v>
      </c>
      <c r="AP35">
        <f t="shared" si="27"/>
        <v>-4.3754649733660236E-2</v>
      </c>
      <c r="AQ35">
        <f t="shared" si="27"/>
        <v>-528.34700376234707</v>
      </c>
      <c r="AR35">
        <f t="shared" si="27"/>
        <v>-528.39075841208069</v>
      </c>
      <c r="AS35">
        <f t="shared" si="27"/>
        <v>13.186996627046989</v>
      </c>
      <c r="AT35">
        <f t="shared" si="27"/>
        <v>-2.3575489818549609</v>
      </c>
      <c r="AU35">
        <f t="shared" si="23"/>
        <v>-517.5613107668886</v>
      </c>
      <c r="AW35">
        <v>32</v>
      </c>
      <c r="AX35">
        <f>IF(Z35&gt;0, (R35*SUMPRODUCT(K35:$K$98, X35:$X$98)-K35*$AZ$3)/Z35, 0)</f>
        <v>-13388.939256080246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500000</v>
      </c>
      <c r="S36">
        <f t="shared" si="1"/>
        <v>-21950.192045727646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-1122.4335852760944</v>
      </c>
      <c r="AC36">
        <f t="shared" si="2"/>
        <v>-1341.4825388773118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-10939.863284047808</v>
      </c>
      <c r="AI36">
        <f t="shared" si="25"/>
        <v>-10940.627219584272</v>
      </c>
      <c r="AJ36">
        <f t="shared" si="7"/>
        <v>219.04895360121736</v>
      </c>
      <c r="AK36">
        <f t="shared" si="22"/>
        <v>-78.570350969326611</v>
      </c>
      <c r="AL36">
        <f t="shared" si="26"/>
        <v>-10800.148616952381</v>
      </c>
      <c r="AN36">
        <f t="shared" si="27"/>
        <v>0</v>
      </c>
      <c r="AO36">
        <f t="shared" si="27"/>
        <v>0</v>
      </c>
      <c r="AP36">
        <f t="shared" si="27"/>
        <v>-2.8479896511108049E-2</v>
      </c>
      <c r="AQ36">
        <f t="shared" si="27"/>
        <v>-407.84354085295058</v>
      </c>
      <c r="AR36">
        <f t="shared" si="27"/>
        <v>-407.87202074946168</v>
      </c>
      <c r="AS36">
        <f t="shared" si="27"/>
        <v>8.1662538678270167</v>
      </c>
      <c r="AT36">
        <f t="shared" si="27"/>
        <v>-2.9291417372752231</v>
      </c>
      <c r="AU36">
        <f t="shared" si="23"/>
        <v>-402.63490861890989</v>
      </c>
      <c r="AW36">
        <v>33</v>
      </c>
      <c r="AX36">
        <f>IF(Z36&gt;0, (R36*SUMPRODUCT(K36:$K$98, X36:$X$98)-K36*$AZ$3)/Z36, 0)</f>
        <v>-21950.192045727646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500000</v>
      </c>
      <c r="S37">
        <f t="shared" si="1"/>
        <v>-34740.051138674615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-1341.4825388773118</v>
      </c>
      <c r="AC37">
        <f t="shared" si="2"/>
        <v>-1473.1671063721108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-9049.1279317842564</v>
      </c>
      <c r="AI37">
        <f t="shared" si="25"/>
        <v>-9049.6579997670615</v>
      </c>
      <c r="AJ37">
        <f t="shared" si="7"/>
        <v>131.68456749479901</v>
      </c>
      <c r="AK37">
        <f t="shared" si="22"/>
        <v>-93.903777721411828</v>
      </c>
      <c r="AL37">
        <f t="shared" si="26"/>
        <v>-9011.8772099936741</v>
      </c>
      <c r="AN37">
        <f t="shared" si="27"/>
        <v>0</v>
      </c>
      <c r="AO37">
        <f t="shared" si="27"/>
        <v>0</v>
      </c>
      <c r="AP37">
        <f t="shared" si="27"/>
        <v>-1.7643926667482199E-2</v>
      </c>
      <c r="AQ37">
        <f t="shared" si="27"/>
        <v>-301.21070280060377</v>
      </c>
      <c r="AR37">
        <f t="shared" si="27"/>
        <v>-301.22834672727123</v>
      </c>
      <c r="AS37">
        <f t="shared" si="27"/>
        <v>4.3832733299949123</v>
      </c>
      <c r="AT37">
        <f t="shared" si="27"/>
        <v>-3.1256959893063523</v>
      </c>
      <c r="AU37">
        <f t="shared" si="23"/>
        <v>-299.97076938658267</v>
      </c>
      <c r="AW37">
        <v>34</v>
      </c>
      <c r="AX37">
        <f>IF(Z37&gt;0, (R37*SUMPRODUCT(K37:$K$98, X37:$X$98)-K37*$AZ$3)/Z37, 0)</f>
        <v>-34740.051138674615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500000</v>
      </c>
      <c r="S38">
        <f t="shared" si="1"/>
        <v>-55026.277187340158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-1473.1671063721108</v>
      </c>
      <c r="AC38">
        <f t="shared" si="2"/>
        <v>-1527.807297245794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-7108.1674841629156</v>
      </c>
      <c r="AI38">
        <f t="shared" si="25"/>
        <v>-7108.514547278789</v>
      </c>
      <c r="AJ38">
        <f t="shared" si="7"/>
        <v>54.640190873683196</v>
      </c>
      <c r="AK38">
        <f t="shared" si="22"/>
        <v>-103.12169744604776</v>
      </c>
      <c r="AL38">
        <f t="shared" si="26"/>
        <v>-7156.9960538511532</v>
      </c>
      <c r="AN38">
        <f t="shared" si="27"/>
        <v>0</v>
      </c>
      <c r="AO38">
        <f t="shared" si="27"/>
        <v>0</v>
      </c>
      <c r="AP38">
        <f t="shared" si="27"/>
        <v>-1.0314640837351088E-2</v>
      </c>
      <c r="AQ38">
        <f t="shared" si="27"/>
        <v>-211.25320224907711</v>
      </c>
      <c r="AR38">
        <f t="shared" si="27"/>
        <v>-211.26351688991443</v>
      </c>
      <c r="AS38">
        <f t="shared" si="27"/>
        <v>1.6238946703611206</v>
      </c>
      <c r="AT38">
        <f t="shared" si="27"/>
        <v>-3.0647545735767823</v>
      </c>
      <c r="AU38">
        <f t="shared" si="23"/>
        <v>-212.70437679313008</v>
      </c>
      <c r="AW38">
        <v>35</v>
      </c>
      <c r="AX38">
        <f>IF(Z38&gt;0, (R38*SUMPRODUCT(K38:$K$98, X38:$X$98)-K38*$AZ$3)/Z38, 0)</f>
        <v>-55026.277187340158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500000</v>
      </c>
      <c r="S39">
        <f t="shared" si="1"/>
        <v>-89379.545689175953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-1527.807297245794</v>
      </c>
      <c r="AC39">
        <f t="shared" si="2"/>
        <v>-1518.9082567029764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-5246.7427024203052</v>
      </c>
      <c r="AI39">
        <f t="shared" si="25"/>
        <v>-5246.9551263374597</v>
      </c>
      <c r="AJ39">
        <f t="shared" si="7"/>
        <v>-8.8990405428176018</v>
      </c>
      <c r="AK39">
        <f t="shared" si="22"/>
        <v>-106.94651080720558</v>
      </c>
      <c r="AL39">
        <f t="shared" si="26"/>
        <v>-5362.8006776874827</v>
      </c>
      <c r="AN39">
        <f t="shared" si="27"/>
        <v>0</v>
      </c>
      <c r="AO39">
        <f t="shared" si="27"/>
        <v>0</v>
      </c>
      <c r="AP39">
        <f t="shared" si="27"/>
        <v>-5.6367794051664201E-3</v>
      </c>
      <c r="AQ39">
        <f t="shared" si="27"/>
        <v>-139.22505339968512</v>
      </c>
      <c r="AR39">
        <f t="shared" si="27"/>
        <v>-139.23069017909029</v>
      </c>
      <c r="AS39">
        <f t="shared" si="27"/>
        <v>-0.2361406809997012</v>
      </c>
      <c r="AT39">
        <f t="shared" si="27"/>
        <v>-2.8378814290196965</v>
      </c>
      <c r="AU39">
        <f t="shared" si="23"/>
        <v>-142.30471228910969</v>
      </c>
      <c r="AW39">
        <v>36</v>
      </c>
      <c r="AX39">
        <f>IF(Z39&gt;0, (R39*SUMPRODUCT(K39:$K$98, X39:$X$98)-K39*$AZ$3)/Z39, 0)</f>
        <v>-89379.545689175953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500000</v>
      </c>
      <c r="S40">
        <f t="shared" si="1"/>
        <v>-152185.219260212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-1518.9082567029764</v>
      </c>
      <c r="AC40">
        <f t="shared" si="2"/>
        <v>-1461.5688076098997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-3610.0463831732832</v>
      </c>
      <c r="AI40">
        <f t="shared" si="25"/>
        <v>-3610.1664316916867</v>
      </c>
      <c r="AJ40">
        <f t="shared" si="7"/>
        <v>-57.33944909307661</v>
      </c>
      <c r="AK40">
        <f t="shared" si="22"/>
        <v>-106.32357796920836</v>
      </c>
      <c r="AL40">
        <f t="shared" si="26"/>
        <v>-3773.8294587539717</v>
      </c>
      <c r="AN40">
        <f t="shared" si="27"/>
        <v>0</v>
      </c>
      <c r="AO40">
        <f t="shared" si="27"/>
        <v>0</v>
      </c>
      <c r="AP40">
        <f t="shared" si="27"/>
        <v>-2.8442411002911842E-3</v>
      </c>
      <c r="AQ40">
        <f t="shared" si="27"/>
        <v>-85.530770671022466</v>
      </c>
      <c r="AR40">
        <f t="shared" si="27"/>
        <v>-85.533614912122758</v>
      </c>
      <c r="AS40">
        <f t="shared" si="27"/>
        <v>-1.3585108749965045</v>
      </c>
      <c r="AT40">
        <f t="shared" si="27"/>
        <v>-2.5190639119193903</v>
      </c>
      <c r="AU40">
        <f t="shared" si="23"/>
        <v>-89.411189699038658</v>
      </c>
      <c r="AW40">
        <v>37</v>
      </c>
      <c r="AX40">
        <f>IF(Z40&gt;0, (R40*SUMPRODUCT(K40:$K$98, X40:$X$98)-K40*$AZ$3)/Z40, 0)</f>
        <v>-152185.219260212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500000</v>
      </c>
      <c r="S41">
        <f t="shared" si="1"/>
        <v>-278750.10646973731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-1461.5688076098997</v>
      </c>
      <c r="AC41">
        <f t="shared" si="2"/>
        <v>-1371.5955581980984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-2293.661177553156</v>
      </c>
      <c r="AI41">
        <f t="shared" si="25"/>
        <v>-2293.7226840569369</v>
      </c>
      <c r="AJ41">
        <f t="shared" si="7"/>
        <v>-89.973249411801362</v>
      </c>
      <c r="AK41">
        <f t="shared" si="22"/>
        <v>-102.30981653269299</v>
      </c>
      <c r="AL41">
        <f t="shared" si="26"/>
        <v>-2486.0057500014309</v>
      </c>
      <c r="AN41">
        <f t="shared" si="27"/>
        <v>0</v>
      </c>
      <c r="AO41">
        <f t="shared" si="27"/>
        <v>0</v>
      </c>
      <c r="AP41">
        <f t="shared" si="27"/>
        <v>-1.3011058266481944E-3</v>
      </c>
      <c r="AQ41">
        <f t="shared" si="27"/>
        <v>-48.520005837224794</v>
      </c>
      <c r="AR41">
        <f t="shared" si="27"/>
        <v>-48.521306943051442</v>
      </c>
      <c r="AS41">
        <f t="shared" si="27"/>
        <v>-1.9032900889536517</v>
      </c>
      <c r="AT41">
        <f t="shared" si="27"/>
        <v>-2.1642572773836024</v>
      </c>
      <c r="AU41">
        <f t="shared" si="23"/>
        <v>-52.588854309388687</v>
      </c>
      <c r="AW41">
        <v>38</v>
      </c>
      <c r="AX41">
        <f>IF(Z41&gt;0, (R41*SUMPRODUCT(K41:$K$98, X41:$X$98)-K41*$AZ$3)/Z41, 0)</f>
        <v>-278750.10646973731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500000</v>
      </c>
      <c r="S42">
        <f t="shared" si="1"/>
        <v>-566781.33860717644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-1371.5955581980984</v>
      </c>
      <c r="AC42">
        <f t="shared" si="2"/>
        <v>-1263.4155461042308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-1321.104670112285</v>
      </c>
      <c r="AI42">
        <f t="shared" si="25"/>
        <v>-1321.1325339342752</v>
      </c>
      <c r="AJ42">
        <f t="shared" si="7"/>
        <v>-108.18001209386762</v>
      </c>
      <c r="AK42">
        <f t="shared" si="22"/>
        <v>-96.01168907386689</v>
      </c>
      <c r="AL42">
        <f t="shared" si="26"/>
        <v>-1525.3242351020097</v>
      </c>
      <c r="AN42">
        <f t="shared" si="27"/>
        <v>0</v>
      </c>
      <c r="AO42">
        <f t="shared" si="27"/>
        <v>0</v>
      </c>
      <c r="AP42">
        <f t="shared" si="27"/>
        <v>-5.2627682375603788E-4</v>
      </c>
      <c r="AQ42">
        <f t="shared" si="27"/>
        <v>-24.952311634819647</v>
      </c>
      <c r="AR42">
        <f t="shared" si="27"/>
        <v>-24.952837911643403</v>
      </c>
      <c r="AS42">
        <f t="shared" si="27"/>
        <v>-2.0432456530452785</v>
      </c>
      <c r="AT42">
        <f t="shared" si="27"/>
        <v>-1.8134169385328989</v>
      </c>
      <c r="AU42">
        <f t="shared" si="23"/>
        <v>-28.809500503221578</v>
      </c>
      <c r="AW42">
        <v>39</v>
      </c>
      <c r="AX42">
        <f>IF(Z42&gt;0, (R42*SUMPRODUCT(K42:$K$98, X42:$X$98)-K42*$AZ$3)/Z42, 0)</f>
        <v>-566781.33860717644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500000</v>
      </c>
      <c r="S43">
        <f t="shared" si="1"/>
        <v>-1334337.2487915584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-1263.4155461042308</v>
      </c>
      <c r="AC43">
        <f t="shared" si="2"/>
        <v>-1148.4571274434325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-673.05995232391331</v>
      </c>
      <c r="AI43">
        <f t="shared" si="25"/>
        <v>-673.07071100887549</v>
      </c>
      <c r="AJ43">
        <f t="shared" si="7"/>
        <v>-114.95841866079832</v>
      </c>
      <c r="AK43">
        <f t="shared" si="22"/>
        <v>-88.439088227296168</v>
      </c>
      <c r="AL43">
        <f t="shared" si="26"/>
        <v>-876.46821789696992</v>
      </c>
      <c r="AN43">
        <f t="shared" si="27"/>
        <v>0</v>
      </c>
      <c r="AO43">
        <f t="shared" si="27"/>
        <v>0</v>
      </c>
      <c r="AP43">
        <f t="shared" si="27"/>
        <v>-1.8143235005085252E-4</v>
      </c>
      <c r="AQ43">
        <f t="shared" si="27"/>
        <v>-11.350350837911522</v>
      </c>
      <c r="AR43">
        <f t="shared" si="27"/>
        <v>-11.350532270261574</v>
      </c>
      <c r="AS43">
        <f t="shared" si="27"/>
        <v>-1.938636192907264</v>
      </c>
      <c r="AT43">
        <f t="shared" si="27"/>
        <v>-1.4914194132319012</v>
      </c>
      <c r="AU43">
        <f t="shared" si="23"/>
        <v>-14.780587876400737</v>
      </c>
      <c r="AW43">
        <v>40</v>
      </c>
      <c r="AX43">
        <f>IF(Z43&gt;0, (R43*SUMPRODUCT(K43:$K$98, X43:$X$98)-K43*$AZ$3)/Z43, 0)</f>
        <v>-1334337.2487915584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500000</v>
      </c>
      <c r="S44">
        <f t="shared" si="1"/>
        <v>-3831186.6730063953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-1148.4571274434325</v>
      </c>
      <c r="AC44">
        <f t="shared" si="2"/>
        <v>-1034.887183374542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-290.98300582303182</v>
      </c>
      <c r="AI44">
        <f t="shared" si="25"/>
        <v>-290.98638234599878</v>
      </c>
      <c r="AJ44">
        <f t="shared" si="7"/>
        <v>-113.56994406889044</v>
      </c>
      <c r="AK44">
        <f t="shared" si="22"/>
        <v>-80.391998921040283</v>
      </c>
      <c r="AL44">
        <f t="shared" si="26"/>
        <v>-484.9483253359295</v>
      </c>
      <c r="AN44">
        <f t="shared" si="27"/>
        <v>0</v>
      </c>
      <c r="AO44">
        <f t="shared" si="27"/>
        <v>0</v>
      </c>
      <c r="AP44">
        <f t="shared" si="27"/>
        <v>-5.0840196535994403E-5</v>
      </c>
      <c r="AQ44">
        <f t="shared" si="27"/>
        <v>-4.3813216582153656</v>
      </c>
      <c r="AR44">
        <f t="shared" si="27"/>
        <v>-4.3813724984119018</v>
      </c>
      <c r="AS44">
        <f t="shared" si="27"/>
        <v>-1.7100189554504648</v>
      </c>
      <c r="AT44">
        <f t="shared" si="27"/>
        <v>-1.2104597140432076</v>
      </c>
      <c r="AU44">
        <f t="shared" si="23"/>
        <v>-7.301851167905574</v>
      </c>
      <c r="AW44">
        <v>41</v>
      </c>
      <c r="AX44">
        <f>IF(Z44&gt;0, (R44*SUMPRODUCT(K44:$K$98, X44:$X$98)-K44*$AZ$3)/Z44, 0)</f>
        <v>-3831186.6730063953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500000</v>
      </c>
      <c r="S45">
        <f t="shared" si="1"/>
        <v>-14411078.222200055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-1034.887183374542</v>
      </c>
      <c r="AC45">
        <f t="shared" si="2"/>
        <v>-927.73252743739829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-101.52213754800002</v>
      </c>
      <c r="AI45">
        <f t="shared" si="25"/>
        <v>-101.52294225229862</v>
      </c>
      <c r="AJ45">
        <f t="shared" si="7"/>
        <v>-107.15465593714373</v>
      </c>
      <c r="AK45">
        <f t="shared" si="22"/>
        <v>-72.442102836217941</v>
      </c>
      <c r="AL45">
        <f t="shared" si="26"/>
        <v>-281.11970102566028</v>
      </c>
      <c r="AN45">
        <f t="shared" si="27"/>
        <v>0</v>
      </c>
      <c r="AO45">
        <f t="shared" si="27"/>
        <v>0</v>
      </c>
      <c r="AP45">
        <f t="shared" si="27"/>
        <v>-1.081822005492727E-5</v>
      </c>
      <c r="AQ45">
        <f t="shared" si="27"/>
        <v>-1.3648352896112825</v>
      </c>
      <c r="AR45">
        <f t="shared" si="27"/>
        <v>-1.3648461078313374</v>
      </c>
      <c r="AS45">
        <f t="shared" si="27"/>
        <v>-1.4405572952009813</v>
      </c>
      <c r="AT45">
        <f t="shared" si="27"/>
        <v>-0.97389141710863814</v>
      </c>
      <c r="AU45">
        <f t="shared" si="23"/>
        <v>-3.7792948201409566</v>
      </c>
      <c r="AW45">
        <v>42</v>
      </c>
      <c r="AX45">
        <f>IF(Z45&gt;0, (R45*SUMPRODUCT(K45:$K$98, X45:$X$98)-K45*$AZ$3)/Z45, 0)</f>
        <v>-14411078.222200055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500000</v>
      </c>
      <c r="S46">
        <f t="shared" si="1"/>
        <v>-54538890.24931287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-927.73252743739829</v>
      </c>
      <c r="AC46">
        <f t="shared" si="2"/>
        <v>-829.51166844543923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-24.26151806452102</v>
      </c>
      <c r="AI46">
        <f t="shared" si="25"/>
        <v>-24.261708183825029</v>
      </c>
      <c r="AJ46">
        <f t="shared" si="7"/>
        <v>-98.220858991959062</v>
      </c>
      <c r="AK46">
        <f t="shared" si="22"/>
        <v>-64.941276920617881</v>
      </c>
      <c r="AL46">
        <f t="shared" si="26"/>
        <v>-187.42384409640198</v>
      </c>
      <c r="AN46">
        <f t="shared" si="27"/>
        <v>0</v>
      </c>
      <c r="AO46">
        <f t="shared" si="27"/>
        <v>0</v>
      </c>
      <c r="AP46">
        <f t="shared" si="27"/>
        <v>-2.2820632806719529E-6</v>
      </c>
      <c r="AQ46">
        <f t="shared" si="27"/>
        <v>-0.29121882071519323</v>
      </c>
      <c r="AR46">
        <f t="shared" si="27"/>
        <v>-0.29122110277847391</v>
      </c>
      <c r="AS46">
        <f t="shared" si="27"/>
        <v>-1.178976626656371</v>
      </c>
      <c r="AT46">
        <f t="shared" si="27"/>
        <v>-0.77951107718265122</v>
      </c>
      <c r="AU46">
        <f t="shared" si="23"/>
        <v>-2.2497088066174964</v>
      </c>
      <c r="AW46">
        <v>43</v>
      </c>
      <c r="AX46">
        <f>IF(Z46&gt;0, (R46*SUMPRODUCT(K46:$K$98, X46:$X$98)-K46*$AZ$3)/Z46, 0)</f>
        <v>-54538890.24931287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500000</v>
      </c>
      <c r="S47">
        <f t="shared" si="1"/>
        <v>-208143437.69638008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-829.51166844543923</v>
      </c>
      <c r="AC47">
        <f t="shared" si="2"/>
        <v>-740.8870888004667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-5.7489731840045959</v>
      </c>
      <c r="AI47">
        <f t="shared" si="25"/>
        <v>-5.7490176777859636</v>
      </c>
      <c r="AJ47">
        <f t="shared" si="7"/>
        <v>-88.624579644972528</v>
      </c>
      <c r="AK47">
        <f t="shared" si="22"/>
        <v>-58.065816791180751</v>
      </c>
      <c r="AL47">
        <f t="shared" si="26"/>
        <v>-152.43941411393922</v>
      </c>
      <c r="AN47">
        <f t="shared" si="27"/>
        <v>0</v>
      </c>
      <c r="AO47">
        <f t="shared" si="27"/>
        <v>0</v>
      </c>
      <c r="AP47">
        <f t="shared" si="27"/>
        <v>-4.7685106957065118E-7</v>
      </c>
      <c r="AQ47">
        <f t="shared" si="27"/>
        <v>-6.1613194640932289E-2</v>
      </c>
      <c r="AR47">
        <f t="shared" si="27"/>
        <v>-6.1613671492001858E-2</v>
      </c>
      <c r="AS47">
        <f t="shared" si="27"/>
        <v>-0.9498119578691242</v>
      </c>
      <c r="AT47">
        <f t="shared" si="27"/>
        <v>-0.62230599403277265</v>
      </c>
      <c r="AU47">
        <f t="shared" si="23"/>
        <v>-1.6337316233938985</v>
      </c>
      <c r="AW47">
        <v>44</v>
      </c>
      <c r="AX47">
        <f>IF(Z47&gt;0, (R47*SUMPRODUCT(K47:$K$98, X47:$X$98)-K47*$AZ$3)/Z47, 0)</f>
        <v>-208143437.69638008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500000</v>
      </c>
      <c r="S48">
        <f t="shared" si="1"/>
        <v>-802580322.14885783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-740.8870888004667</v>
      </c>
      <c r="AC48">
        <f t="shared" si="2"/>
        <v>-661.55959622217199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-1.3498083294474059</v>
      </c>
      <c r="AI48">
        <f t="shared" si="25"/>
        <v>-1.3498186330827238</v>
      </c>
      <c r="AJ48">
        <f t="shared" si="7"/>
        <v>-79.327492578294709</v>
      </c>
      <c r="AK48">
        <f t="shared" si="22"/>
        <v>-51.862096216032675</v>
      </c>
      <c r="AL48">
        <f t="shared" si="26"/>
        <v>-132.53940742741011</v>
      </c>
      <c r="AN48">
        <f t="shared" si="27"/>
        <v>0</v>
      </c>
      <c r="AO48">
        <f t="shared" si="27"/>
        <v>0</v>
      </c>
      <c r="AP48">
        <f t="shared" si="27"/>
        <v>-9.8595229225297014E-8</v>
      </c>
      <c r="AQ48">
        <f t="shared" si="27"/>
        <v>-1.2916282219379E-2</v>
      </c>
      <c r="AR48">
        <f t="shared" si="27"/>
        <v>-1.2916380814608225E-2</v>
      </c>
      <c r="AS48">
        <f t="shared" si="27"/>
        <v>-0.75908279682672597</v>
      </c>
      <c r="AT48">
        <f t="shared" si="27"/>
        <v>-0.49626710444815531</v>
      </c>
      <c r="AU48">
        <f t="shared" si="23"/>
        <v>-1.2682662820894894</v>
      </c>
      <c r="AW48">
        <v>45</v>
      </c>
      <c r="AX48">
        <f>IF(Z48&gt;0, (R48*SUMPRODUCT(K48:$K$98, X48:$X$98)-K48*$AZ$3)/Z48, 0)</f>
        <v>-802580322.14885783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500000</v>
      </c>
      <c r="S49">
        <f t="shared" si="1"/>
        <v>-3131205735.6543884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-661.55959622217199</v>
      </c>
      <c r="AC49">
        <f t="shared" si="2"/>
        <v>-590.68938234998473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-0.31370096735037734</v>
      </c>
      <c r="AI49">
        <f t="shared" si="25"/>
        <v>-0.31370332542515833</v>
      </c>
      <c r="AJ49">
        <f t="shared" si="7"/>
        <v>-70.870213872187264</v>
      </c>
      <c r="AK49">
        <f t="shared" si="22"/>
        <v>-46.309171735552042</v>
      </c>
      <c r="AL49">
        <f t="shared" si="26"/>
        <v>-117.49308893316446</v>
      </c>
      <c r="AN49">
        <f t="shared" si="27"/>
        <v>0</v>
      </c>
      <c r="AO49">
        <f t="shared" si="27"/>
        <v>0</v>
      </c>
      <c r="AP49">
        <f t="shared" si="27"/>
        <v>-2.0146748868337835E-8</v>
      </c>
      <c r="AQ49">
        <f t="shared" si="27"/>
        <v>-2.6801756500180597E-3</v>
      </c>
      <c r="AR49">
        <f t="shared" si="27"/>
        <v>-2.6801957967669278E-3</v>
      </c>
      <c r="AS49">
        <f t="shared" si="27"/>
        <v>-0.60549581066371527</v>
      </c>
      <c r="AT49">
        <f t="shared" si="27"/>
        <v>-0.39565295416989682</v>
      </c>
      <c r="AU49">
        <f t="shared" si="23"/>
        <v>-1.003828960630379</v>
      </c>
      <c r="AW49">
        <v>46</v>
      </c>
      <c r="AX49">
        <f>IF(Z49&gt;0, (R49*SUMPRODUCT(K49:$K$98, X49:$X$98)-K49*$AZ$3)/Z49, 0)</f>
        <v>-3131205735.6543884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500000</v>
      </c>
      <c r="S50">
        <f t="shared" si="1"/>
        <v>-12361696716.458408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-590.68938234998473</v>
      </c>
      <c r="AC50">
        <f t="shared" si="2"/>
        <v>-527.40355345920011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-7.2047594491827016E-2</v>
      </c>
      <c r="AI50">
        <f t="shared" si="25"/>
        <v>-7.204812779599791E-2</v>
      </c>
      <c r="AJ50">
        <f t="shared" si="7"/>
        <v>-63.285828890784614</v>
      </c>
      <c r="AK50">
        <f t="shared" si="22"/>
        <v>-41.348256764498935</v>
      </c>
      <c r="AL50">
        <f t="shared" si="26"/>
        <v>-104.70613378307954</v>
      </c>
      <c r="AN50">
        <f t="shared" si="27"/>
        <v>0</v>
      </c>
      <c r="AO50">
        <f t="shared" si="27"/>
        <v>0</v>
      </c>
      <c r="AP50">
        <f t="shared" si="27"/>
        <v>-4.0682193099871281E-9</v>
      </c>
      <c r="AQ50">
        <f t="shared" si="27"/>
        <v>-5.496027054453168E-4</v>
      </c>
      <c r="AR50">
        <f t="shared" si="27"/>
        <v>-5.4960677366462673E-4</v>
      </c>
      <c r="AS50">
        <f t="shared" si="27"/>
        <v>-0.48276508077823815</v>
      </c>
      <c r="AT50">
        <f t="shared" si="27"/>
        <v>-0.31541807805663991</v>
      </c>
      <c r="AU50">
        <f t="shared" si="23"/>
        <v>-0.79873276560854267</v>
      </c>
      <c r="AW50">
        <v>47</v>
      </c>
      <c r="AX50">
        <f>IF(Z50&gt;0, (R50*SUMPRODUCT(K50:$K$98, X50:$X$98)-K50*$AZ$3)/Z50, 0)</f>
        <v>-12361696716.458408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500000</v>
      </c>
      <c r="S51">
        <f t="shared" si="1"/>
        <v>-49439501050.493736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-527.40355345920011</v>
      </c>
      <c r="AC51">
        <f t="shared" si="2"/>
        <v>-470.89650568116036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-1.6356494257024425E-2</v>
      </c>
      <c r="AI51">
        <f t="shared" si="25"/>
        <v>-1.6356613315797186E-2</v>
      </c>
      <c r="AJ51">
        <f t="shared" si="7"/>
        <v>-56.507047778039748</v>
      </c>
      <c r="AK51">
        <f t="shared" si="22"/>
        <v>-36.918248742144009</v>
      </c>
      <c r="AL51">
        <f t="shared" si="26"/>
        <v>-93.441653133499557</v>
      </c>
      <c r="AN51">
        <f t="shared" si="27"/>
        <v>0</v>
      </c>
      <c r="AO51">
        <f t="shared" si="27"/>
        <v>0</v>
      </c>
      <c r="AP51">
        <f t="shared" si="27"/>
        <v>-8.1091018570869334E-10</v>
      </c>
      <c r="AQ51">
        <f t="shared" si="27"/>
        <v>-1.1140420388905429E-4</v>
      </c>
      <c r="AR51">
        <f t="shared" si="27"/>
        <v>-1.1140501479923999E-4</v>
      </c>
      <c r="AS51">
        <f t="shared" si="27"/>
        <v>-0.38486992217967381</v>
      </c>
      <c r="AT51">
        <f t="shared" si="27"/>
        <v>-0.25145046643050284</v>
      </c>
      <c r="AU51">
        <f t="shared" si="23"/>
        <v>-0.63643179362497593</v>
      </c>
      <c r="AW51">
        <v>48</v>
      </c>
      <c r="AX51">
        <f>IF(Z51&gt;0, (R51*SUMPRODUCT(K51:$K$98, X51:$X$98)-K51*$AZ$3)/Z51, 0)</f>
        <v>-49439501050.493736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500000</v>
      </c>
      <c r="S52">
        <f t="shared" si="1"/>
        <v>-200469982233.07126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-470.89650568116036</v>
      </c>
      <c r="AC52">
        <f t="shared" si="2"/>
        <v>-420.44340513827035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-3.6660831094412496E-3</v>
      </c>
      <c r="AI52">
        <f t="shared" si="25"/>
        <v>-3.6661093255485476E-3</v>
      </c>
      <c r="AJ52">
        <f t="shared" si="7"/>
        <v>-50.453100542890013</v>
      </c>
      <c r="AK52">
        <f t="shared" si="22"/>
        <v>-32.962755397681228</v>
      </c>
      <c r="AL52">
        <f t="shared" si="26"/>
        <v>-83.419522049896784</v>
      </c>
      <c r="AN52">
        <f t="shared" si="27"/>
        <v>0</v>
      </c>
      <c r="AO52">
        <f t="shared" si="27"/>
        <v>0</v>
      </c>
      <c r="AP52">
        <f t="shared" si="27"/>
        <v>-1.5942687638631663E-10</v>
      </c>
      <c r="AQ52">
        <f t="shared" si="27"/>
        <v>-2.2294392224961847E-5</v>
      </c>
      <c r="AR52">
        <f t="shared" si="27"/>
        <v>-2.2294551651838234E-5</v>
      </c>
      <c r="AS52">
        <f t="shared" si="27"/>
        <v>-0.30681825231181414</v>
      </c>
      <c r="AT52">
        <f t="shared" si="27"/>
        <v>-0.20045497489100508</v>
      </c>
      <c r="AU52">
        <f t="shared" si="23"/>
        <v>-0.50729552175447101</v>
      </c>
      <c r="AW52">
        <v>49</v>
      </c>
      <c r="AX52">
        <f>IF(Z52&gt;0, (R52*SUMPRODUCT(K52:$K$98, X52:$X$98)-K52*$AZ$3)/Z52, 0)</f>
        <v>-200469982233.07126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500000</v>
      </c>
      <c r="S53">
        <f t="shared" si="1"/>
        <v>-824689627550.53296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-420.44340513827035</v>
      </c>
      <c r="AC53">
        <f t="shared" si="2"/>
        <v>-375.39591676561452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-8.1055954763270717E-4</v>
      </c>
      <c r="AI53">
        <f t="shared" si="25"/>
        <v>-8.1056523759024128E-4</v>
      </c>
      <c r="AJ53">
        <f t="shared" si="7"/>
        <v>-45.047488372655835</v>
      </c>
      <c r="AK53">
        <f t="shared" si="22"/>
        <v>-29.431038359678926</v>
      </c>
      <c r="AL53">
        <f t="shared" si="26"/>
        <v>-74.479337297572357</v>
      </c>
      <c r="AN53">
        <f t="shared" si="27"/>
        <v>0</v>
      </c>
      <c r="AO53">
        <f t="shared" si="27"/>
        <v>0</v>
      </c>
      <c r="AP53">
        <f t="shared" si="27"/>
        <v>-3.0894724994138395E-11</v>
      </c>
      <c r="AQ53">
        <f t="shared" si="27"/>
        <v>-4.4010898438935162E-6</v>
      </c>
      <c r="AR53">
        <f t="shared" si="27"/>
        <v>-4.40112073861851E-6</v>
      </c>
      <c r="AS53">
        <f t="shared" si="27"/>
        <v>-0.24459405129312534</v>
      </c>
      <c r="AT53">
        <f t="shared" si="27"/>
        <v>-0.15980151538319473</v>
      </c>
      <c r="AU53">
        <f t="shared" si="23"/>
        <v>-0.40439996779705872</v>
      </c>
      <c r="AW53">
        <v>50</v>
      </c>
      <c r="AX53">
        <f>IF(Z53&gt;0, (R53*SUMPRODUCT(K53:$K$98, X53:$X$98)-K53*$AZ$3)/Z53, 0)</f>
        <v>-824689627550.53296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500000</v>
      </c>
      <c r="S54">
        <f t="shared" si="1"/>
        <v>-3446331545299.2207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-375.39591676561452</v>
      </c>
      <c r="AC54">
        <f t="shared" si="2"/>
        <v>-335.1749294996971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-1.7669453470624708E-4</v>
      </c>
      <c r="AI54">
        <f t="shared" si="25"/>
        <v>-1.7669575040083819E-4</v>
      </c>
      <c r="AJ54">
        <f t="shared" si="7"/>
        <v>-40.220987265917415</v>
      </c>
      <c r="AK54">
        <f t="shared" si="22"/>
        <v>-26.277714173593019</v>
      </c>
      <c r="AL54">
        <f t="shared" si="26"/>
        <v>-66.498878135260838</v>
      </c>
      <c r="AN54">
        <f t="shared" si="27"/>
        <v>0</v>
      </c>
      <c r="AO54">
        <f t="shared" si="27"/>
        <v>0</v>
      </c>
      <c r="AP54">
        <f t="shared" si="27"/>
        <v>-5.8936151110697612E-12</v>
      </c>
      <c r="AQ54">
        <f t="shared" si="27"/>
        <v>-8.5660460070710283E-7</v>
      </c>
      <c r="AR54">
        <f t="shared" si="27"/>
        <v>-8.5661049432221391E-7</v>
      </c>
      <c r="AS54">
        <f t="shared" si="27"/>
        <v>-0.19498895534174404</v>
      </c>
      <c r="AT54">
        <f t="shared" si="27"/>
        <v>-0.12739279624346067</v>
      </c>
      <c r="AU54">
        <f t="shared" si="23"/>
        <v>-0.32238260819569903</v>
      </c>
      <c r="AW54">
        <v>51</v>
      </c>
      <c r="AX54">
        <f>IF(Z54&gt;0, (R54*SUMPRODUCT(K54:$K$98, X54:$X$98)-K54*$AZ$3)/Z54, 0)</f>
        <v>-3446331545299.2207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500000</v>
      </c>
      <c r="S55">
        <f t="shared" si="1"/>
        <v>-14640521742339.801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-335.1749294996971</v>
      </c>
      <c r="AC55">
        <f t="shared" si="2"/>
        <v>-299.26333065361666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-3.7921127875536608E-5</v>
      </c>
      <c r="AI55">
        <f t="shared" si="25"/>
        <v>-3.7921383384984904E-5</v>
      </c>
      <c r="AJ55">
        <f t="shared" si="7"/>
        <v>-35.911598846080437</v>
      </c>
      <c r="AK55">
        <f t="shared" si="22"/>
        <v>-23.462245064978799</v>
      </c>
      <c r="AL55">
        <f t="shared" si="26"/>
        <v>-59.373881832442621</v>
      </c>
      <c r="AN55">
        <f t="shared" si="27"/>
        <v>0</v>
      </c>
      <c r="AO55">
        <f t="shared" si="27"/>
        <v>0</v>
      </c>
      <c r="AP55">
        <f t="shared" si="27"/>
        <v>-1.1059773363124089E-12</v>
      </c>
      <c r="AQ55">
        <f t="shared" si="27"/>
        <v>-1.64142297974613E-7</v>
      </c>
      <c r="AR55">
        <f t="shared" si="27"/>
        <v>-1.6414340395194933E-7</v>
      </c>
      <c r="AS55">
        <f t="shared" si="27"/>
        <v>-0.15544401468978436</v>
      </c>
      <c r="AT55">
        <f t="shared" si="27"/>
        <v>-0.10155675836565943</v>
      </c>
      <c r="AU55">
        <f t="shared" si="23"/>
        <v>-0.25700093719884776</v>
      </c>
      <c r="AW55">
        <v>52</v>
      </c>
      <c r="AX55">
        <f>IF(Z55&gt;0, (R55*SUMPRODUCT(K55:$K$98, X55:$X$98)-K55*$AZ$3)/Z55, 0)</f>
        <v>-14640521742339.801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500000</v>
      </c>
      <c r="S56">
        <f t="shared" si="1"/>
        <v>-63305430854030.172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-299.26333065361666</v>
      </c>
      <c r="AC56">
        <f t="shared" si="2"/>
        <v>-267.19940251179014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-8.0077754165800918E-6</v>
      </c>
      <c r="AI56">
        <f t="shared" si="25"/>
        <v>-8.0078281765484915E-6</v>
      </c>
      <c r="AJ56">
        <f t="shared" si="7"/>
        <v>-32.063928141826523</v>
      </c>
      <c r="AK56">
        <f t="shared" si="22"/>
        <v>-20.948433145753167</v>
      </c>
      <c r="AL56">
        <f t="shared" si="26"/>
        <v>-53.012369295407865</v>
      </c>
      <c r="AN56">
        <f t="shared" si="27"/>
        <v>0</v>
      </c>
      <c r="AO56">
        <f t="shared" si="27"/>
        <v>0</v>
      </c>
      <c r="AP56">
        <f t="shared" si="27"/>
        <v>-2.0390401028651839E-13</v>
      </c>
      <c r="AQ56">
        <f t="shared" si="27"/>
        <v>-3.0948038265299427E-8</v>
      </c>
      <c r="AR56">
        <f t="shared" si="27"/>
        <v>-3.0948242169309715E-8</v>
      </c>
      <c r="AS56">
        <f t="shared" si="27"/>
        <v>-0.12391901913413678</v>
      </c>
      <c r="AT56">
        <f t="shared" si="27"/>
        <v>-8.0960426194084389E-2</v>
      </c>
      <c r="AU56">
        <f t="shared" si="23"/>
        <v>-0.20487947627646333</v>
      </c>
      <c r="AW56">
        <v>53</v>
      </c>
      <c r="AX56">
        <f>IF(Z56&gt;0, (R56*SUMPRODUCT(K56:$K$98, X56:$X$98)-K56*$AZ$3)/Z56, 0)</f>
        <v>-63305430854030.172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500000</v>
      </c>
      <c r="S57">
        <f t="shared" si="1"/>
        <v>-279004836044989.75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-267.19940251179014</v>
      </c>
      <c r="AC57">
        <f t="shared" si="2"/>
        <v>-238.57089512669464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-1.6617557523417606E-6</v>
      </c>
      <c r="AI57">
        <f t="shared" si="25"/>
        <v>-1.6617664408166678E-6</v>
      </c>
      <c r="AJ57">
        <f t="shared" si="7"/>
        <v>-28.628507385095503</v>
      </c>
      <c r="AK57">
        <f t="shared" si="22"/>
        <v>-18.70395817582531</v>
      </c>
      <c r="AL57">
        <f t="shared" si="26"/>
        <v>-47.332467222687256</v>
      </c>
      <c r="AN57">
        <f t="shared" si="27"/>
        <v>0</v>
      </c>
      <c r="AO57">
        <f t="shared" si="27"/>
        <v>0</v>
      </c>
      <c r="AP57">
        <f t="shared" si="27"/>
        <v>-3.6882381857093925E-14</v>
      </c>
      <c r="AQ57">
        <f t="shared" si="27"/>
        <v>-5.7341679465609999E-9</v>
      </c>
      <c r="AR57">
        <f t="shared" si="27"/>
        <v>-5.7342048289428563E-9</v>
      </c>
      <c r="AS57">
        <f t="shared" si="27"/>
        <v>-9.8787483764784842E-2</v>
      </c>
      <c r="AT57">
        <f t="shared" si="27"/>
        <v>-6.4541156120263218E-2</v>
      </c>
      <c r="AU57">
        <f t="shared" si="23"/>
        <v>-0.16332864561925289</v>
      </c>
      <c r="AW57">
        <v>54</v>
      </c>
      <c r="AX57">
        <f>IF(Z57&gt;0, (R57*SUMPRODUCT(K57:$K$98, X57:$X$98)-K57*$AZ$3)/Z57, 0)</f>
        <v>-279004836044989.75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500000</v>
      </c>
      <c r="S58">
        <f t="shared" si="1"/>
        <v>-1254259778320431.5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-238.57089512669464</v>
      </c>
      <c r="AC58">
        <f t="shared" si="2"/>
        <v>-213.00972779667558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-3.383490888272131E-7</v>
      </c>
      <c r="AI58">
        <f t="shared" si="25"/>
        <v>-3.3835121169015065E-7</v>
      </c>
      <c r="AJ58">
        <f t="shared" si="7"/>
        <v>-25.56116733001906</v>
      </c>
      <c r="AK58">
        <f t="shared" si="22"/>
        <v>-16.699962658868625</v>
      </c>
      <c r="AL58">
        <f t="shared" si="26"/>
        <v>-42.261130327238895</v>
      </c>
      <c r="AN58">
        <f t="shared" si="27"/>
        <v>0</v>
      </c>
      <c r="AO58">
        <f t="shared" si="27"/>
        <v>0</v>
      </c>
      <c r="AP58">
        <f t="shared" si="27"/>
        <v>-6.5404427743163366E-15</v>
      </c>
      <c r="AQ58">
        <f t="shared" si="27"/>
        <v>-1.0424379332603101E-9</v>
      </c>
      <c r="AR58">
        <f t="shared" si="27"/>
        <v>-1.0424444737030844E-9</v>
      </c>
      <c r="AS58">
        <f t="shared" si="27"/>
        <v>-7.8752777303424254E-2</v>
      </c>
      <c r="AT58">
        <f t="shared" si="27"/>
        <v>-5.145181451493596E-2</v>
      </c>
      <c r="AU58">
        <f t="shared" si="23"/>
        <v>-0.13020459286080469</v>
      </c>
      <c r="AW58">
        <v>55</v>
      </c>
      <c r="AX58">
        <f>IF(Z58&gt;0, (R58*SUMPRODUCT(K58:$K$98, X58:$X$98)-K58*$AZ$3)/Z58, 0)</f>
        <v>-1254259778320431.5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500000</v>
      </c>
      <c r="S59">
        <f t="shared" si="1"/>
        <v>-5758931543626639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-213.00972779667558</v>
      </c>
      <c r="AC59">
        <f t="shared" si="2"/>
        <v>-190.18725696222415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-6.7552998849311349E-8</v>
      </c>
      <c r="AI59">
        <f t="shared" si="25"/>
        <v>-6.7553411658648298E-8</v>
      </c>
      <c r="AJ59">
        <f t="shared" si="7"/>
        <v>-22.822470834451423</v>
      </c>
      <c r="AK59">
        <f t="shared" si="22"/>
        <v>-14.910680945767291</v>
      </c>
      <c r="AL59">
        <f t="shared" si="26"/>
        <v>-37.733151847772127</v>
      </c>
      <c r="AN59">
        <f t="shared" si="27"/>
        <v>0</v>
      </c>
      <c r="AO59">
        <f t="shared" si="27"/>
        <v>0</v>
      </c>
      <c r="AP59">
        <f t="shared" si="27"/>
        <v>-1.1355772522797943E-15</v>
      </c>
      <c r="AQ59">
        <f t="shared" si="27"/>
        <v>-1.8582827942927868E-10</v>
      </c>
      <c r="AR59">
        <f t="shared" si="27"/>
        <v>-1.8582941500653098E-10</v>
      </c>
      <c r="AS59">
        <f t="shared" si="27"/>
        <v>-6.2781231917644717E-2</v>
      </c>
      <c r="AT59">
        <f t="shared" si="27"/>
        <v>-4.1017071521157376E-2</v>
      </c>
      <c r="AU59">
        <f t="shared" si="23"/>
        <v>-0.10379830362463151</v>
      </c>
      <c r="AW59">
        <v>56</v>
      </c>
      <c r="AX59">
        <f>IF(Z59&gt;0, (R59*SUMPRODUCT(K59:$K$98, X59:$X$98)-K59*$AZ$3)/Z59, 0)</f>
        <v>-5758931543626639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500000</v>
      </c>
      <c r="S60">
        <f t="shared" si="1"/>
        <v>-2.7023223339686236E+16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-190.18725696222415</v>
      </c>
      <c r="AC60">
        <f t="shared" si="2"/>
        <v>-169.81005085929041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-1.3205321618315033E-8</v>
      </c>
      <c r="AI60">
        <f t="shared" si="25"/>
        <v>-1.3205400166518149E-8</v>
      </c>
      <c r="AJ60">
        <f t="shared" si="7"/>
        <v>-20.377206102933741</v>
      </c>
      <c r="AK60">
        <f t="shared" si="22"/>
        <v>-13.313107987355693</v>
      </c>
      <c r="AL60">
        <f t="shared" si="26"/>
        <v>-33.690314103494835</v>
      </c>
      <c r="AN60">
        <f t="shared" si="27"/>
        <v>0</v>
      </c>
      <c r="AO60">
        <f t="shared" si="27"/>
        <v>0</v>
      </c>
      <c r="AP60">
        <f t="shared" si="27"/>
        <v>-1.929236208974856E-16</v>
      </c>
      <c r="AQ60">
        <f t="shared" si="27"/>
        <v>-3.2433822298279016E-11</v>
      </c>
      <c r="AR60">
        <f t="shared" si="27"/>
        <v>-3.2434015221899913E-11</v>
      </c>
      <c r="AS60">
        <f t="shared" si="27"/>
        <v>-5.0048813711686804E-2</v>
      </c>
      <c r="AT60">
        <f t="shared" si="27"/>
        <v>-3.2698558291894865E-2</v>
      </c>
      <c r="AU60">
        <f t="shared" si="23"/>
        <v>-8.274737203601569E-2</v>
      </c>
      <c r="AW60">
        <v>57</v>
      </c>
      <c r="AX60">
        <f>IF(Z60&gt;0, (R60*SUMPRODUCT(K60:$K$98, X60:$X$98)-K60*$AZ$3)/Z60, 0)</f>
        <v>-2.7023223339686236E+16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500000</v>
      </c>
      <c r="S61">
        <f t="shared" si="1"/>
        <v>-1.2960544676233933E+17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-169.81005085929041</v>
      </c>
      <c r="AC61">
        <f t="shared" si="2"/>
        <v>-151.6161168386804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-2.5255947035030814E-9</v>
      </c>
      <c r="AI61">
        <f t="shared" si="25"/>
        <v>-2.5256093263565788E-9</v>
      </c>
      <c r="AJ61">
        <f t="shared" si="7"/>
        <v>-18.193934020610016</v>
      </c>
      <c r="AK61">
        <f t="shared" si="22"/>
        <v>-11.88670356015033</v>
      </c>
      <c r="AL61">
        <f t="shared" si="26"/>
        <v>-30.080637583285956</v>
      </c>
      <c r="AN61">
        <f t="shared" si="27"/>
        <v>0</v>
      </c>
      <c r="AO61">
        <f t="shared" si="27"/>
        <v>0</v>
      </c>
      <c r="AP61">
        <f t="shared" si="27"/>
        <v>-3.2067363604560232E-17</v>
      </c>
      <c r="AQ61">
        <f t="shared" si="27"/>
        <v>-5.5385334804072597E-12</v>
      </c>
      <c r="AR61">
        <f t="shared" si="27"/>
        <v>-5.5385655477708647E-12</v>
      </c>
      <c r="AS61">
        <f t="shared" si="27"/>
        <v>-3.9898607869940955E-2</v>
      </c>
      <c r="AT61">
        <f t="shared" si="27"/>
        <v>-2.6067090475068559E-2</v>
      </c>
      <c r="AU61">
        <f t="shared" si="23"/>
        <v>-6.596569835054808E-2</v>
      </c>
      <c r="AW61">
        <v>58</v>
      </c>
      <c r="AX61">
        <f>IF(Z61&gt;0, (R61*SUMPRODUCT(K61:$K$98, X61:$X$98)-K61*$AZ$3)/Z61, 0)</f>
        <v>-1.2960544676233933E+17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500000</v>
      </c>
      <c r="S62">
        <f t="shared" si="1"/>
        <v>-6.3598516307451059E+17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-151.6161168386804</v>
      </c>
      <c r="AC62">
        <f t="shared" si="2"/>
        <v>-135.37153289168376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-4.7263835464868982E-10</v>
      </c>
      <c r="AI62">
        <f t="shared" si="25"/>
        <v>-4.7264101531478617E-10</v>
      </c>
      <c r="AJ62">
        <f t="shared" si="7"/>
        <v>-16.244583946996642</v>
      </c>
      <c r="AK62">
        <f t="shared" si="22"/>
        <v>-10.61312817870763</v>
      </c>
      <c r="AL62">
        <f t="shared" si="26"/>
        <v>-26.857712126176914</v>
      </c>
      <c r="AN62">
        <f t="shared" si="27"/>
        <v>0</v>
      </c>
      <c r="AO62">
        <f t="shared" si="27"/>
        <v>0</v>
      </c>
      <c r="AP62">
        <f t="shared" si="27"/>
        <v>-5.2095892200501784E-18</v>
      </c>
      <c r="AQ62">
        <f t="shared" si="27"/>
        <v>-9.2542678721637256E-13</v>
      </c>
      <c r="AR62">
        <f t="shared" si="27"/>
        <v>-9.2543199680559263E-13</v>
      </c>
      <c r="AS62">
        <f t="shared" si="27"/>
        <v>-3.1806925916771735E-2</v>
      </c>
      <c r="AT62">
        <f t="shared" si="27"/>
        <v>-2.0780524932297047E-2</v>
      </c>
      <c r="AU62">
        <f t="shared" si="23"/>
        <v>-5.2587450849994215E-2</v>
      </c>
      <c r="AW62">
        <v>59</v>
      </c>
      <c r="AX62">
        <f>IF(Z62&gt;0, (R62*SUMPRODUCT(K62:$K$98, X62:$X$98)-K62*$AZ$3)/Z62, 0)</f>
        <v>-6.3598516307451059E+17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500000</v>
      </c>
      <c r="S63">
        <f t="shared" si="1"/>
        <v>-3.1961066190655375E+18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-135.37153289168376</v>
      </c>
      <c r="AC63">
        <f t="shared" si="2"/>
        <v>-120.86744008186129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-8.6453834225446485E-11</v>
      </c>
      <c r="AI63">
        <f t="shared" si="25"/>
        <v>-8.6454306939026198E-11</v>
      </c>
      <c r="AJ63">
        <f t="shared" si="7"/>
        <v>-14.504092809822467</v>
      </c>
      <c r="AK63">
        <f t="shared" si="22"/>
        <v>-9.4760073024178642</v>
      </c>
      <c r="AL63">
        <f t="shared" si="26"/>
        <v>-23.980100112326785</v>
      </c>
      <c r="AN63">
        <f t="shared" si="27"/>
        <v>0</v>
      </c>
      <c r="AO63">
        <f t="shared" si="27"/>
        <v>0</v>
      </c>
      <c r="AP63">
        <f t="shared" si="27"/>
        <v>-8.264054268051225E-19</v>
      </c>
      <c r="AQ63">
        <f t="shared" si="27"/>
        <v>-1.5113997320814071E-13</v>
      </c>
      <c r="AR63">
        <f t="shared" si="27"/>
        <v>-1.5114079961356752E-13</v>
      </c>
      <c r="AS63">
        <f t="shared" si="27"/>
        <v>-2.535628660457636E-2</v>
      </c>
      <c r="AT63">
        <f t="shared" si="27"/>
        <v>-1.6566107248324129E-2</v>
      </c>
      <c r="AU63">
        <f t="shared" si="23"/>
        <v>-4.1922393853051625E-2</v>
      </c>
      <c r="AW63">
        <v>60</v>
      </c>
      <c r="AX63">
        <f>IF(Z63&gt;0, (R63*SUMPRODUCT(K63:$K$98, X63:$X$98)-K63*$AZ$3)/Z63, 0)</f>
        <v>-3.1961066190655375E+18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500000</v>
      </c>
      <c r="S64">
        <f t="shared" si="1"/>
        <v>-1.6463195191041155E+19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-120.86744008186129</v>
      </c>
      <c r="AC64">
        <f t="shared" si="2"/>
        <v>-107.91735721594772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-1.5441923961655658E-11</v>
      </c>
      <c r="AI64">
        <f t="shared" si="25"/>
        <v>-1.5442005900000525E-11</v>
      </c>
      <c r="AJ64">
        <f t="shared" si="7"/>
        <v>-12.950082865913572</v>
      </c>
      <c r="AK64">
        <f t="shared" si="22"/>
        <v>-8.4607208057302916</v>
      </c>
      <c r="AL64">
        <f t="shared" si="26"/>
        <v>-21.410803671659306</v>
      </c>
      <c r="AN64">
        <f t="shared" si="27"/>
        <v>0</v>
      </c>
      <c r="AO64">
        <f t="shared" si="27"/>
        <v>0</v>
      </c>
      <c r="AP64">
        <f t="shared" si="27"/>
        <v>-1.2789814520127268E-19</v>
      </c>
      <c r="AQ64">
        <f t="shared" si="27"/>
        <v>-2.4103408925415923E-14</v>
      </c>
      <c r="AR64">
        <f t="shared" si="27"/>
        <v>-2.4103536823561123E-14</v>
      </c>
      <c r="AS64">
        <f t="shared" si="27"/>
        <v>-2.0213876438598247E-2</v>
      </c>
      <c r="AT64">
        <f t="shared" si="27"/>
        <v>-1.3206399273217664E-2</v>
      </c>
      <c r="AU64">
        <f t="shared" si="23"/>
        <v>-3.3420275711840017E-2</v>
      </c>
      <c r="AW64">
        <v>61</v>
      </c>
      <c r="AX64">
        <f>IF(Z64&gt;0, (R64*SUMPRODUCT(K64:$K$98, X64:$X$98)-K64*$AZ$3)/Z64, 0)</f>
        <v>-1.6463195191041155E+19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500000</v>
      </c>
      <c r="S65">
        <f t="shared" si="1"/>
        <v>-8.6985098981972263E+19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-107.91735721594772</v>
      </c>
      <c r="AC65">
        <f t="shared" si="2"/>
        <v>-96.354783228524767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-2.6909004721671532E-12</v>
      </c>
      <c r="AI65">
        <f t="shared" si="25"/>
        <v>-2.6909143186167687E-12</v>
      </c>
      <c r="AJ65">
        <f t="shared" si="7"/>
        <v>-11.562573987422951</v>
      </c>
      <c r="AK65">
        <f t="shared" si="22"/>
        <v>-7.5542150051163413</v>
      </c>
      <c r="AL65">
        <f t="shared" si="26"/>
        <v>-19.116788992541984</v>
      </c>
      <c r="AN65">
        <f t="shared" si="27"/>
        <v>0</v>
      </c>
      <c r="AO65">
        <f t="shared" si="27"/>
        <v>0</v>
      </c>
      <c r="AP65">
        <f t="shared" si="27"/>
        <v>-1.9297340779026294E-20</v>
      </c>
      <c r="AQ65">
        <f t="shared" si="27"/>
        <v>-3.7502193598839465E-15</v>
      </c>
      <c r="AR65">
        <f t="shared" si="27"/>
        <v>-3.7502386572247252E-15</v>
      </c>
      <c r="AS65">
        <f t="shared" si="27"/>
        <v>-1.6114378538423513E-2</v>
      </c>
      <c r="AT65">
        <f t="shared" si="27"/>
        <v>-1.0528060645103379E-2</v>
      </c>
      <c r="AU65">
        <f t="shared" si="23"/>
        <v>-2.6642439183530642E-2</v>
      </c>
      <c r="AW65">
        <v>62</v>
      </c>
      <c r="AX65">
        <f>IF(Z65&gt;0, (R65*SUMPRODUCT(K65:$K$98, X65:$X$98)-K65*$AZ$3)/Z65, 0)</f>
        <v>-8.6985098981972263E+19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500000</v>
      </c>
      <c r="S66">
        <f t="shared" si="1"/>
        <v>-4.7180471799931077E+20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-96.354783228524767</v>
      </c>
      <c r="AC66">
        <f t="shared" si="2"/>
        <v>-86.03105645403997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-4.5714709007398711E-13</v>
      </c>
      <c r="AI66">
        <f t="shared" si="25"/>
        <v>-4.5714936938185468E-13</v>
      </c>
      <c r="AJ66">
        <f t="shared" si="7"/>
        <v>-10.323726774484797</v>
      </c>
      <c r="AK66">
        <f t="shared" si="22"/>
        <v>-6.7448348259967341</v>
      </c>
      <c r="AL66">
        <f t="shared" si="26"/>
        <v>-17.068561600481988</v>
      </c>
      <c r="AN66">
        <f t="shared" si="27"/>
        <v>0</v>
      </c>
      <c r="AO66">
        <f t="shared" si="27"/>
        <v>0</v>
      </c>
      <c r="AP66">
        <f t="shared" si="27"/>
        <v>-2.8362466992182142E-21</v>
      </c>
      <c r="AQ66">
        <f t="shared" si="27"/>
        <v>-5.6884896671827262E-16</v>
      </c>
      <c r="AR66">
        <f t="shared" si="27"/>
        <v>-5.6885180296497181E-16</v>
      </c>
      <c r="AS66">
        <f t="shared" si="27"/>
        <v>-1.2846283911370807E-2</v>
      </c>
      <c r="AT66">
        <f t="shared" si="27"/>
        <v>-8.3929054887622607E-3</v>
      </c>
      <c r="AU66">
        <f t="shared" si="23"/>
        <v>-2.1239189400133637E-2</v>
      </c>
      <c r="AW66">
        <v>63</v>
      </c>
      <c r="AX66">
        <f>IF(Z66&gt;0, (R66*SUMPRODUCT(K66:$K$98, X66:$X$98)-K66*$AZ$3)/Z66, 0)</f>
        <v>-4.7180471799931077E+20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-2.6294035452568194E+21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-86.03105645403997</v>
      </c>
      <c r="AC67">
        <f t="shared" ref="AC67:AC79" si="30">S67*Z67</f>
        <v>-76.813443262535685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-7.5653962723808978E-14</v>
      </c>
      <c r="AI67">
        <f t="shared" ref="AI67:AI79" si="34">SUM(AE67:AH67)</f>
        <v>-7.5654327889529738E-14</v>
      </c>
      <c r="AJ67">
        <f t="shared" ref="AJ67:AJ79" si="35">AB67-AC67</f>
        <v>-9.2176131915042845</v>
      </c>
      <c r="AK67">
        <f t="shared" si="22"/>
        <v>-6.0221739517827988</v>
      </c>
      <c r="AL67">
        <f t="shared" si="26"/>
        <v>-15.23978714328716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-8.4053281321914526E-17</v>
      </c>
      <c r="AR67">
        <f t="shared" si="36"/>
        <v>-8.4053687029374527E-17</v>
      </c>
      <c r="AS67">
        <f t="shared" si="36"/>
        <v>-1.0240978883426984E-2</v>
      </c>
      <c r="AT67">
        <f t="shared" si="36"/>
        <v>-6.6907728705056296E-3</v>
      </c>
      <c r="AU67">
        <f t="shared" si="23"/>
        <v>-1.6931751753932699E-2</v>
      </c>
      <c r="AW67">
        <v>64</v>
      </c>
      <c r="AX67">
        <f>IF(Z67&gt;0, (R67*SUMPRODUCT(K67:$K$98, X67:$X$98)-K67*$AZ$3)/Z67, 0)</f>
        <v>-2.6294035452568194E+21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500000</v>
      </c>
      <c r="S68">
        <f t="shared" si="29"/>
        <v>-1.5068676922046107E+22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-76.813443262535685</v>
      </c>
      <c r="AC68">
        <f t="shared" si="30"/>
        <v>-68.583431484406844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-1.2184867342209523E-14</v>
      </c>
      <c r="AI68">
        <f t="shared" si="34"/>
        <v>-1.2184924234589523E-14</v>
      </c>
      <c r="AJ68">
        <f t="shared" si="35"/>
        <v>-8.2300117781288407</v>
      </c>
      <c r="AK68">
        <f t="shared" si="22"/>
        <v>-5.3769410283774981</v>
      </c>
      <c r="AL68">
        <f t="shared" si="26"/>
        <v>-13.606952806506351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-1.2087201828833186E-17</v>
      </c>
      <c r="AR68">
        <f t="shared" si="36"/>
        <v>-1.208725826520301E-17</v>
      </c>
      <c r="AS68">
        <f t="shared" si="36"/>
        <v>-8.1640456659972903E-3</v>
      </c>
      <c r="AT68">
        <f t="shared" si="36"/>
        <v>-5.3338431684515526E-3</v>
      </c>
      <c r="AU68">
        <f t="shared" si="23"/>
        <v>-1.3497888834448855E-2</v>
      </c>
      <c r="AW68">
        <v>65</v>
      </c>
      <c r="AX68">
        <f>IF(Z68&gt;0, (R68*SUMPRODUCT(K68:$K$98, X68:$X$98)-K68*$AZ$3)/Z68, 0)</f>
        <v>-1.5068676922046107E+22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500000</v>
      </c>
      <c r="S69">
        <f t="shared" si="29"/>
        <v>-8.8860348515952865E+22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-68.583431484406844</v>
      </c>
      <c r="AC69">
        <f t="shared" si="30"/>
        <v>-61.23520668250611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-1.9083795798140487E-15</v>
      </c>
      <c r="AI69">
        <f t="shared" si="34"/>
        <v>-1.9083881937807537E-15</v>
      </c>
      <c r="AJ69">
        <f t="shared" si="35"/>
        <v>-7.3482248019007343</v>
      </c>
      <c r="AK69">
        <f t="shared" si="22"/>
        <v>-4.8008402039084794</v>
      </c>
      <c r="AL69">
        <f t="shared" si="26"/>
        <v>-12.149065005809216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-1.6902529661386196E-18</v>
      </c>
      <c r="AR69">
        <f t="shared" si="36"/>
        <v>-1.6902605955342218E-18</v>
      </c>
      <c r="AS69">
        <f t="shared" si="36"/>
        <v>-6.5083272209799682E-3</v>
      </c>
      <c r="AT69">
        <f t="shared" si="36"/>
        <v>-4.2521071177069126E-3</v>
      </c>
      <c r="AU69">
        <f t="shared" si="23"/>
        <v>-1.0760434338686883E-2</v>
      </c>
      <c r="AW69">
        <v>66</v>
      </c>
      <c r="AX69">
        <f>IF(Z69&gt;0, (R69*SUMPRODUCT(K69:$K$98, X69:$X$98)-K69*$AZ$3)/Z69, 0)</f>
        <v>-8.8860348515952865E+22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500000</v>
      </c>
      <c r="S70">
        <f t="shared" si="29"/>
        <v>-5.4226858037125964E+23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-61.23520668250611</v>
      </c>
      <c r="AC70">
        <f t="shared" si="30"/>
        <v>-54.67429168080902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-2.907005242999441E-16</v>
      </c>
      <c r="AI70">
        <f t="shared" si="34"/>
        <v>-2.9070178461387477E-16</v>
      </c>
      <c r="AJ70">
        <f t="shared" si="35"/>
        <v>-6.5609150016970901</v>
      </c>
      <c r="AK70">
        <f t="shared" si="22"/>
        <v>-4.2864644677754278</v>
      </c>
      <c r="AL70">
        <f t="shared" si="26"/>
        <v>-10.847379469472518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-2.2988717227384507E-19</v>
      </c>
      <c r="AR70">
        <f t="shared" si="36"/>
        <v>-2.2988816893529385E-19</v>
      </c>
      <c r="AS70">
        <f t="shared" si="36"/>
        <v>-5.1883986136638822E-3</v>
      </c>
      <c r="AT70">
        <f t="shared" si="36"/>
        <v>-3.3897537609270658E-3</v>
      </c>
      <c r="AU70">
        <f t="shared" si="23"/>
        <v>-8.5781523745909471E-3</v>
      </c>
      <c r="AW70">
        <v>67</v>
      </c>
      <c r="AX70">
        <f>IF(Z70&gt;0, (R70*SUMPRODUCT(K70:$K$98, X70:$X$98)-K70*$AZ$3)/Z70, 0)</f>
        <v>-5.4226858037125964E+23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500000</v>
      </c>
      <c r="S71">
        <f t="shared" si="29"/>
        <v>-3.4279679876225553E+24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-54.67429168080902</v>
      </c>
      <c r="AC71">
        <f t="shared" si="30"/>
        <v>-48.816331857865201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-4.2788130060068423E-17</v>
      </c>
      <c r="AI71">
        <f t="shared" si="34"/>
        <v>-4.278830806760829E-17</v>
      </c>
      <c r="AJ71">
        <f t="shared" si="35"/>
        <v>-5.857959822943819</v>
      </c>
      <c r="AK71">
        <f t="shared" si="22"/>
        <v>-3.8272004176566319</v>
      </c>
      <c r="AL71">
        <f t="shared" si="26"/>
        <v>-9.6851602406004513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-3.0211633512832159E-20</v>
      </c>
      <c r="AR71">
        <f t="shared" si="36"/>
        <v>-3.0211759199524923E-20</v>
      </c>
      <c r="AS71">
        <f t="shared" si="36"/>
        <v>-4.1361596091070403E-3</v>
      </c>
      <c r="AT71">
        <f t="shared" si="36"/>
        <v>-2.7022909446166019E-3</v>
      </c>
      <c r="AU71">
        <f t="shared" si="23"/>
        <v>-6.8384505537236427E-3</v>
      </c>
      <c r="AW71">
        <v>68</v>
      </c>
      <c r="AX71">
        <f>IF(Z71&gt;0, (R71*SUMPRODUCT(K71:$K$98, X71:$X$98)-K71*$AZ$3)/Z71, 0)</f>
        <v>-3.4279679876225553E+24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500000</v>
      </c>
      <c r="S72">
        <f t="shared" si="29"/>
        <v>-2.2471214826216793E+25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-48.816331857865201</v>
      </c>
      <c r="AC72">
        <f t="shared" si="30"/>
        <v>-43.58601058737964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-6.0792798367896347E-18</v>
      </c>
      <c r="AI72">
        <f t="shared" si="34"/>
        <v>-6.0793040822581844E-18</v>
      </c>
      <c r="AJ72">
        <f t="shared" si="35"/>
        <v>-5.2303212704855611</v>
      </c>
      <c r="AK72">
        <f t="shared" ref="AK72:AK79" si="49">G72*SUM(AB72:AB72, AE72:AF72)</f>
        <v>-3.4171432300505642</v>
      </c>
      <c r="AL72">
        <f t="shared" si="26"/>
        <v>-8.6474645005361257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-3.832525144264792E-21</v>
      </c>
      <c r="AR72">
        <f t="shared" si="36"/>
        <v>-3.8325404291949721E-21</v>
      </c>
      <c r="AS72">
        <f t="shared" si="36"/>
        <v>-3.2973211169539597E-3</v>
      </c>
      <c r="AT72">
        <f t="shared" si="36"/>
        <v>-2.1542497964099189E-3</v>
      </c>
      <c r="AU72">
        <f t="shared" si="23"/>
        <v>-5.4515709133638787E-3</v>
      </c>
      <c r="AW72">
        <v>69</v>
      </c>
      <c r="AX72">
        <f>IF(Z72&gt;0, (R72*SUMPRODUCT(K72:$K$98, X72:$X$98)-K72*$AZ$3)/Z72, 0)</f>
        <v>-2.2471214826216793E+25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500000</v>
      </c>
      <c r="S73">
        <f t="shared" si="29"/>
        <v>-1.5291307857991855E+26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-43.58601058737964</v>
      </c>
      <c r="AC73">
        <f t="shared" si="30"/>
        <v>-38.916080881588961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-8.3287152772495049E-19</v>
      </c>
      <c r="AI73">
        <f t="shared" si="34"/>
        <v>-8.3287470895062152E-19</v>
      </c>
      <c r="AJ73">
        <f t="shared" si="35"/>
        <v>-4.669929705790679</v>
      </c>
      <c r="AK73">
        <f t="shared" si="49"/>
        <v>-3.0510207411165751</v>
      </c>
      <c r="AL73">
        <f t="shared" si="26"/>
        <v>-7.7209504469072545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-4.6880568646459254E-22</v>
      </c>
      <c r="AR73">
        <f t="shared" si="36"/>
        <v>-4.6880747710892945E-22</v>
      </c>
      <c r="AS73">
        <f t="shared" si="36"/>
        <v>-2.6286042067553881E-3</v>
      </c>
      <c r="AT73">
        <f t="shared" si="36"/>
        <v>-1.7173547484135192E-3</v>
      </c>
      <c r="AU73">
        <f t="shared" si="23"/>
        <v>-4.345958955168908E-3</v>
      </c>
      <c r="AW73">
        <v>70</v>
      </c>
      <c r="AX73">
        <f>IF(Z73&gt;0, (R73*SUMPRODUCT(K73:$K$98, X73:$X$98)-K73*$AZ$3)/Z73, 0)</f>
        <v>-1.5291307857991855E+26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500000</v>
      </c>
      <c r="S74">
        <f t="shared" si="29"/>
        <v>-1.0813380061505068E+27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-38.916080881588961</v>
      </c>
      <c r="AC74">
        <f t="shared" si="30"/>
        <v>-34.746500787133002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-1.0991009824056044E-19</v>
      </c>
      <c r="AI74">
        <f t="shared" si="34"/>
        <v>-1.0991049990151877E-19</v>
      </c>
      <c r="AJ74">
        <f t="shared" si="35"/>
        <v>-4.1695800944559593</v>
      </c>
      <c r="AK74">
        <f t="shared" si="49"/>
        <v>-2.7241256617112275</v>
      </c>
      <c r="AL74">
        <f t="shared" si="26"/>
        <v>-6.8937057561671864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-5.5237552658636966E-23</v>
      </c>
      <c r="AR74">
        <f t="shared" si="36"/>
        <v>-5.5237754521511183E-23</v>
      </c>
      <c r="AS74">
        <f t="shared" si="36"/>
        <v>-2.0955071801302501E-3</v>
      </c>
      <c r="AT74">
        <f t="shared" si="36"/>
        <v>-1.3690646910184303E-3</v>
      </c>
      <c r="AU74">
        <f t="shared" si="23"/>
        <v>-3.4645718711486802E-3</v>
      </c>
      <c r="AW74">
        <v>71</v>
      </c>
      <c r="AX74">
        <f>IF(Z74&gt;0, (R74*SUMPRODUCT(K74:$K$98, X74:$X$98)-K74*$AZ$3)/Z74, 0)</f>
        <v>-1.0813380061505068E+27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500000</v>
      </c>
      <c r="S75">
        <f t="shared" si="29"/>
        <v>-7.9571014469261824E+27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-34.746500787133002</v>
      </c>
      <c r="AC75">
        <f t="shared" si="30"/>
        <v>-31.02366141708303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-1.3956341633456977E-20</v>
      </c>
      <c r="AI75">
        <f t="shared" si="34"/>
        <v>-1.3956390369264896E-20</v>
      </c>
      <c r="AJ75">
        <f t="shared" si="35"/>
        <v>-3.7228393700499716</v>
      </c>
      <c r="AK75">
        <f t="shared" si="49"/>
        <v>-2.4322550550993105</v>
      </c>
      <c r="AL75">
        <f t="shared" si="26"/>
        <v>-6.1550944251492821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-6.2625383985963455E-24</v>
      </c>
      <c r="AR75">
        <f t="shared" si="36"/>
        <v>-6.2625602674984189E-24</v>
      </c>
      <c r="AS75">
        <f t="shared" si="36"/>
        <v>-1.6705254943640419E-3</v>
      </c>
      <c r="AT75">
        <f t="shared" si="36"/>
        <v>-1.0914099896511722E-3</v>
      </c>
      <c r="AU75">
        <f t="shared" si="23"/>
        <v>-2.7619354840152143E-3</v>
      </c>
      <c r="AW75">
        <v>72</v>
      </c>
      <c r="AX75">
        <f>IF(Z75&gt;0, (R75*SUMPRODUCT(K75:$K$98, X75:$X$98)-K75*$AZ$3)/Z75, 0)</f>
        <v>-7.9571014469261824E+27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500000</v>
      </c>
      <c r="S76">
        <f t="shared" si="29"/>
        <v>-6.1029544559873298E+28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-31.02366141708303</v>
      </c>
      <c r="AC76">
        <f t="shared" si="30"/>
        <v>-27.699697693824135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-1.7030012050986692E-21</v>
      </c>
      <c r="AI76">
        <f t="shared" si="34"/>
        <v>-1.7030068785183819E-21</v>
      </c>
      <c r="AJ76">
        <f t="shared" si="35"/>
        <v>-3.3239637232588954</v>
      </c>
      <c r="AK76">
        <f t="shared" si="49"/>
        <v>-2.1716562991958122</v>
      </c>
      <c r="AL76">
        <f t="shared" si="26"/>
        <v>-5.4956200224547072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-6.8230058317687899E-25</v>
      </c>
      <c r="AR76">
        <f t="shared" si="36"/>
        <v>-6.8230285620966781E-25</v>
      </c>
      <c r="AS76">
        <f t="shared" si="36"/>
        <v>-1.3317326963999028E-3</v>
      </c>
      <c r="AT76">
        <f t="shared" si="36"/>
        <v>-8.7006536164793659E-4</v>
      </c>
      <c r="AU76">
        <f t="shared" si="23"/>
        <v>-2.2017980580478391E-3</v>
      </c>
      <c r="AW76">
        <v>73</v>
      </c>
      <c r="AX76">
        <f>IF(Z76&gt;0, (R76*SUMPRODUCT(K76:$K$98, X76:$X$98)-K76*$AZ$3)/Z76, 0)</f>
        <v>-6.1029544559873298E+28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500000</v>
      </c>
      <c r="S77">
        <f t="shared" si="29"/>
        <v>-4.8875985597789856E+29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-27.699697693824135</v>
      </c>
      <c r="AC77">
        <f t="shared" si="30"/>
        <v>-24.731872940914403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-1.9936678204523808E-22</v>
      </c>
      <c r="AI77">
        <f t="shared" si="34"/>
        <v>-1.9936741456120269E-22</v>
      </c>
      <c r="AJ77">
        <f t="shared" si="35"/>
        <v>-2.9678247529097312</v>
      </c>
      <c r="AK77">
        <f t="shared" si="49"/>
        <v>-1.9389788385676896</v>
      </c>
      <c r="AL77">
        <f t="shared" si="26"/>
        <v>-4.9068035914774208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-7.1317410136369484E-26</v>
      </c>
      <c r="AR77">
        <f t="shared" si="36"/>
        <v>-7.131763639974196E-26</v>
      </c>
      <c r="AS77">
        <f t="shared" si="36"/>
        <v>-1.0616491521045154E-3</v>
      </c>
      <c r="AT77">
        <f t="shared" si="36"/>
        <v>-6.9361077937494945E-4</v>
      </c>
      <c r="AU77">
        <f t="shared" si="23"/>
        <v>-1.7552599314794649E-3</v>
      </c>
      <c r="AW77">
        <v>74</v>
      </c>
      <c r="AX77">
        <f>IF(Z77&gt;0, (R77*SUMPRODUCT(K77:$K$98, X77:$X$98)-K77*$AZ$3)/Z77, 0)</f>
        <v>-4.8875985597789856E+29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500000</v>
      </c>
      <c r="S78">
        <f t="shared" si="29"/>
        <v>-4.0951435232057825E+30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-24.731872940914403</v>
      </c>
      <c r="AC78">
        <f t="shared" si="30"/>
        <v>-22.082029411530716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-2.2351508205615681E-23</v>
      </c>
      <c r="AI78">
        <f t="shared" si="34"/>
        <v>-2.2351575608715493E-23</v>
      </c>
      <c r="AJ78">
        <f t="shared" si="35"/>
        <v>-2.6498435293836877</v>
      </c>
      <c r="AK78">
        <f t="shared" si="49"/>
        <v>-1.7312311058640084</v>
      </c>
      <c r="AL78">
        <f t="shared" si="26"/>
        <v>-4.3810746352476961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-7.1389045460111199E-27</v>
      </c>
      <c r="AR78">
        <f t="shared" si="36"/>
        <v>-7.1389260740570688E-27</v>
      </c>
      <c r="AS78">
        <f t="shared" si="36"/>
        <v>-8.4634020416495133E-4</v>
      </c>
      <c r="AT78">
        <f t="shared" si="36"/>
        <v>-5.5294226672110121E-4</v>
      </c>
      <c r="AU78">
        <f t="shared" si="23"/>
        <v>-1.3992824708860525E-3</v>
      </c>
      <c r="AW78">
        <v>75</v>
      </c>
      <c r="AX78">
        <f>IF(Z78&gt;0, (R78*SUMPRODUCT(K78:$K$98, X78:$X$98)-K78*$AZ$3)/Z78, 0)</f>
        <v>-4.0951435232057825E+30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-22.082029411530716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-2.6961239925291242E-24</v>
      </c>
      <c r="AI79">
        <f t="shared" si="34"/>
        <v>-2.6961239925291242E-24</v>
      </c>
      <c r="AJ79">
        <f t="shared" si="35"/>
        <v>-22.082029411530716</v>
      </c>
      <c r="AK79">
        <f t="shared" si="49"/>
        <v>-1.5457420588071502</v>
      </c>
      <c r="AL79">
        <f t="shared" si="26"/>
        <v>-23.627771470337866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-7.6885878387999533E-28</v>
      </c>
      <c r="AR79">
        <f t="shared" si="36"/>
        <v>-7.6885878387999533E-28</v>
      </c>
      <c r="AS79">
        <f t="shared" si="36"/>
        <v>-6.2971741381320744E-3</v>
      </c>
      <c r="AT79">
        <f t="shared" si="36"/>
        <v>-4.4080218966924522E-4</v>
      </c>
      <c r="AU79">
        <f t="shared" si="23"/>
        <v>-6.7379763278013196E-3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126835.60534261903</v>
      </c>
      <c r="AO81" s="8">
        <f t="shared" si="50"/>
        <v>-12683.560534261904</v>
      </c>
      <c r="AP81" s="8">
        <f t="shared" si="50"/>
        <v>-721.5025073290318</v>
      </c>
      <c r="AQ81" s="8">
        <f t="shared" si="50"/>
        <v>-69137.590845679151</v>
      </c>
      <c r="AR81" s="8">
        <f t="shared" si="50"/>
        <v>44292.95145534895</v>
      </c>
      <c r="AS81" s="8">
        <f t="shared" si="50"/>
        <v>-12836.307177528244</v>
      </c>
      <c r="AT81" s="8">
        <f t="shared" si="50"/>
        <v>5459.2236530146311</v>
      </c>
      <c r="AU81" s="8">
        <f t="shared" si="50"/>
        <v>36915.867930835288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269820.40050470998</v>
      </c>
      <c r="K3">
        <v>1</v>
      </c>
      <c r="L3" s="2">
        <v>0</v>
      </c>
      <c r="O3">
        <f>$C$3</f>
        <v>269820.40050470998</v>
      </c>
      <c r="P3" s="2">
        <f>O3*C5</f>
        <v>26982.040050470998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269820.40050470998</v>
      </c>
      <c r="AF3">
        <f t="shared" ref="AF3:AG34" si="4">-$Z3*P3</f>
        <v>-26982.040050470998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242213.40348353898</v>
      </c>
      <c r="AJ3">
        <f t="shared" ref="AJ3:AJ66" si="7">AB3-AC3</f>
        <v>0</v>
      </c>
      <c r="AL3">
        <f t="shared" ref="AL3:AL34" si="8">SUM(AI3:AK3)</f>
        <v>242213.40348353898</v>
      </c>
      <c r="AN3">
        <f t="shared" ref="AN3:AU34" si="9">AE3*$K3</f>
        <v>269820.40050470998</v>
      </c>
      <c r="AO3">
        <f t="shared" si="9"/>
        <v>-26982.040050470998</v>
      </c>
      <c r="AP3">
        <f t="shared" si="9"/>
        <v>-624.95697070000006</v>
      </c>
      <c r="AQ3">
        <f t="shared" si="9"/>
        <v>0</v>
      </c>
      <c r="AR3">
        <f t="shared" si="9"/>
        <v>242213.40348353898</v>
      </c>
      <c r="AS3">
        <f t="shared" si="9"/>
        <v>0</v>
      </c>
      <c r="AT3">
        <f t="shared" si="9"/>
        <v>0</v>
      </c>
      <c r="AU3">
        <f t="shared" si="9"/>
        <v>242213.40348353898</v>
      </c>
      <c r="AW3">
        <v>0</v>
      </c>
      <c r="AX3">
        <f>IF(Z3&gt;0, (R3*SUMPRODUCT(K3:$K$98, X3:$X$98)-K3*$AZ$3)/Z3, 0)</f>
        <v>0</v>
      </c>
      <c r="AZ3">
        <f>C6*ABS(SUMPRODUCT(X4:X69, K4:K69))/1</f>
        <v>162856.25965164829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11234.74778923821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10923.93419997528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-10923.93419997528</v>
      </c>
      <c r="AK4">
        <f>G4*SUM(AB4, AE4:AF4)</f>
        <v>0</v>
      </c>
      <c r="AL4">
        <f t="shared" si="8"/>
        <v>-19756.625199975279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-8240.2192368691121</v>
      </c>
      <c r="AR4">
        <f t="shared" si="9"/>
        <v>-8240.2192368691121</v>
      </c>
      <c r="AS4">
        <f t="shared" si="9"/>
        <v>-10191.187797346096</v>
      </c>
      <c r="AT4">
        <f t="shared" si="9"/>
        <v>0</v>
      </c>
      <c r="AU4">
        <f t="shared" si="9"/>
        <v>-18431.407034215204</v>
      </c>
      <c r="AW4">
        <v>1</v>
      </c>
      <c r="AX4">
        <f>IF(Z4&gt;0, (R4*SUMPRODUCT(K4:$K$98, X4:$X$98)-K4*$AZ$3)/Z4, 0)</f>
        <v>11234.74778923821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500000</v>
      </c>
      <c r="S5">
        <f t="shared" si="1"/>
        <v>16298.706337726831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10923.93419997528</v>
      </c>
      <c r="AC5">
        <f t="shared" si="2"/>
        <v>15356.347058525251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-10214.65665296191</v>
      </c>
      <c r="AI5">
        <f t="shared" si="6"/>
        <v>-10226.433927443337</v>
      </c>
      <c r="AJ5">
        <f t="shared" si="7"/>
        <v>-4432.4128585499711</v>
      </c>
      <c r="AK5">
        <f>G5*SUM(AB5, AE5:AF5)</f>
        <v>447.88130219898648</v>
      </c>
      <c r="AL5">
        <f t="shared" si="8"/>
        <v>-14210.965483794322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-8734.6348017179043</v>
      </c>
      <c r="AR5">
        <f t="shared" si="9"/>
        <v>-8744.7056435532995</v>
      </c>
      <c r="AS5">
        <f t="shared" si="9"/>
        <v>-3790.1917729800844</v>
      </c>
      <c r="AT5">
        <f t="shared" si="9"/>
        <v>382.98689247588447</v>
      </c>
      <c r="AU5">
        <f t="shared" si="9"/>
        <v>-12151.910524057501</v>
      </c>
      <c r="AW5">
        <v>2</v>
      </c>
      <c r="AX5">
        <f>IF(Z5&gt;0, (R5*SUMPRODUCT(K5:$K$98, X5:$X$98)-K5*$AZ$3)/Z5, 0)</f>
        <v>16298.706337726831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500000</v>
      </c>
      <c r="S6">
        <f t="shared" si="1"/>
        <v>22263.336430448628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15356.347058525251</v>
      </c>
      <c r="AC6">
        <f t="shared" si="2"/>
        <v>20252.453555096523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-11541.379442290825</v>
      </c>
      <c r="AI6">
        <f t="shared" si="6"/>
        <v>-11552.750409541379</v>
      </c>
      <c r="AJ6">
        <f t="shared" si="7"/>
        <v>-4896.1064965712721</v>
      </c>
      <c r="AK6">
        <f>G6*SUM(AB6, AE6:AF6)</f>
        <v>898.34630292372719</v>
      </c>
      <c r="AL6">
        <f t="shared" si="8"/>
        <v>-15550.510603188925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-8903.1358557525291</v>
      </c>
      <c r="AR6">
        <f t="shared" si="9"/>
        <v>-8911.9075339344308</v>
      </c>
      <c r="AS6">
        <f t="shared" si="9"/>
        <v>-3776.9056568297315</v>
      </c>
      <c r="AT6">
        <f t="shared" si="9"/>
        <v>692.99334801658961</v>
      </c>
      <c r="AU6">
        <f t="shared" si="9"/>
        <v>-11995.819842747573</v>
      </c>
      <c r="AW6">
        <v>3</v>
      </c>
      <c r="AX6">
        <f>IF(Z6&gt;0, (R6*SUMPRODUCT(K6:$K$98, X6:$X$98)-K6*$AZ$3)/Z6, 0)</f>
        <v>22263.336430448628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500000</v>
      </c>
      <c r="S7">
        <f t="shared" si="1"/>
        <v>25919.144901355536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20252.453555096523</v>
      </c>
      <c r="AC7">
        <f t="shared" si="2"/>
        <v>22676.611984617673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-12841.22694830945</v>
      </c>
      <c r="AI7">
        <f t="shared" si="6"/>
        <v>-12852.163175213791</v>
      </c>
      <c r="AJ7">
        <f t="shared" si="7"/>
        <v>-2424.1584295211505</v>
      </c>
      <c r="AK7">
        <f>G7*SUM(AB7, AE7:AF7)</f>
        <v>994.39546955523917</v>
      </c>
      <c r="AL7">
        <f t="shared" si="8"/>
        <v>-14281.926135179703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-9012.6933479051513</v>
      </c>
      <c r="AR7">
        <f t="shared" si="9"/>
        <v>-9020.3690053690916</v>
      </c>
      <c r="AS7">
        <f t="shared" si="9"/>
        <v>-1701.4103589914196</v>
      </c>
      <c r="AT7">
        <f t="shared" si="9"/>
        <v>697.9225170401179</v>
      </c>
      <c r="AU7">
        <f t="shared" si="9"/>
        <v>-10023.856847320394</v>
      </c>
      <c r="AW7">
        <v>4</v>
      </c>
      <c r="AX7">
        <f>IF(Z7&gt;0, (R7*SUMPRODUCT(K7:$K$98, X7:$X$98)-K7*$AZ$3)/Z7, 0)</f>
        <v>25919.144901355536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500000</v>
      </c>
      <c r="S8">
        <f t="shared" si="1"/>
        <v>25387.867465989922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22676.611984617673</v>
      </c>
      <c r="AC8">
        <f t="shared" si="2"/>
        <v>21271.225832822747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-14149.564211958255</v>
      </c>
      <c r="AI8">
        <f t="shared" si="6"/>
        <v>-14160.037337488255</v>
      </c>
      <c r="AJ8">
        <f t="shared" si="7"/>
        <v>1405.3861517949263</v>
      </c>
      <c r="AK8">
        <f t="shared" ref="AK8:AK69" si="22">G8*SUM(AB8:AB8, AE8:AF8)</f>
        <v>483.01183527235645</v>
      </c>
      <c r="AL8">
        <f t="shared" si="8"/>
        <v>-12271.639350420972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-9270.0063710522318</v>
      </c>
      <c r="AR8">
        <f t="shared" si="9"/>
        <v>-9276.8677795686763</v>
      </c>
      <c r="AS8">
        <f t="shared" si="9"/>
        <v>920.73072963739833</v>
      </c>
      <c r="AT8">
        <f t="shared" si="9"/>
        <v>316.4424517388511</v>
      </c>
      <c r="AU8">
        <f t="shared" si="9"/>
        <v>-8039.6945981924273</v>
      </c>
      <c r="AW8">
        <v>5</v>
      </c>
      <c r="AX8">
        <f>IF(Z8&gt;0, (R8*SUMPRODUCT(K8:$K$98, X8:$X$98)-K8*$AZ$3)/Z8, 0)</f>
        <v>25387.867465989922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500000</v>
      </c>
      <c r="S9">
        <f t="shared" si="1"/>
        <v>22110.510108182818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21271.225832822747</v>
      </c>
      <c r="AC9">
        <f t="shared" si="2"/>
        <v>17649.684465303872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-15611.454566776985</v>
      </c>
      <c r="AI9">
        <f t="shared" si="6"/>
        <v>-15621.432674687514</v>
      </c>
      <c r="AJ9">
        <f t="shared" si="7"/>
        <v>3621.5413675188756</v>
      </c>
      <c r="AK9">
        <f t="shared" si="22"/>
        <v>125.5002324136542</v>
      </c>
      <c r="AL9">
        <f t="shared" si="8"/>
        <v>-11874.391074754983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-9686.2917959531496</v>
      </c>
      <c r="AR9">
        <f t="shared" si="9"/>
        <v>-9692.4828183450409</v>
      </c>
      <c r="AS9">
        <f t="shared" si="9"/>
        <v>2247.0235740592639</v>
      </c>
      <c r="AT9">
        <f t="shared" si="9"/>
        <v>77.867944105964355</v>
      </c>
      <c r="AU9">
        <f t="shared" si="9"/>
        <v>-7367.5913001798117</v>
      </c>
      <c r="AW9">
        <v>6</v>
      </c>
      <c r="AX9">
        <f>IF(Z9&gt;0, (R9*SUMPRODUCT(K9:$K$98, X9:$X$98)-K9*$AZ$3)/Z9, 0)</f>
        <v>22110.510108182818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500000</v>
      </c>
      <c r="S10">
        <f t="shared" si="1"/>
        <v>17385.790532628533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17649.684465303872</v>
      </c>
      <c r="AC10">
        <f t="shared" si="2"/>
        <v>13149.411462161557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-16967.598483653223</v>
      </c>
      <c r="AI10">
        <f t="shared" si="6"/>
        <v>-16977.052620522554</v>
      </c>
      <c r="AJ10">
        <f t="shared" si="7"/>
        <v>4500.2730031423143</v>
      </c>
      <c r="AK10">
        <f t="shared" si="22"/>
        <v>72.363706307745886</v>
      </c>
      <c r="AL10">
        <f t="shared" si="8"/>
        <v>-12404.415911072494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-9987.4068930643134</v>
      </c>
      <c r="AR10">
        <f t="shared" si="9"/>
        <v>-9992.9717531609094</v>
      </c>
      <c r="AS10">
        <f t="shared" si="9"/>
        <v>2648.934535759809</v>
      </c>
      <c r="AT10">
        <f t="shared" si="9"/>
        <v>42.594464966974854</v>
      </c>
      <c r="AU10">
        <f t="shared" si="9"/>
        <v>-7301.4427524341254</v>
      </c>
      <c r="AW10">
        <v>7</v>
      </c>
      <c r="AX10">
        <f>IF(Z10&gt;0, (R10*SUMPRODUCT(K10:$K$98, X10:$X$98)-K10*$AZ$3)/Z10, 0)</f>
        <v>17385.790532628533</v>
      </c>
    </row>
    <row r="11" spans="1:52" x14ac:dyDescent="0.25">
      <c r="A11" t="s">
        <v>33</v>
      </c>
      <c r="C11" s="12">
        <f>AU71</f>
        <v>76851.667986718167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500000</v>
      </c>
      <c r="S11">
        <f t="shared" si="1"/>
        <v>11134.252411212521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13149.411462161557</v>
      </c>
      <c r="AC11">
        <f t="shared" si="2"/>
        <v>7934.9587873454293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-18052.811247892732</v>
      </c>
      <c r="AI11">
        <f t="shared" si="6"/>
        <v>-18061.719523112173</v>
      </c>
      <c r="AJ11">
        <f t="shared" si="7"/>
        <v>5214.4526748161279</v>
      </c>
      <c r="AK11">
        <f t="shared" si="22"/>
        <v>31.558587509187735</v>
      </c>
      <c r="AL11">
        <f t="shared" si="8"/>
        <v>-12815.708260786858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-10097.093247457773</v>
      </c>
      <c r="AR11">
        <f t="shared" si="9"/>
        <v>-10102.075722726006</v>
      </c>
      <c r="AS11">
        <f t="shared" si="9"/>
        <v>2916.4884166292863</v>
      </c>
      <c r="AT11">
        <f t="shared" si="9"/>
        <v>17.650990555585633</v>
      </c>
      <c r="AU11">
        <f t="shared" si="9"/>
        <v>-7167.9363155411338</v>
      </c>
      <c r="AW11">
        <v>8</v>
      </c>
      <c r="AX11">
        <f>IF(Z11&gt;0, (R11*SUMPRODUCT(K11:$K$98, X11:$X$98)-K11*$AZ$3)/Z11, 0)</f>
        <v>11134.252411212521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500000</v>
      </c>
      <c r="S12">
        <f t="shared" si="1"/>
        <v>3543.4280061493978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7934.9587873454293</v>
      </c>
      <c r="AC12">
        <f t="shared" si="2"/>
        <v>2364.9448205034569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-19059.095552035433</v>
      </c>
      <c r="AI12">
        <f t="shared" si="6"/>
        <v>-19067.438267113881</v>
      </c>
      <c r="AJ12">
        <f t="shared" si="7"/>
        <v>5570.0139668419724</v>
      </c>
      <c r="AK12">
        <f t="shared" si="22"/>
        <v>18.250405210894488</v>
      </c>
      <c r="AL12">
        <f t="shared" si="8"/>
        <v>-13479.173895061014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-10130.111897490344</v>
      </c>
      <c r="AR12">
        <f t="shared" si="9"/>
        <v>-10134.546139243464</v>
      </c>
      <c r="AS12">
        <f t="shared" si="9"/>
        <v>2960.5216365404758</v>
      </c>
      <c r="AT12">
        <f t="shared" si="9"/>
        <v>9.7002843842271282</v>
      </c>
      <c r="AU12">
        <f t="shared" si="9"/>
        <v>-7164.3242183187613</v>
      </c>
      <c r="AW12">
        <v>9</v>
      </c>
      <c r="AX12">
        <f>IF(Z12&gt;0, (R12*SUMPRODUCT(K12:$K$98, X12:$X$98)-K12*$AZ$3)/Z12, 0)</f>
        <v>3543.4280061493978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500000</v>
      </c>
      <c r="S13">
        <f t="shared" si="1"/>
        <v>-5614.7298825118642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2364.9448205034569</v>
      </c>
      <c r="AC13">
        <f t="shared" si="2"/>
        <v>-3486.5441391243653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-19889.605057271518</v>
      </c>
      <c r="AI13">
        <f t="shared" si="6"/>
        <v>-19897.36710507275</v>
      </c>
      <c r="AJ13">
        <f t="shared" si="7"/>
        <v>5851.4889596278226</v>
      </c>
      <c r="AK13">
        <f t="shared" si="22"/>
        <v>4.7298896410069142</v>
      </c>
      <c r="AL13">
        <f t="shared" si="8"/>
        <v>-14041.148255803921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-10048.989095459294</v>
      </c>
      <c r="AR13">
        <f t="shared" si="9"/>
        <v>-10052.910778845586</v>
      </c>
      <c r="AS13">
        <f t="shared" si="9"/>
        <v>2956.3959957064585</v>
      </c>
      <c r="AT13">
        <f t="shared" si="9"/>
        <v>2.3897211276112018</v>
      </c>
      <c r="AU13">
        <f t="shared" si="9"/>
        <v>-7094.125062011517</v>
      </c>
      <c r="AW13">
        <v>10</v>
      </c>
      <c r="AX13">
        <f>IF(Z13&gt;0, (R13*SUMPRODUCT(K13:$K$98, X13:$X$98)-K13*$AZ$3)/Z13, 0)</f>
        <v>-5614.7298825118642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500000</v>
      </c>
      <c r="S14">
        <f t="shared" si="1"/>
        <v>-8229.3893963101818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-3486.5441391243653</v>
      </c>
      <c r="AC14">
        <f t="shared" si="2"/>
        <v>-4719.6892692075635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-20618.924010161703</v>
      </c>
      <c r="AI14">
        <f t="shared" si="6"/>
        <v>-20626.092964384668</v>
      </c>
      <c r="AJ14">
        <f t="shared" si="7"/>
        <v>1233.1451300831982</v>
      </c>
      <c r="AK14">
        <f t="shared" si="22"/>
        <v>-244.0580897387056</v>
      </c>
      <c r="AL14">
        <f t="shared" si="8"/>
        <v>-19637.005924040175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-9301.3115367475748</v>
      </c>
      <c r="AR14">
        <f t="shared" si="9"/>
        <v>-9304.5454919523963</v>
      </c>
      <c r="AS14">
        <f t="shared" si="9"/>
        <v>556.27864088708998</v>
      </c>
      <c r="AT14">
        <f t="shared" si="9"/>
        <v>-110.09596449380359</v>
      </c>
      <c r="AU14">
        <f t="shared" si="9"/>
        <v>-8858.3628155591086</v>
      </c>
      <c r="AW14">
        <v>11</v>
      </c>
      <c r="AX14">
        <f>IF(Z14&gt;0, (R14*SUMPRODUCT(K14:$K$98, X14:$X$98)-K14*$AZ$3)/Z14, 0)</f>
        <v>-8229.3893963101818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500000</v>
      </c>
      <c r="S15">
        <f t="shared" si="1"/>
        <v>-11709.472673291777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-4719.6892692075635</v>
      </c>
      <c r="AC15">
        <f t="shared" si="2"/>
        <v>-6149.7115511550801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-21295.006593970018</v>
      </c>
      <c r="AI15">
        <f t="shared" si="6"/>
        <v>-21301.571483485903</v>
      </c>
      <c r="AJ15">
        <f t="shared" si="7"/>
        <v>1430.0222819475166</v>
      </c>
      <c r="AK15">
        <f t="shared" si="22"/>
        <v>-330.37824884452948</v>
      </c>
      <c r="AL15">
        <f t="shared" si="8"/>
        <v>-20201.927450382915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-8577.0501413615002</v>
      </c>
      <c r="AR15">
        <f t="shared" si="9"/>
        <v>-8579.6943005122266</v>
      </c>
      <c r="AS15">
        <f t="shared" si="9"/>
        <v>575.9741262067115</v>
      </c>
      <c r="AT15">
        <f t="shared" si="9"/>
        <v>-133.06738335348203</v>
      </c>
      <c r="AU15">
        <f t="shared" si="9"/>
        <v>-8136.7875576589968</v>
      </c>
      <c r="AW15">
        <v>12</v>
      </c>
      <c r="AX15">
        <f>IF(Z15&gt;0, (R15*SUMPRODUCT(K15:$K$98, X15:$X$98)-K15*$AZ$3)/Z15, 0)</f>
        <v>-11709.472673291777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500000</v>
      </c>
      <c r="S16">
        <f t="shared" si="1"/>
        <v>-16156.065379522288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-6149.7115511550801</v>
      </c>
      <c r="AC16">
        <f t="shared" si="2"/>
        <v>-7698.8248578736529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-21705.397833793446</v>
      </c>
      <c r="AI16">
        <f t="shared" si="6"/>
        <v>-21711.354439468327</v>
      </c>
      <c r="AJ16">
        <f t="shared" si="7"/>
        <v>1549.1133067185729</v>
      </c>
      <c r="AK16">
        <f t="shared" si="22"/>
        <v>-430.47980858085566</v>
      </c>
      <c r="AL16">
        <f t="shared" si="8"/>
        <v>-20592.720941330608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-7805.6648069586909</v>
      </c>
      <c r="AR16">
        <f t="shared" si="9"/>
        <v>-7807.8069131592492</v>
      </c>
      <c r="AS16">
        <f t="shared" si="9"/>
        <v>557.08996042535466</v>
      </c>
      <c r="AT16">
        <f t="shared" si="9"/>
        <v>-154.80854659638555</v>
      </c>
      <c r="AU16">
        <f t="shared" si="9"/>
        <v>-7405.5254993302797</v>
      </c>
      <c r="AW16">
        <v>13</v>
      </c>
      <c r="AX16">
        <f>IF(Z16&gt;0, (R16*SUMPRODUCT(K16:$K$98, X16:$X$98)-K16*$AZ$3)/Z16, 0)</f>
        <v>-16156.065379522288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500000</v>
      </c>
      <c r="S17">
        <f t="shared" si="1"/>
        <v>-21558.073200151794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-7698.8248578736529</v>
      </c>
      <c r="AC17">
        <f t="shared" si="2"/>
        <v>-9229.5460624725893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-21819.178108944616</v>
      </c>
      <c r="AI17">
        <f t="shared" si="6"/>
        <v>-21824.529669110027</v>
      </c>
      <c r="AJ17">
        <f t="shared" si="7"/>
        <v>1530.7212045989363</v>
      </c>
      <c r="AK17">
        <f t="shared" si="22"/>
        <v>-538.91774005115576</v>
      </c>
      <c r="AL17">
        <f t="shared" si="8"/>
        <v>-20832.726204562245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-7005.8770628124839</v>
      </c>
      <c r="AR17">
        <f t="shared" si="9"/>
        <v>-7007.595384759622</v>
      </c>
      <c r="AS17">
        <f t="shared" si="9"/>
        <v>491.49626641821754</v>
      </c>
      <c r="AT17">
        <f t="shared" si="9"/>
        <v>-173.04003913050036</v>
      </c>
      <c r="AU17">
        <f t="shared" si="9"/>
        <v>-6689.1391574719046</v>
      </c>
      <c r="AW17">
        <v>14</v>
      </c>
      <c r="AX17">
        <f>IF(Z17&gt;0, (R17*SUMPRODUCT(K17:$K$98, X17:$X$98)-K17*$AZ$3)/Z17, 0)</f>
        <v>-21558.073200151794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500000</v>
      </c>
      <c r="S18">
        <f t="shared" si="1"/>
        <v>-27956.213343196803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-9229.5460624725893</v>
      </c>
      <c r="AC18">
        <f t="shared" si="2"/>
        <v>-10632.794908892429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-21753.057294714697</v>
      </c>
      <c r="AI18">
        <f t="shared" si="6"/>
        <v>-21757.811512846085</v>
      </c>
      <c r="AJ18">
        <f t="shared" si="7"/>
        <v>1403.2488464198395</v>
      </c>
      <c r="AK18">
        <f t="shared" si="22"/>
        <v>-646.06822437308131</v>
      </c>
      <c r="AL18">
        <f t="shared" si="8"/>
        <v>-21000.630890799326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-6236.2914824840527</v>
      </c>
      <c r="AR18">
        <f t="shared" si="9"/>
        <v>-6237.6544490609785</v>
      </c>
      <c r="AS18">
        <f t="shared" si="9"/>
        <v>402.29144391854516</v>
      </c>
      <c r="AT18">
        <f t="shared" si="9"/>
        <v>-185.21855158908531</v>
      </c>
      <c r="AU18">
        <f t="shared" si="9"/>
        <v>-6020.5815567315185</v>
      </c>
      <c r="AW18">
        <v>15</v>
      </c>
      <c r="AX18">
        <f>IF(Z18&gt;0, (R18*SUMPRODUCT(K18:$K$98, X18:$X$98)-K18*$AZ$3)/Z18, 0)</f>
        <v>-27956.213343196803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500000</v>
      </c>
      <c r="S19">
        <f t="shared" si="1"/>
        <v>-35574.314018017227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-10632.794908892429</v>
      </c>
      <c r="AC19">
        <f t="shared" si="2"/>
        <v>-11866.739769597327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-21479.00431678566</v>
      </c>
      <c r="AI19">
        <f t="shared" si="6"/>
        <v>-21483.174017627814</v>
      </c>
      <c r="AJ19">
        <f t="shared" si="7"/>
        <v>1233.944860704898</v>
      </c>
      <c r="AK19">
        <f t="shared" si="22"/>
        <v>-744.29564362247004</v>
      </c>
      <c r="AL19">
        <f t="shared" si="8"/>
        <v>-20993.524800545387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-5497.9682140700597</v>
      </c>
      <c r="AR19">
        <f t="shared" si="9"/>
        <v>-5499.035529963955</v>
      </c>
      <c r="AS19">
        <f t="shared" si="9"/>
        <v>315.85214668302154</v>
      </c>
      <c r="AT19">
        <f t="shared" si="9"/>
        <v>-190.51692202087807</v>
      </c>
      <c r="AU19">
        <f t="shared" si="9"/>
        <v>-5373.7003053018116</v>
      </c>
      <c r="AW19">
        <v>16</v>
      </c>
      <c r="AX19">
        <f>IF(Z19&gt;0, (R19*SUMPRODUCT(K19:$K$98, X19:$X$98)-K19*$AZ$3)/Z19, 0)</f>
        <v>-35574.314018017227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500000</v>
      </c>
      <c r="S20">
        <f t="shared" si="1"/>
        <v>-44748.657382028403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-11866.739769597327</v>
      </c>
      <c r="AC20">
        <f t="shared" si="2"/>
        <v>-12898.32707136458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-21000.443105815568</v>
      </c>
      <c r="AI20">
        <f t="shared" si="6"/>
        <v>-21004.046098571656</v>
      </c>
      <c r="AJ20">
        <f t="shared" si="7"/>
        <v>1031.5873017672529</v>
      </c>
      <c r="AK20">
        <f t="shared" si="22"/>
        <v>-830.67178387181298</v>
      </c>
      <c r="AL20">
        <f t="shared" si="8"/>
        <v>-20803.130580676218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-4799.5278391686488</v>
      </c>
      <c r="AR20">
        <f t="shared" si="9"/>
        <v>-4800.3512819860234</v>
      </c>
      <c r="AS20">
        <f t="shared" si="9"/>
        <v>235.76321453873052</v>
      </c>
      <c r="AT20">
        <f t="shared" si="9"/>
        <v>-189.84515382918715</v>
      </c>
      <c r="AU20">
        <f t="shared" si="9"/>
        <v>-4754.4332212764803</v>
      </c>
      <c r="AW20">
        <v>17</v>
      </c>
      <c r="AX20">
        <f>IF(Z20&gt;0, (R20*SUMPRODUCT(K20:$K$98, X20:$X$98)-K20*$AZ$3)/Z20, 0)</f>
        <v>-44748.657382028403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500000</v>
      </c>
      <c r="S21">
        <f t="shared" si="1"/>
        <v>-56015.72087776511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-12898.32707136458</v>
      </c>
      <c r="AC21">
        <f t="shared" si="2"/>
        <v>-13710.014810262866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-20302.021368483463</v>
      </c>
      <c r="AI21">
        <f t="shared" si="6"/>
        <v>-20305.080780777778</v>
      </c>
      <c r="AJ21">
        <f t="shared" si="7"/>
        <v>811.68773889828663</v>
      </c>
      <c r="AK21">
        <f t="shared" si="22"/>
        <v>-902.8828949955207</v>
      </c>
      <c r="AL21">
        <f t="shared" si="8"/>
        <v>-20396.275936875012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-4142.7746930002977</v>
      </c>
      <c r="AR21">
        <f t="shared" si="9"/>
        <v>-4143.3989882661881</v>
      </c>
      <c r="AS21">
        <f t="shared" si="9"/>
        <v>165.63076958172076</v>
      </c>
      <c r="AT21">
        <f t="shared" si="9"/>
        <v>-184.23980254187344</v>
      </c>
      <c r="AU21">
        <f t="shared" si="9"/>
        <v>-4162.008021226341</v>
      </c>
      <c r="AW21">
        <v>18</v>
      </c>
      <c r="AX21">
        <f>IF(Z21&gt;0, (R21*SUMPRODUCT(K21:$K$98, X21:$X$98)-K21*$AZ$3)/Z21, 0)</f>
        <v>-56015.72087776511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500000</v>
      </c>
      <c r="S22">
        <f t="shared" si="1"/>
        <v>-70195.343018539468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-13710.014810262866</v>
      </c>
      <c r="AC22">
        <f t="shared" si="2"/>
        <v>-14292.217985164623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-19349.548961744851</v>
      </c>
      <c r="AI22">
        <f t="shared" si="6"/>
        <v>-19352.094041192177</v>
      </c>
      <c r="AJ22">
        <f t="shared" si="7"/>
        <v>582.20317490175694</v>
      </c>
      <c r="AK22">
        <f t="shared" si="22"/>
        <v>-959.7010367184007</v>
      </c>
      <c r="AL22">
        <f t="shared" si="8"/>
        <v>-19729.591903008823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-3525.3712419267817</v>
      </c>
      <c r="AR22">
        <f t="shared" si="9"/>
        <v>-3525.8349400682605</v>
      </c>
      <c r="AS22">
        <f t="shared" si="9"/>
        <v>106.07391075704118</v>
      </c>
      <c r="AT22">
        <f t="shared" si="9"/>
        <v>-174.85174679695882</v>
      </c>
      <c r="AU22">
        <f t="shared" si="9"/>
        <v>-3594.6127761081789</v>
      </c>
      <c r="AW22">
        <v>19</v>
      </c>
      <c r="AX22">
        <f>IF(Z22&gt;0, (R22*SUMPRODUCT(K22:$K$98, X22:$X$98)-K22*$AZ$3)/Z22, 0)</f>
        <v>-70195.343018539468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500000</v>
      </c>
      <c r="S23">
        <f t="shared" si="1"/>
        <v>-88613.935168687487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-14292.217985164623</v>
      </c>
      <c r="AC23">
        <f t="shared" si="2"/>
        <v>-14638.507514503426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-18188.049581663556</v>
      </c>
      <c r="AI23">
        <f t="shared" si="6"/>
        <v>-18190.11450907687</v>
      </c>
      <c r="AJ23">
        <f t="shared" si="7"/>
        <v>346.28952933880282</v>
      </c>
      <c r="AK23">
        <f t="shared" si="22"/>
        <v>-1000.4552589615238</v>
      </c>
      <c r="AL23">
        <f t="shared" si="8"/>
        <v>-18844.28023869959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-2958.7080828409953</v>
      </c>
      <c r="AR23">
        <f t="shared" si="9"/>
        <v>-2959.0439911746962</v>
      </c>
      <c r="AS23">
        <f t="shared" si="9"/>
        <v>56.332023115378398</v>
      </c>
      <c r="AT23">
        <f t="shared" si="9"/>
        <v>-162.74725049102832</v>
      </c>
      <c r="AU23">
        <f t="shared" si="9"/>
        <v>-3065.4592185503461</v>
      </c>
      <c r="AW23">
        <v>20</v>
      </c>
      <c r="AX23">
        <f>IF(Z23&gt;0, (R23*SUMPRODUCT(K23:$K$98, X23:$X$98)-K23*$AZ$3)/Z23, 0)</f>
        <v>-88613.935168687487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500000</v>
      </c>
      <c r="S24">
        <f t="shared" si="1"/>
        <v>-113428.66559917243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-14638.507514503426</v>
      </c>
      <c r="AC24">
        <f t="shared" si="2"/>
        <v>-14758.749782533721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-16713.718321064822</v>
      </c>
      <c r="AI24">
        <f t="shared" si="6"/>
        <v>-16715.344756245973</v>
      </c>
      <c r="AJ24">
        <f t="shared" si="7"/>
        <v>120.24226803029524</v>
      </c>
      <c r="AK24">
        <f t="shared" si="22"/>
        <v>-1024.6955260152399</v>
      </c>
      <c r="AL24">
        <f t="shared" si="8"/>
        <v>-17619.798014230917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-2427.5659915373276</v>
      </c>
      <c r="AR24">
        <f t="shared" si="9"/>
        <v>-2427.8022213610784</v>
      </c>
      <c r="AS24">
        <f t="shared" si="9"/>
        <v>17.464458536899897</v>
      </c>
      <c r="AT24">
        <f t="shared" si="9"/>
        <v>-148.83079652598639</v>
      </c>
      <c r="AU24">
        <f t="shared" si="9"/>
        <v>-2559.1685593501647</v>
      </c>
      <c r="AW24">
        <v>21</v>
      </c>
      <c r="AX24">
        <f>IF(Z24&gt;0, (R24*SUMPRODUCT(K24:$K$98, X24:$X$98)-K24*$AZ$3)/Z24, 0)</f>
        <v>-113428.66559917243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500000</v>
      </c>
      <c r="S25">
        <f t="shared" si="1"/>
        <v>-148083.01098392557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-14758.749782533721</v>
      </c>
      <c r="AC25">
        <f t="shared" si="2"/>
        <v>-14651.971296561504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-14934.678335591854</v>
      </c>
      <c r="AI25">
        <f t="shared" si="6"/>
        <v>-14935.915139462806</v>
      </c>
      <c r="AJ25">
        <f t="shared" si="7"/>
        <v>-106.77848597221782</v>
      </c>
      <c r="AK25">
        <f t="shared" si="22"/>
        <v>-1033.1124847773606</v>
      </c>
      <c r="AL25">
        <f t="shared" si="8"/>
        <v>-16075.806110212385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-1936.7600424729119</v>
      </c>
      <c r="AR25">
        <f t="shared" si="9"/>
        <v>-1936.9204337624872</v>
      </c>
      <c r="AS25">
        <f t="shared" si="9"/>
        <v>-13.847255386404695</v>
      </c>
      <c r="AT25">
        <f t="shared" si="9"/>
        <v>-133.97616841390123</v>
      </c>
      <c r="AU25">
        <f t="shared" si="9"/>
        <v>-2084.743857562793</v>
      </c>
      <c r="AW25">
        <v>22</v>
      </c>
      <c r="AX25">
        <f>IF(Z25&gt;0, (R25*SUMPRODUCT(K25:$K$98, X25:$X$98)-K25*$AZ$3)/Z25, 0)</f>
        <v>-148083.01098392557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500000</v>
      </c>
      <c r="S26">
        <f t="shared" si="1"/>
        <v>-198609.306572125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-14651.971296561504</v>
      </c>
      <c r="AC26">
        <f t="shared" si="2"/>
        <v>-14325.923769829462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-12911.842967926978</v>
      </c>
      <c r="AI26">
        <f t="shared" si="6"/>
        <v>-12912.744607685021</v>
      </c>
      <c r="AJ26">
        <f t="shared" si="7"/>
        <v>-326.04752673204166</v>
      </c>
      <c r="AK26">
        <f t="shared" si="22"/>
        <v>-1025.6379907593052</v>
      </c>
      <c r="AL26">
        <f t="shared" si="8"/>
        <v>-14264.430125176368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-1495.0308563876363</v>
      </c>
      <c r="AR26">
        <f t="shared" si="9"/>
        <v>-1495.1352550596903</v>
      </c>
      <c r="AS26">
        <f t="shared" si="9"/>
        <v>-37.752249181166761</v>
      </c>
      <c r="AT26">
        <f t="shared" si="9"/>
        <v>-118.75612547933294</v>
      </c>
      <c r="AU26">
        <f t="shared" si="9"/>
        <v>-1651.6436297201901</v>
      </c>
      <c r="AW26">
        <v>23</v>
      </c>
      <c r="AX26">
        <f>IF(Z26&gt;0, (R26*SUMPRODUCT(K26:$K$98, X26:$X$98)-K26*$AZ$3)/Z26, 0)</f>
        <v>-198609.306572125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500000</v>
      </c>
      <c r="S27">
        <f t="shared" si="1"/>
        <v>-275740.00289200019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-14325.923769829462</v>
      </c>
      <c r="AC27">
        <f t="shared" si="2"/>
        <v>-13800.590725141241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-10680.290586652411</v>
      </c>
      <c r="AI27">
        <f t="shared" si="6"/>
        <v>-10680.916202748207</v>
      </c>
      <c r="AJ27">
        <f t="shared" si="7"/>
        <v>-525.33304468822098</v>
      </c>
      <c r="AK27">
        <f t="shared" si="22"/>
        <v>-1002.8146638880625</v>
      </c>
      <c r="AL27">
        <f t="shared" si="8"/>
        <v>-12209.063911324491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-1104.1471786443531</v>
      </c>
      <c r="AR27">
        <f t="shared" si="9"/>
        <v>-1104.2118559339347</v>
      </c>
      <c r="AS27">
        <f t="shared" si="9"/>
        <v>-54.309851818643651</v>
      </c>
      <c r="AT27">
        <f t="shared" si="9"/>
        <v>-103.67273931843863</v>
      </c>
      <c r="AU27">
        <f t="shared" si="9"/>
        <v>-1262.1944470710171</v>
      </c>
      <c r="AW27">
        <v>24</v>
      </c>
      <c r="AX27">
        <f>IF(Z27&gt;0, (R27*SUMPRODUCT(K27:$K$98, X27:$X$98)-K27*$AZ$3)/Z27, 0)</f>
        <v>-275740.00289200019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500000</v>
      </c>
      <c r="S28">
        <f t="shared" si="1"/>
        <v>-399783.07587124675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-13800.590725141241</v>
      </c>
      <c r="AC28">
        <f t="shared" si="2"/>
        <v>-13100.841563539299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-8389.4597183007227</v>
      </c>
      <c r="AI28">
        <f t="shared" si="6"/>
        <v>-8389.8693417426039</v>
      </c>
      <c r="AJ28">
        <f t="shared" si="7"/>
        <v>-699.74916160194152</v>
      </c>
      <c r="AK28">
        <f t="shared" si="22"/>
        <v>-966.041350759887</v>
      </c>
      <c r="AL28">
        <f t="shared" si="8"/>
        <v>-10055.659854104433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-774.39023605118678</v>
      </c>
      <c r="AR28">
        <f t="shared" si="9"/>
        <v>-774.42804639946917</v>
      </c>
      <c r="AS28">
        <f t="shared" si="9"/>
        <v>-64.590442844310431</v>
      </c>
      <c r="AT28">
        <f t="shared" si="9"/>
        <v>-89.170580081369252</v>
      </c>
      <c r="AU28">
        <f t="shared" si="9"/>
        <v>-928.18906932514892</v>
      </c>
      <c r="AW28">
        <v>25</v>
      </c>
      <c r="AX28">
        <f>IF(Z28&gt;0, (R28*SUMPRODUCT(K28:$K$98, X28:$X$98)-K28*$AZ$3)/Z28, 0)</f>
        <v>-399783.07587124675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500000</v>
      </c>
      <c r="S29">
        <f t="shared" si="1"/>
        <v>-611482.45998972817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-13100.841563539299</v>
      </c>
      <c r="AC29">
        <f t="shared" si="2"/>
        <v>-12264.610067227724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-6192.5013236273053</v>
      </c>
      <c r="AI29">
        <f t="shared" si="6"/>
        <v>-6192.7520383016772</v>
      </c>
      <c r="AJ29">
        <f t="shared" si="7"/>
        <v>-836.23149631157503</v>
      </c>
      <c r="AK29">
        <f t="shared" si="22"/>
        <v>-917.05890944775103</v>
      </c>
      <c r="AL29">
        <f t="shared" si="8"/>
        <v>-7946.0424440610032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-510.35686474140664</v>
      </c>
      <c r="AR29">
        <f t="shared" si="9"/>
        <v>-510.37752746693064</v>
      </c>
      <c r="AS29">
        <f t="shared" si="9"/>
        <v>-68.918271042952796</v>
      </c>
      <c r="AT29">
        <f t="shared" si="9"/>
        <v>-75.579686680595998</v>
      </c>
      <c r="AU29">
        <f t="shared" si="9"/>
        <v>-654.87548519047948</v>
      </c>
      <c r="AW29">
        <v>26</v>
      </c>
      <c r="AX29">
        <f>IF(Z29&gt;0, (R29*SUMPRODUCT(K29:$K$98, X29:$X$98)-K29*$AZ$3)/Z29, 0)</f>
        <v>-611482.45998972817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500000</v>
      </c>
      <c r="S30">
        <f t="shared" si="1"/>
        <v>-1000164.961491233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-12264.610067227724</v>
      </c>
      <c r="AC30">
        <f t="shared" si="2"/>
        <v>-11336.911813788089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-4260.780120939442</v>
      </c>
      <c r="AI30">
        <f t="shared" si="6"/>
        <v>-4260.9218089640462</v>
      </c>
      <c r="AJ30">
        <f t="shared" si="7"/>
        <v>-927.69825343963566</v>
      </c>
      <c r="AK30">
        <f t="shared" si="22"/>
        <v>-858.52270470594078</v>
      </c>
      <c r="AL30">
        <f t="shared" si="8"/>
        <v>-6047.1427671096226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-313.52989201782566</v>
      </c>
      <c r="AR30">
        <f t="shared" si="9"/>
        <v>-313.54031814397945</v>
      </c>
      <c r="AS30">
        <f t="shared" si="9"/>
        <v>-68.264760201219588</v>
      </c>
      <c r="AT30">
        <f t="shared" si="9"/>
        <v>-63.174471167490445</v>
      </c>
      <c r="AU30">
        <f t="shared" si="9"/>
        <v>-444.97954951268946</v>
      </c>
      <c r="AW30">
        <v>27</v>
      </c>
      <c r="AX30">
        <f>IF(Z30&gt;0, (R30*SUMPRODUCT(K30:$K$98, X30:$X$98)-K30*$AZ$3)/Z30, 0)</f>
        <v>-1000164.961491233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500000</v>
      </c>
      <c r="S31">
        <f t="shared" si="1"/>
        <v>-1785020.7606480638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-11336.911813788089</v>
      </c>
      <c r="AC31">
        <f t="shared" si="2"/>
        <v>-10366.4639217157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-2707.108139950994</v>
      </c>
      <c r="AI31">
        <f t="shared" si="6"/>
        <v>-2707.1807333918537</v>
      </c>
      <c r="AJ31">
        <f t="shared" si="7"/>
        <v>-970.44789207238864</v>
      </c>
      <c r="AK31">
        <f t="shared" si="22"/>
        <v>-793.58382696516628</v>
      </c>
      <c r="AL31">
        <f t="shared" si="8"/>
        <v>-4471.2124524294086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-177.85964129051504</v>
      </c>
      <c r="AR31">
        <f t="shared" si="9"/>
        <v>-177.86441075027943</v>
      </c>
      <c r="AS31">
        <f t="shared" si="9"/>
        <v>-63.759371643814745</v>
      </c>
      <c r="AT31">
        <f t="shared" si="9"/>
        <v>-52.139230315540246</v>
      </c>
      <c r="AU31">
        <f t="shared" si="9"/>
        <v>-293.76301270963444</v>
      </c>
      <c r="AW31">
        <v>28</v>
      </c>
      <c r="AX31">
        <f>IF(Z31&gt;0, (R31*SUMPRODUCT(K31:$K$98, X31:$X$98)-K31*$AZ$3)/Z31, 0)</f>
        <v>-1785020.7606480638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500000</v>
      </c>
      <c r="S32">
        <f t="shared" si="1"/>
        <v>-3572107.2503415225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-10366.4639217157</v>
      </c>
      <c r="AC32">
        <f t="shared" si="2"/>
        <v>-9397.9148272113816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-1559.242158863002</v>
      </c>
      <c r="AI32">
        <f t="shared" si="6"/>
        <v>-1559.2750453154815</v>
      </c>
      <c r="AJ32">
        <f t="shared" si="7"/>
        <v>-968.54909450431842</v>
      </c>
      <c r="AK32">
        <f t="shared" si="22"/>
        <v>-725.65247452009908</v>
      </c>
      <c r="AL32">
        <f t="shared" si="8"/>
        <v>-3253.4766143398988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-91.467614650064675</v>
      </c>
      <c r="AR32">
        <f t="shared" si="9"/>
        <v>-91.469543821454451</v>
      </c>
      <c r="AS32">
        <f t="shared" si="9"/>
        <v>-56.816623923502981</v>
      </c>
      <c r="AT32">
        <f t="shared" si="9"/>
        <v>-42.567923482565362</v>
      </c>
      <c r="AU32">
        <f t="shared" si="9"/>
        <v>-190.85409122752279</v>
      </c>
      <c r="AW32">
        <v>29</v>
      </c>
      <c r="AX32">
        <f>IF(Z32&gt;0, (R32*SUMPRODUCT(K32:$K$98, X32:$X$98)-K32*$AZ$3)/Z32, 0)</f>
        <v>-3572107.2503415225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500000</v>
      </c>
      <c r="S33">
        <f t="shared" si="1"/>
        <v>-8333791.8796147713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-9397.9148272113816</v>
      </c>
      <c r="AC33">
        <f t="shared" si="2"/>
        <v>-8465.8032134732002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-794.38327397371972</v>
      </c>
      <c r="AI33">
        <f t="shared" si="6"/>
        <v>-794.39597197982516</v>
      </c>
      <c r="AJ33">
        <f t="shared" si="7"/>
        <v>-932.1116137381814</v>
      </c>
      <c r="AK33">
        <f t="shared" si="22"/>
        <v>-657.85403790479677</v>
      </c>
      <c r="AL33">
        <f t="shared" si="8"/>
        <v>-2384.3616236228036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-41.60694735538614</v>
      </c>
      <c r="AR33">
        <f t="shared" si="9"/>
        <v>-41.607612431412861</v>
      </c>
      <c r="AS33">
        <f t="shared" si="9"/>
        <v>-48.820663919758658</v>
      </c>
      <c r="AT33">
        <f t="shared" si="9"/>
        <v>-34.456035542785848</v>
      </c>
      <c r="AU33">
        <f t="shared" si="9"/>
        <v>-124.88431189395737</v>
      </c>
      <c r="AW33">
        <v>30</v>
      </c>
      <c r="AX33">
        <f>IF(Z33&gt;0, (R33*SUMPRODUCT(K33:$K$98, X33:$X$98)-K33*$AZ$3)/Z33, 0)</f>
        <v>-8333791.8796147713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500000</v>
      </c>
      <c r="S34">
        <f t="shared" si="1"/>
        <v>-23818037.186258063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-8465.8032134732002</v>
      </c>
      <c r="AC34">
        <f t="shared" si="2"/>
        <v>-7593.5001354819397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-343.43453660896319</v>
      </c>
      <c r="AI34">
        <f t="shared" si="6"/>
        <v>-343.43852177159232</v>
      </c>
      <c r="AJ34">
        <f t="shared" si="7"/>
        <v>-872.30307799126058</v>
      </c>
      <c r="AK34">
        <f t="shared" si="22"/>
        <v>-592.60622494312406</v>
      </c>
      <c r="AL34">
        <f t="shared" si="8"/>
        <v>-1808.347824705977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-16.060597789761545</v>
      </c>
      <c r="AR34">
        <f t="shared" si="9"/>
        <v>-16.060784154518988</v>
      </c>
      <c r="AS34">
        <f t="shared" si="9"/>
        <v>-40.792952929891783</v>
      </c>
      <c r="AT34">
        <f t="shared" si="9"/>
        <v>-27.71302595393102</v>
      </c>
      <c r="AU34">
        <f t="shared" ref="AU34:AU69" si="23">AL34*$K34</f>
        <v>-84.56676303834179</v>
      </c>
      <c r="AW34">
        <v>31</v>
      </c>
      <c r="AX34">
        <f>IF(Z34&gt;0, (R34*SUMPRODUCT(K34:$K$98, X34:$X$98)-K34*$AZ$3)/Z34, 0)</f>
        <v>-23818037.186258063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500000</v>
      </c>
      <c r="S35">
        <f t="shared" si="1"/>
        <v>-89411912.080919445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-7593.5001354819397</v>
      </c>
      <c r="AC35">
        <f t="shared" si="2"/>
        <v>-6793.5696392121954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-119.82214619624042</v>
      </c>
      <c r="AI35">
        <f t="shared" ref="AI35:AI66" si="25">SUM(AE35:AH35)</f>
        <v>-119.82309595358834</v>
      </c>
      <c r="AJ35">
        <f t="shared" si="7"/>
        <v>-799.93049626974425</v>
      </c>
      <c r="AK35">
        <f t="shared" si="22"/>
        <v>-531.54500948373584</v>
      </c>
      <c r="AL35">
        <f t="shared" ref="AL35:AL69" si="26">SUM(AI35:AK35)</f>
        <v>-1451.2986017070684</v>
      </c>
      <c r="AN35">
        <f t="shared" ref="AN35:AT69" si="27">AE35*$K35</f>
        <v>0</v>
      </c>
      <c r="AO35">
        <f t="shared" si="27"/>
        <v>0</v>
      </c>
      <c r="AP35">
        <f t="shared" si="27"/>
        <v>-3.9656317124657536E-5</v>
      </c>
      <c r="AQ35">
        <f t="shared" si="27"/>
        <v>-5.0030726674946235</v>
      </c>
      <c r="AR35">
        <f t="shared" si="27"/>
        <v>-5.0031123238117479</v>
      </c>
      <c r="AS35">
        <f t="shared" si="27"/>
        <v>-33.400423284257101</v>
      </c>
      <c r="AT35">
        <f t="shared" si="27"/>
        <v>-22.19421361503446</v>
      </c>
      <c r="AU35">
        <f t="shared" si="23"/>
        <v>-60.597749223103307</v>
      </c>
      <c r="AW35">
        <v>32</v>
      </c>
      <c r="AX35">
        <f>IF(Z35&gt;0, (R35*SUMPRODUCT(K35:$K$98, X35:$X$98)-K35*$AZ$3)/Z35, 0)</f>
        <v>-89411912.080919445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500000</v>
      </c>
      <c r="S36">
        <f t="shared" si="1"/>
        <v>-338140202.28554922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-6793.5696392121954</v>
      </c>
      <c r="AC36">
        <f t="shared" si="2"/>
        <v>-6070.0092350408459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-28.634810443143945</v>
      </c>
      <c r="AI36">
        <f t="shared" si="25"/>
        <v>-28.635034832657304</v>
      </c>
      <c r="AJ36">
        <f t="shared" si="7"/>
        <v>-723.56040417134955</v>
      </c>
      <c r="AK36">
        <f t="shared" si="22"/>
        <v>-475.5498747448537</v>
      </c>
      <c r="AL36">
        <f t="shared" si="26"/>
        <v>-1227.7453137488606</v>
      </c>
      <c r="AN36">
        <f t="shared" si="27"/>
        <v>0</v>
      </c>
      <c r="AO36">
        <f t="shared" si="27"/>
        <v>0</v>
      </c>
      <c r="AP36">
        <f t="shared" si="27"/>
        <v>-8.3653525901097718E-6</v>
      </c>
      <c r="AQ36">
        <f t="shared" si="27"/>
        <v>-1.0675199661602863</v>
      </c>
      <c r="AR36">
        <f t="shared" si="27"/>
        <v>-1.0675283315128763</v>
      </c>
      <c r="AS36">
        <f t="shared" si="27"/>
        <v>-26.974691510865654</v>
      </c>
      <c r="AT36">
        <f t="shared" si="27"/>
        <v>-17.728735701014699</v>
      </c>
      <c r="AU36">
        <f t="shared" si="23"/>
        <v>-45.770955543393228</v>
      </c>
      <c r="AW36">
        <v>33</v>
      </c>
      <c r="AX36">
        <f>IF(Z36&gt;0, (R36*SUMPRODUCT(K36:$K$98, X36:$X$98)-K36*$AZ$3)/Z36, 0)</f>
        <v>-338140202.28554922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500000</v>
      </c>
      <c r="S37">
        <f t="shared" si="1"/>
        <v>-1290267045.7980087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-6070.0092350408459</v>
      </c>
      <c r="AC37">
        <f t="shared" si="2"/>
        <v>-5420.5736506866087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-6.7852620321983661</v>
      </c>
      <c r="AI37">
        <f t="shared" si="25"/>
        <v>-6.7853145462657869</v>
      </c>
      <c r="AJ37">
        <f t="shared" si="7"/>
        <v>-649.43558435423711</v>
      </c>
      <c r="AK37">
        <f t="shared" si="22"/>
        <v>-424.90064645285923</v>
      </c>
      <c r="AL37">
        <f t="shared" si="26"/>
        <v>-1081.1215453533621</v>
      </c>
      <c r="AN37">
        <f t="shared" si="27"/>
        <v>0</v>
      </c>
      <c r="AO37">
        <f t="shared" si="27"/>
        <v>0</v>
      </c>
      <c r="AP37">
        <f t="shared" si="27"/>
        <v>-1.7479915494520793E-6</v>
      </c>
      <c r="AQ37">
        <f t="shared" si="27"/>
        <v>-0.22585530460079806</v>
      </c>
      <c r="AR37">
        <f t="shared" si="27"/>
        <v>-0.22585705259234751</v>
      </c>
      <c r="AS37">
        <f t="shared" si="27"/>
        <v>-21.617215521948079</v>
      </c>
      <c r="AT37">
        <f t="shared" si="27"/>
        <v>-14.143310085048308</v>
      </c>
      <c r="AU37">
        <f t="shared" si="23"/>
        <v>-35.986382659588735</v>
      </c>
      <c r="AW37">
        <v>34</v>
      </c>
      <c r="AX37">
        <f>IF(Z37&gt;0, (R37*SUMPRODUCT(K37:$K$98, X37:$X$98)-K37*$AZ$3)/Z37, 0)</f>
        <v>-1290267045.7980087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500000</v>
      </c>
      <c r="S38">
        <f t="shared" si="1"/>
        <v>-4974941074.5857973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-5420.5736506866087</v>
      </c>
      <c r="AC38">
        <f t="shared" si="2"/>
        <v>-4839.993162847999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-1.5931198346910338</v>
      </c>
      <c r="AI38">
        <f t="shared" si="25"/>
        <v>-1.593131995621913</v>
      </c>
      <c r="AJ38">
        <f t="shared" si="7"/>
        <v>-580.58048783860977</v>
      </c>
      <c r="AK38">
        <f t="shared" si="22"/>
        <v>-379.44015554806265</v>
      </c>
      <c r="AL38">
        <f t="shared" si="26"/>
        <v>-961.61377538229431</v>
      </c>
      <c r="AN38">
        <f t="shared" si="27"/>
        <v>0</v>
      </c>
      <c r="AO38">
        <f t="shared" si="27"/>
        <v>0</v>
      </c>
      <c r="AP38">
        <f t="shared" si="27"/>
        <v>-3.6142023893809267E-7</v>
      </c>
      <c r="AQ38">
        <f t="shared" si="27"/>
        <v>-4.7347177369531951E-2</v>
      </c>
      <c r="AR38">
        <f t="shared" si="27"/>
        <v>-4.7347538789770889E-2</v>
      </c>
      <c r="AS38">
        <f t="shared" si="27"/>
        <v>-17.254726691865695</v>
      </c>
      <c r="AT38">
        <f t="shared" si="27"/>
        <v>-11.276879462957091</v>
      </c>
      <c r="AU38">
        <f t="shared" si="23"/>
        <v>-28.578953693612554</v>
      </c>
      <c r="AW38">
        <v>35</v>
      </c>
      <c r="AX38">
        <f>IF(Z38&gt;0, (R38*SUMPRODUCT(K38:$K$98, X38:$X$98)-K38*$AZ$3)/Z38, 0)</f>
        <v>-4974941074.5857973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500000</v>
      </c>
      <c r="S39">
        <f t="shared" si="1"/>
        <v>-19409168903.077057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-4839.993162847999</v>
      </c>
      <c r="AC39">
        <f t="shared" si="2"/>
        <v>-4321.4634179332143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-0.37024755466744458</v>
      </c>
      <c r="AI39">
        <f t="shared" si="25"/>
        <v>-0.37025033780014821</v>
      </c>
      <c r="AJ39">
        <f t="shared" si="7"/>
        <v>-518.52974491478471</v>
      </c>
      <c r="AK39">
        <f t="shared" si="22"/>
        <v>-338.79952139935995</v>
      </c>
      <c r="AL39">
        <f t="shared" si="26"/>
        <v>-857.6995166519448</v>
      </c>
      <c r="AN39">
        <f t="shared" si="27"/>
        <v>0</v>
      </c>
      <c r="AO39">
        <f t="shared" si="27"/>
        <v>0</v>
      </c>
      <c r="AP39">
        <f t="shared" si="27"/>
        <v>-7.3851877489749496E-8</v>
      </c>
      <c r="AQ39">
        <f t="shared" si="27"/>
        <v>-9.8247119200068657E-3</v>
      </c>
      <c r="AR39">
        <f t="shared" si="27"/>
        <v>-9.8247857718843559E-3</v>
      </c>
      <c r="AS39">
        <f t="shared" si="27"/>
        <v>-13.759457156491385</v>
      </c>
      <c r="AT39">
        <f t="shared" si="27"/>
        <v>-8.9902219593986512</v>
      </c>
      <c r="AU39">
        <f t="shared" si="23"/>
        <v>-22.759503901661919</v>
      </c>
      <c r="AW39">
        <v>36</v>
      </c>
      <c r="AX39">
        <f>IF(Z39&gt;0, (R39*SUMPRODUCT(K39:$K$98, X39:$X$98)-K39*$AZ$3)/Z39, 0)</f>
        <v>-19409168903.077057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500000</v>
      </c>
      <c r="S40">
        <f t="shared" si="1"/>
        <v>-76625349251.573822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-4321.4634179332143</v>
      </c>
      <c r="AC40">
        <f t="shared" si="2"/>
        <v>-3858.4579818485681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-8.5034629971275741E-2</v>
      </c>
      <c r="AI40">
        <f t="shared" si="25"/>
        <v>-8.5035259406903041E-2</v>
      </c>
      <c r="AJ40">
        <f t="shared" si="7"/>
        <v>-463.00543608464613</v>
      </c>
      <c r="AK40">
        <f t="shared" si="22"/>
        <v>-302.50243925532504</v>
      </c>
      <c r="AL40">
        <f t="shared" si="26"/>
        <v>-765.592910599378</v>
      </c>
      <c r="AN40">
        <f t="shared" si="27"/>
        <v>0</v>
      </c>
      <c r="AO40">
        <f t="shared" si="27"/>
        <v>0</v>
      </c>
      <c r="AP40">
        <f t="shared" si="27"/>
        <v>-1.4912859441791925E-8</v>
      </c>
      <c r="AQ40">
        <f t="shared" si="27"/>
        <v>-2.0146770050016088E-3</v>
      </c>
      <c r="AR40">
        <f t="shared" si="27"/>
        <v>-2.0146919178610505E-3</v>
      </c>
      <c r="AS40">
        <f t="shared" si="27"/>
        <v>-10.969723812352401</v>
      </c>
      <c r="AT40">
        <f t="shared" si="27"/>
        <v>-7.1670178200395132</v>
      </c>
      <c r="AU40">
        <f t="shared" si="23"/>
        <v>-18.138756324309771</v>
      </c>
      <c r="AW40">
        <v>37</v>
      </c>
      <c r="AX40">
        <f>IF(Z40&gt;0, (R40*SUMPRODUCT(K40:$K$98, X40:$X$98)-K40*$AZ$3)/Z40, 0)</f>
        <v>-76625349251.573822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500000</v>
      </c>
      <c r="S41">
        <f t="shared" si="1"/>
        <v>-306456080572.0882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-3858.4579818485681</v>
      </c>
      <c r="AC41">
        <f t="shared" si="2"/>
        <v>-3445.0535136714975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-1.9304855999476109E-2</v>
      </c>
      <c r="AI41">
        <f t="shared" si="25"/>
        <v>-1.9304996519347146E-2</v>
      </c>
      <c r="AJ41">
        <f t="shared" si="7"/>
        <v>-413.40446817707061</v>
      </c>
      <c r="AK41">
        <f t="shared" si="22"/>
        <v>-270.09205872939981</v>
      </c>
      <c r="AL41">
        <f t="shared" si="26"/>
        <v>-683.5158319029897</v>
      </c>
      <c r="AN41">
        <f t="shared" si="27"/>
        <v>0</v>
      </c>
      <c r="AO41">
        <f t="shared" si="27"/>
        <v>0</v>
      </c>
      <c r="AP41">
        <f t="shared" si="27"/>
        <v>-2.9725510593059432E-9</v>
      </c>
      <c r="AQ41">
        <f t="shared" si="27"/>
        <v>-4.0837405931969101E-4</v>
      </c>
      <c r="AR41">
        <f t="shared" si="27"/>
        <v>-4.0837703187075026E-4</v>
      </c>
      <c r="AS41">
        <f t="shared" si="27"/>
        <v>-8.7451396070993663</v>
      </c>
      <c r="AT41">
        <f t="shared" si="27"/>
        <v>-5.7135153153346829</v>
      </c>
      <c r="AU41">
        <f t="shared" si="23"/>
        <v>-14.459063299465917</v>
      </c>
      <c r="AW41">
        <v>38</v>
      </c>
      <c r="AX41">
        <f>IF(Z41&gt;0, (R41*SUMPRODUCT(K41:$K$98, X41:$X$98)-K41*$AZ$3)/Z41, 0)</f>
        <v>-306456080572.0882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500000</v>
      </c>
      <c r="S42">
        <f t="shared" si="1"/>
        <v>-1242634668374.9592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-3445.0535136714975</v>
      </c>
      <c r="AC42">
        <f t="shared" si="2"/>
        <v>-3075.9409909258457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-4.3269178222271453E-3</v>
      </c>
      <c r="AI42">
        <f t="shared" si="25"/>
        <v>-4.3269487639539172E-3</v>
      </c>
      <c r="AJ42">
        <f t="shared" si="7"/>
        <v>-369.11252274565186</v>
      </c>
      <c r="AK42">
        <f t="shared" si="22"/>
        <v>-241.15374595700484</v>
      </c>
      <c r="AL42">
        <f t="shared" si="26"/>
        <v>-610.27059565142065</v>
      </c>
      <c r="AN42">
        <f t="shared" si="27"/>
        <v>0</v>
      </c>
      <c r="AO42">
        <f t="shared" si="27"/>
        <v>0</v>
      </c>
      <c r="AP42">
        <f t="shared" si="27"/>
        <v>-5.8441062726301224E-10</v>
      </c>
      <c r="AQ42">
        <f t="shared" si="27"/>
        <v>-8.1724487363511058E-5</v>
      </c>
      <c r="AR42">
        <f t="shared" si="27"/>
        <v>-8.1725071774138317E-5</v>
      </c>
      <c r="AS42">
        <f t="shared" si="27"/>
        <v>-6.9715980150771504</v>
      </c>
      <c r="AT42">
        <f t="shared" si="27"/>
        <v>-4.5547817346765411</v>
      </c>
      <c r="AU42">
        <f t="shared" si="23"/>
        <v>-11.526461474825465</v>
      </c>
      <c r="AW42">
        <v>39</v>
      </c>
      <c r="AX42">
        <f>IF(Z42&gt;0, (R42*SUMPRODUCT(K42:$K$98, X42:$X$98)-K42*$AZ$3)/Z42, 0)</f>
        <v>-1242634668374.9592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500000</v>
      </c>
      <c r="S43">
        <f t="shared" si="1"/>
        <v>-5111926903530.5107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-3075.9409909258457</v>
      </c>
      <c r="AC43">
        <f t="shared" si="2"/>
        <v>-2746.3759555791626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-9.5666804268462779E-4</v>
      </c>
      <c r="AI43">
        <f t="shared" si="25"/>
        <v>-9.5667475829306519E-4</v>
      </c>
      <c r="AJ43">
        <f t="shared" si="7"/>
        <v>-329.56503534668309</v>
      </c>
      <c r="AK43">
        <f t="shared" si="22"/>
        <v>-215.3158693648092</v>
      </c>
      <c r="AL43">
        <f t="shared" si="26"/>
        <v>-544.88186138625065</v>
      </c>
      <c r="AN43">
        <f t="shared" si="27"/>
        <v>0</v>
      </c>
      <c r="AO43">
        <f t="shared" si="27"/>
        <v>0</v>
      </c>
      <c r="AP43">
        <f t="shared" si="27"/>
        <v>-1.1325070165203544E-10</v>
      </c>
      <c r="AQ43">
        <f t="shared" si="27"/>
        <v>-1.6133061969289369E-5</v>
      </c>
      <c r="AR43">
        <f t="shared" si="27"/>
        <v>-1.6133175219991023E-5</v>
      </c>
      <c r="AS43">
        <f t="shared" si="27"/>
        <v>-5.5577200250555769</v>
      </c>
      <c r="AT43">
        <f t="shared" si="27"/>
        <v>-3.6310445300188747</v>
      </c>
      <c r="AU43">
        <f t="shared" si="23"/>
        <v>-9.1887806882496736</v>
      </c>
      <c r="AW43">
        <v>40</v>
      </c>
      <c r="AX43">
        <f>IF(Z43&gt;0, (R43*SUMPRODUCT(K43:$K$98, X43:$X$98)-K43*$AZ$3)/Z43, 0)</f>
        <v>-5111926903530.5107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500000</v>
      </c>
      <c r="S44">
        <f t="shared" si="1"/>
        <v>-21362454742093.113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-2746.3759555791626</v>
      </c>
      <c r="AC44">
        <f t="shared" si="2"/>
        <v>-2452.1214028986797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-2.0854484431672308E-4</v>
      </c>
      <c r="AI44">
        <f t="shared" si="25"/>
        <v>-2.0854627914796819E-4</v>
      </c>
      <c r="AJ44">
        <f t="shared" si="7"/>
        <v>-294.2545526804829</v>
      </c>
      <c r="AK44">
        <f t="shared" si="22"/>
        <v>-192.24631689054141</v>
      </c>
      <c r="AL44">
        <f t="shared" si="26"/>
        <v>-486.50107811730345</v>
      </c>
      <c r="AN44">
        <f t="shared" si="27"/>
        <v>0</v>
      </c>
      <c r="AO44">
        <f t="shared" si="27"/>
        <v>0</v>
      </c>
      <c r="AP44">
        <f t="shared" si="27"/>
        <v>-2.160420740829784E-11</v>
      </c>
      <c r="AQ44">
        <f t="shared" si="27"/>
        <v>-3.1400529406507676E-6</v>
      </c>
      <c r="AR44">
        <f t="shared" si="27"/>
        <v>-3.1400745448581759E-6</v>
      </c>
      <c r="AS44">
        <f t="shared" si="27"/>
        <v>-4.4305812328832221</v>
      </c>
      <c r="AT44">
        <f t="shared" si="27"/>
        <v>-2.894646543093736</v>
      </c>
      <c r="AU44">
        <f t="shared" si="23"/>
        <v>-7.3252309160515026</v>
      </c>
      <c r="AW44">
        <v>41</v>
      </c>
      <c r="AX44">
        <f>IF(Z44&gt;0, (R44*SUMPRODUCT(K44:$K$98, X44:$X$98)-K44*$AZ$3)/Z44, 0)</f>
        <v>-21362454742093.113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500000</v>
      </c>
      <c r="S45">
        <f t="shared" si="1"/>
        <v>-90750840023050.625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-2452.1214028986797</v>
      </c>
      <c r="AC45">
        <f t="shared" si="2"/>
        <v>-2189.3941124552098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-4.4756651484810933E-5</v>
      </c>
      <c r="AI45">
        <f t="shared" si="25"/>
        <v>-4.4756953051456476E-5</v>
      </c>
      <c r="AJ45">
        <f t="shared" si="7"/>
        <v>-262.72729044346988</v>
      </c>
      <c r="AK45">
        <f t="shared" si="22"/>
        <v>-171.6484982029076</v>
      </c>
      <c r="AL45">
        <f t="shared" si="26"/>
        <v>-434.37583340333055</v>
      </c>
      <c r="AN45">
        <f t="shared" si="27"/>
        <v>0</v>
      </c>
      <c r="AO45">
        <f t="shared" si="27"/>
        <v>0</v>
      </c>
      <c r="AP45">
        <f t="shared" si="27"/>
        <v>-4.0541778369088405E-12</v>
      </c>
      <c r="AQ45">
        <f t="shared" si="27"/>
        <v>-6.0169593417417704E-7</v>
      </c>
      <c r="AR45">
        <f t="shared" si="27"/>
        <v>-6.0169998835201403E-7</v>
      </c>
      <c r="AS45">
        <f t="shared" si="27"/>
        <v>-3.532032384283311</v>
      </c>
      <c r="AT45">
        <f t="shared" si="27"/>
        <v>-2.3075945149927772</v>
      </c>
      <c r="AU45">
        <f t="shared" si="23"/>
        <v>-5.8396275009760767</v>
      </c>
      <c r="AW45">
        <v>42</v>
      </c>
      <c r="AX45">
        <f>IF(Z45&gt;0, (R45*SUMPRODUCT(K45:$K$98, X45:$X$98)-K45*$AZ$3)/Z45, 0)</f>
        <v>-90750840023050.625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500000</v>
      </c>
      <c r="S46">
        <f t="shared" si="1"/>
        <v>-392405484422145.13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-2189.3941124552098</v>
      </c>
      <c r="AC46">
        <f t="shared" si="2"/>
        <v>-1954.8161723573328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-9.4512276814351032E-6</v>
      </c>
      <c r="AI46">
        <f t="shared" si="25"/>
        <v>-9.4512899517221525E-6</v>
      </c>
      <c r="AJ46">
        <f t="shared" si="7"/>
        <v>-234.57794009787699</v>
      </c>
      <c r="AK46">
        <f t="shared" si="22"/>
        <v>-153.2575878718647</v>
      </c>
      <c r="AL46">
        <f t="shared" si="26"/>
        <v>-387.83553742103163</v>
      </c>
      <c r="AN46">
        <f t="shared" si="27"/>
        <v>0</v>
      </c>
      <c r="AO46">
        <f t="shared" si="27"/>
        <v>0</v>
      </c>
      <c r="AP46">
        <f t="shared" si="27"/>
        <v>-7.4745032490152643E-13</v>
      </c>
      <c r="AQ46">
        <f t="shared" si="27"/>
        <v>-1.134461319517872E-7</v>
      </c>
      <c r="AR46">
        <f t="shared" si="27"/>
        <v>-1.134468794021121E-7</v>
      </c>
      <c r="AS46">
        <f t="shared" si="27"/>
        <v>-2.8157146184929647</v>
      </c>
      <c r="AT46">
        <f t="shared" si="27"/>
        <v>-1.8396002215115579</v>
      </c>
      <c r="AU46">
        <f t="shared" si="23"/>
        <v>-4.655314953451402</v>
      </c>
      <c r="AW46">
        <v>43</v>
      </c>
      <c r="AX46">
        <f>IF(Z46&gt;0, (R46*SUMPRODUCT(K46:$K$98, X46:$X$98)-K46*$AZ$3)/Z46, 0)</f>
        <v>-392405484422145.13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500000</v>
      </c>
      <c r="S47">
        <f t="shared" si="1"/>
        <v>-1729441319033850.3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-1954.8161723573328</v>
      </c>
      <c r="AC47">
        <f t="shared" si="2"/>
        <v>-1745.3715825604452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-1.9612977574018824E-6</v>
      </c>
      <c r="AI47">
        <f t="shared" si="25"/>
        <v>-1.9613103725421258E-6</v>
      </c>
      <c r="AJ47">
        <f t="shared" si="7"/>
        <v>-209.44458979688761</v>
      </c>
      <c r="AK47">
        <f t="shared" si="22"/>
        <v>-136.83713206501332</v>
      </c>
      <c r="AL47">
        <f t="shared" si="26"/>
        <v>-346.28172382321134</v>
      </c>
      <c r="AN47">
        <f t="shared" si="27"/>
        <v>0</v>
      </c>
      <c r="AO47">
        <f t="shared" si="27"/>
        <v>0</v>
      </c>
      <c r="AP47">
        <f t="shared" si="27"/>
        <v>-1.3519963763091192E-13</v>
      </c>
      <c r="AQ47">
        <f t="shared" si="27"/>
        <v>-2.1019722410924637E-8</v>
      </c>
      <c r="AR47">
        <f t="shared" si="27"/>
        <v>-2.1019857610562269E-8</v>
      </c>
      <c r="AS47">
        <f t="shared" si="27"/>
        <v>-2.2446704593352895</v>
      </c>
      <c r="AT47">
        <f t="shared" si="27"/>
        <v>-1.4665180341223667</v>
      </c>
      <c r="AU47">
        <f t="shared" si="23"/>
        <v>-3.7111885144775139</v>
      </c>
      <c r="AW47">
        <v>44</v>
      </c>
      <c r="AX47">
        <f>IF(Z47&gt;0, (R47*SUMPRODUCT(K47:$K$98, X47:$X$98)-K47*$AZ$3)/Z47, 0)</f>
        <v>-1729441319033850.3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500000</v>
      </c>
      <c r="S48">
        <f t="shared" si="1"/>
        <v>-7774663393485011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-1745.3715825604452</v>
      </c>
      <c r="AC48">
        <f t="shared" si="2"/>
        <v>-1558.3674844472389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-3.9933865623791458E-7</v>
      </c>
      <c r="AI48">
        <f t="shared" si="25"/>
        <v>-3.993411617603494E-7</v>
      </c>
      <c r="AJ48">
        <f t="shared" si="7"/>
        <v>-187.00409811320628</v>
      </c>
      <c r="AK48">
        <f t="shared" si="22"/>
        <v>-122.17601077923118</v>
      </c>
      <c r="AL48">
        <f t="shared" si="26"/>
        <v>-309.18010929177865</v>
      </c>
      <c r="AN48">
        <f t="shared" si="27"/>
        <v>0</v>
      </c>
      <c r="AO48">
        <f t="shared" si="27"/>
        <v>0</v>
      </c>
      <c r="AP48">
        <f t="shared" si="27"/>
        <v>-2.3975281652348223E-14</v>
      </c>
      <c r="AQ48">
        <f t="shared" si="27"/>
        <v>-3.8212616358561709E-9</v>
      </c>
      <c r="AR48">
        <f t="shared" si="27"/>
        <v>-3.8212856111378232E-9</v>
      </c>
      <c r="AS48">
        <f t="shared" si="27"/>
        <v>-1.7894375480698397</v>
      </c>
      <c r="AT48">
        <f t="shared" si="27"/>
        <v>-1.1690991981865144</v>
      </c>
      <c r="AU48">
        <f t="shared" si="23"/>
        <v>-2.9585367500776401</v>
      </c>
      <c r="AW48">
        <v>45</v>
      </c>
      <c r="AX48">
        <f>IF(Z48&gt;0, (R48*SUMPRODUCT(K48:$K$98, X48:$X$98)-K48*$AZ$3)/Z48, 0)</f>
        <v>-7774663393485011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500000</v>
      </c>
      <c r="S49">
        <f t="shared" si="1"/>
        <v>-3.5697353157309888E+16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-1558.3674844472389</v>
      </c>
      <c r="AC49">
        <f t="shared" si="2"/>
        <v>-1391.3995396883581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-7.9729854981526638E-8</v>
      </c>
      <c r="AI49">
        <f t="shared" si="25"/>
        <v>-7.9730342202362573E-8</v>
      </c>
      <c r="AJ49">
        <f t="shared" si="7"/>
        <v>-166.96794475888078</v>
      </c>
      <c r="AK49">
        <f t="shared" si="22"/>
        <v>-109.08572391130673</v>
      </c>
      <c r="AL49">
        <f t="shared" si="26"/>
        <v>-276.05366874991785</v>
      </c>
      <c r="AN49">
        <f t="shared" si="27"/>
        <v>0</v>
      </c>
      <c r="AO49">
        <f t="shared" si="27"/>
        <v>0</v>
      </c>
      <c r="AP49">
        <f t="shared" si="27"/>
        <v>-4.1626821609571593E-15</v>
      </c>
      <c r="AQ49">
        <f t="shared" si="27"/>
        <v>-6.8119017198402572E-10</v>
      </c>
      <c r="AR49">
        <f t="shared" si="27"/>
        <v>-6.8119433466618669E-10</v>
      </c>
      <c r="AS49">
        <f t="shared" si="27"/>
        <v>-1.4265286577088856</v>
      </c>
      <c r="AT49">
        <f t="shared" si="27"/>
        <v>-0.93199872305502285</v>
      </c>
      <c r="AU49">
        <f t="shared" si="23"/>
        <v>-2.3585273814451027</v>
      </c>
      <c r="AW49">
        <v>46</v>
      </c>
      <c r="AX49">
        <f>IF(Z49&gt;0, (R49*SUMPRODUCT(K49:$K$98, X49:$X$98)-K49*$AZ$3)/Z49, 0)</f>
        <v>-3.5697353157309888E+16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500000</v>
      </c>
      <c r="S50">
        <f t="shared" si="1"/>
        <v>-1.6750634031633155E+17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-1391.3995396883581</v>
      </c>
      <c r="AC50">
        <f t="shared" si="2"/>
        <v>-1242.3210175794839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-1.5585664523365707E-8</v>
      </c>
      <c r="AI50">
        <f t="shared" si="25"/>
        <v>-1.5585757230380203E-8</v>
      </c>
      <c r="AJ50">
        <f t="shared" si="7"/>
        <v>-149.07852210887427</v>
      </c>
      <c r="AK50">
        <f t="shared" si="22"/>
        <v>-97.397967778185077</v>
      </c>
      <c r="AL50">
        <f t="shared" si="26"/>
        <v>-246.47648990264508</v>
      </c>
      <c r="AN50">
        <f t="shared" si="27"/>
        <v>0</v>
      </c>
      <c r="AO50">
        <f t="shared" si="27"/>
        <v>0</v>
      </c>
      <c r="AP50">
        <f t="shared" si="27"/>
        <v>-7.0719954413049002E-16</v>
      </c>
      <c r="AQ50">
        <f t="shared" si="27"/>
        <v>-1.1889256606862278E-10</v>
      </c>
      <c r="AR50">
        <f t="shared" si="27"/>
        <v>-1.1889327326816693E-10</v>
      </c>
      <c r="AS50">
        <f t="shared" si="27"/>
        <v>-1.1372199120974296</v>
      </c>
      <c r="AT50">
        <f t="shared" si="27"/>
        <v>-0.74298367590660785</v>
      </c>
      <c r="AU50">
        <f t="shared" si="23"/>
        <v>-1.8802035881229304</v>
      </c>
      <c r="AW50">
        <v>47</v>
      </c>
      <c r="AX50">
        <f>IF(Z50&gt;0, (R50*SUMPRODUCT(K50:$K$98, X50:$X$98)-K50*$AZ$3)/Z50, 0)</f>
        <v>-1.6750634031633155E+17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500000</v>
      </c>
      <c r="S51">
        <f t="shared" si="1"/>
        <v>-8.033732245530359E+17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-1242.3210175794839</v>
      </c>
      <c r="AC51">
        <f t="shared" si="2"/>
        <v>-1109.2151942674998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-2.9808491537376837E-9</v>
      </c>
      <c r="AI51">
        <f t="shared" si="25"/>
        <v>-2.9808664124531904E-9</v>
      </c>
      <c r="AJ51">
        <f t="shared" si="7"/>
        <v>-133.10582331198407</v>
      </c>
      <c r="AK51">
        <f t="shared" si="22"/>
        <v>-86.962471230563878</v>
      </c>
      <c r="AL51">
        <f t="shared" si="26"/>
        <v>-220.06829454552883</v>
      </c>
      <c r="AN51">
        <f t="shared" si="27"/>
        <v>0</v>
      </c>
      <c r="AO51">
        <f t="shared" si="27"/>
        <v>0</v>
      </c>
      <c r="AP51">
        <f t="shared" si="27"/>
        <v>-1.1754923952345962E-16</v>
      </c>
      <c r="AQ51">
        <f t="shared" si="27"/>
        <v>-2.030258572938965E-11</v>
      </c>
      <c r="AR51">
        <f t="shared" si="27"/>
        <v>-2.0302703278629172E-11</v>
      </c>
      <c r="AS51">
        <f t="shared" si="27"/>
        <v>-0.90658475135651218</v>
      </c>
      <c r="AT51">
        <f t="shared" si="27"/>
        <v>-0.59230203755338184</v>
      </c>
      <c r="AU51">
        <f t="shared" si="23"/>
        <v>-1.4988867889301969</v>
      </c>
      <c r="AW51">
        <v>48</v>
      </c>
      <c r="AX51">
        <f>IF(Z51&gt;0, (R51*SUMPRODUCT(K51:$K$98, X51:$X$98)-K51*$AZ$3)/Z51, 0)</f>
        <v>-8.033732245530359E+17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500000</v>
      </c>
      <c r="S52">
        <f t="shared" si="1"/>
        <v>-3.9422220592623703E+18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-1109.2151942674998</v>
      </c>
      <c r="AC52">
        <f t="shared" si="2"/>
        <v>-990.37070916742812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-5.5783441322726028E-10</v>
      </c>
      <c r="AI52">
        <f t="shared" si="25"/>
        <v>-5.5783755349528131E-10</v>
      </c>
      <c r="AJ52">
        <f t="shared" si="7"/>
        <v>-118.84448510007167</v>
      </c>
      <c r="AK52">
        <f t="shared" si="22"/>
        <v>-77.645063598724988</v>
      </c>
      <c r="AL52">
        <f t="shared" si="26"/>
        <v>-196.48954869935449</v>
      </c>
      <c r="AN52">
        <f t="shared" si="27"/>
        <v>0</v>
      </c>
      <c r="AO52">
        <f t="shared" si="27"/>
        <v>0</v>
      </c>
      <c r="AP52">
        <f t="shared" si="27"/>
        <v>-1.9096775731180653E-17</v>
      </c>
      <c r="AQ52">
        <f t="shared" si="27"/>
        <v>-3.3923342253322386E-12</v>
      </c>
      <c r="AR52">
        <f t="shared" si="27"/>
        <v>-3.3923533221079695E-12</v>
      </c>
      <c r="AS52">
        <f t="shared" si="27"/>
        <v>-0.72272381326304791</v>
      </c>
      <c r="AT52">
        <f t="shared" si="27"/>
        <v>-0.47217955799859462</v>
      </c>
      <c r="AU52">
        <f t="shared" si="23"/>
        <v>-1.1949033712650348</v>
      </c>
      <c r="AW52">
        <v>49</v>
      </c>
      <c r="AX52">
        <f>IF(Z52&gt;0, (R52*SUMPRODUCT(K52:$K$98, X52:$X$98)-K52*$AZ$3)/Z52, 0)</f>
        <v>-3.9422220592623703E+18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500000</v>
      </c>
      <c r="S53">
        <f t="shared" si="1"/>
        <v>-1.9811408738726253E+19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-990.37070916742812</v>
      </c>
      <c r="AC53">
        <f t="shared" si="2"/>
        <v>-884.25956175663532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-1.0203768571055907E-10</v>
      </c>
      <c r="AI53">
        <f t="shared" si="25"/>
        <v>-1.0203824363375715E-10</v>
      </c>
      <c r="AJ53">
        <f t="shared" si="7"/>
        <v>-106.1111474107928</v>
      </c>
      <c r="AK53">
        <f t="shared" si="22"/>
        <v>-69.325949641719973</v>
      </c>
      <c r="AL53">
        <f t="shared" si="26"/>
        <v>-175.4370970526148</v>
      </c>
      <c r="AN53">
        <f t="shared" si="27"/>
        <v>0</v>
      </c>
      <c r="AO53">
        <f t="shared" si="27"/>
        <v>0</v>
      </c>
      <c r="AP53">
        <f t="shared" si="27"/>
        <v>-3.0293519185714294E-18</v>
      </c>
      <c r="AQ53">
        <f t="shared" si="27"/>
        <v>-5.5403335089531581E-13</v>
      </c>
      <c r="AR53">
        <f t="shared" si="27"/>
        <v>-5.5403638024723431E-13</v>
      </c>
      <c r="AS53">
        <f t="shared" si="27"/>
        <v>-0.57615099909370759</v>
      </c>
      <c r="AT53">
        <f t="shared" si="27"/>
        <v>-0.37641865274123326</v>
      </c>
      <c r="AU53">
        <f t="shared" si="23"/>
        <v>-0.95256965183549491</v>
      </c>
      <c r="AW53">
        <v>50</v>
      </c>
      <c r="AX53">
        <f>IF(Z53&gt;0, (R53*SUMPRODUCT(K53:$K$98, X53:$X$98)-K53*$AZ$3)/Z53, 0)</f>
        <v>-1.9811408738726253E+19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500000</v>
      </c>
      <c r="S54">
        <f t="shared" si="1"/>
        <v>-1.0204887632018658E+20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-884.25956175663532</v>
      </c>
      <c r="AC54">
        <f t="shared" si="2"/>
        <v>-789.51746585413923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-1.8225428612650218E-11</v>
      </c>
      <c r="AI54">
        <f t="shared" si="25"/>
        <v>-1.8225525320900999E-11</v>
      </c>
      <c r="AJ54">
        <f t="shared" si="7"/>
        <v>-94.742095902496089</v>
      </c>
      <c r="AK54">
        <f t="shared" si="22"/>
        <v>-61.898169322964478</v>
      </c>
      <c r="AL54">
        <f t="shared" si="26"/>
        <v>-156.6402652254788</v>
      </c>
      <c r="AN54">
        <f t="shared" si="27"/>
        <v>0</v>
      </c>
      <c r="AO54">
        <f t="shared" si="27"/>
        <v>0</v>
      </c>
      <c r="AP54">
        <f t="shared" si="27"/>
        <v>-4.6883585100000568E-19</v>
      </c>
      <c r="AQ54">
        <f t="shared" si="27"/>
        <v>-8.8355794509489604E-14</v>
      </c>
      <c r="AR54">
        <f t="shared" si="27"/>
        <v>-8.835626334534061E-14</v>
      </c>
      <c r="AS54">
        <f t="shared" si="27"/>
        <v>-0.45930404902241945</v>
      </c>
      <c r="AT54">
        <f t="shared" si="27"/>
        <v>-0.30007864536131584</v>
      </c>
      <c r="AU54">
        <f t="shared" si="23"/>
        <v>-0.75938269438382366</v>
      </c>
      <c r="AW54">
        <v>51</v>
      </c>
      <c r="AX54">
        <f>IF(Z54&gt;0, (R54*SUMPRODUCT(K54:$K$98, X54:$X$98)-K54*$AZ$3)/Z54, 0)</f>
        <v>-1.0204887632018658E+20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500000</v>
      </c>
      <c r="S55">
        <f t="shared" si="1"/>
        <v>-5.391864400988797E+20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-789.51746585413923</v>
      </c>
      <c r="AC55">
        <f t="shared" si="2"/>
        <v>-704.92630879833848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-3.1759523347614576E-12</v>
      </c>
      <c r="AI55">
        <f t="shared" si="25"/>
        <v>-3.1759686771213627E-12</v>
      </c>
      <c r="AJ55">
        <f t="shared" si="7"/>
        <v>-84.59115705580075</v>
      </c>
      <c r="AK55">
        <f t="shared" si="22"/>
        <v>-55.26622260978975</v>
      </c>
      <c r="AL55">
        <f t="shared" si="26"/>
        <v>-139.85737966559367</v>
      </c>
      <c r="AN55">
        <f t="shared" si="27"/>
        <v>0</v>
      </c>
      <c r="AO55">
        <f t="shared" si="27"/>
        <v>0</v>
      </c>
      <c r="AP55">
        <f t="shared" si="27"/>
        <v>-7.0738204779547307E-20</v>
      </c>
      <c r="AQ55">
        <f t="shared" si="27"/>
        <v>-1.3747167969175448E-14</v>
      </c>
      <c r="AR55">
        <f t="shared" si="27"/>
        <v>-1.3747238707380228E-14</v>
      </c>
      <c r="AS55">
        <f t="shared" si="27"/>
        <v>-0.36615437581506938</v>
      </c>
      <c r="AT55">
        <f t="shared" si="27"/>
        <v>-0.23922085886584502</v>
      </c>
      <c r="AU55">
        <f t="shared" si="23"/>
        <v>-0.60537523468092813</v>
      </c>
      <c r="AW55">
        <v>52</v>
      </c>
      <c r="AX55">
        <f>IF(Z55&gt;0, (R55*SUMPRODUCT(K55:$K$98, X55:$X$98)-K55*$AZ$3)/Z55, 0)</f>
        <v>-5.391864400988797E+20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500000</v>
      </c>
      <c r="S56">
        <f t="shared" si="1"/>
        <v>-2.9245320094724129E+21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-704.92630879833848</v>
      </c>
      <c r="AC56">
        <f t="shared" si="2"/>
        <v>-629.39848999851642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-5.3955075004338456E-13</v>
      </c>
      <c r="AI56">
        <f t="shared" si="25"/>
        <v>-5.3955344021093938E-13</v>
      </c>
      <c r="AJ56">
        <f t="shared" si="7"/>
        <v>-75.527818799822057</v>
      </c>
      <c r="AK56">
        <f t="shared" si="22"/>
        <v>-49.344841615883702</v>
      </c>
      <c r="AL56">
        <f t="shared" si="26"/>
        <v>-124.87266041570629</v>
      </c>
      <c r="AN56">
        <f t="shared" si="27"/>
        <v>0</v>
      </c>
      <c r="AO56">
        <f t="shared" si="27"/>
        <v>0</v>
      </c>
      <c r="AP56">
        <f t="shared" si="27"/>
        <v>-1.039682110152053E-20</v>
      </c>
      <c r="AQ56">
        <f t="shared" si="27"/>
        <v>-2.0852279677874583E-15</v>
      </c>
      <c r="AR56">
        <f t="shared" si="27"/>
        <v>-2.08523836460856E-15</v>
      </c>
      <c r="AS56">
        <f t="shared" si="27"/>
        <v>-0.29189602663828856</v>
      </c>
      <c r="AT56">
        <f t="shared" si="27"/>
        <v>-0.19070540407034836</v>
      </c>
      <c r="AU56">
        <f t="shared" si="23"/>
        <v>-0.48260143070863898</v>
      </c>
      <c r="AW56">
        <v>53</v>
      </c>
      <c r="AX56">
        <f>IF(Z56&gt;0, (R56*SUMPRODUCT(K56:$K$98, X56:$X$98)-K56*$AZ$3)/Z56, 0)</f>
        <v>-2.9245320094724129E+21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500000</v>
      </c>
      <c r="S57">
        <f t="shared" si="1"/>
        <v>-1.6298639120296053E+22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-629.39848999851642</v>
      </c>
      <c r="AC57">
        <f t="shared" si="2"/>
        <v>-561.96293749867539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-8.9291068930962725E-14</v>
      </c>
      <c r="AI57">
        <f t="shared" si="25"/>
        <v>-8.9291499920118744E-14</v>
      </c>
      <c r="AJ57">
        <f t="shared" si="7"/>
        <v>-67.435552499841037</v>
      </c>
      <c r="AK57">
        <f t="shared" si="22"/>
        <v>-44.057894299896155</v>
      </c>
      <c r="AL57">
        <f t="shared" si="26"/>
        <v>-111.49344679973728</v>
      </c>
      <c r="AN57">
        <f t="shared" si="27"/>
        <v>0</v>
      </c>
      <c r="AO57">
        <f t="shared" si="27"/>
        <v>0</v>
      </c>
      <c r="AP57">
        <f t="shared" si="27"/>
        <v>-1.487200631189915E-21</v>
      </c>
      <c r="AQ57">
        <f t="shared" si="27"/>
        <v>-3.0811386369902212E-16</v>
      </c>
      <c r="AR57">
        <f t="shared" si="27"/>
        <v>-3.0811535089965333E-16</v>
      </c>
      <c r="AS57">
        <f t="shared" si="27"/>
        <v>-0.23269772531751287</v>
      </c>
      <c r="AT57">
        <f t="shared" si="27"/>
        <v>-0.15202918054077513</v>
      </c>
      <c r="AU57">
        <f t="shared" si="23"/>
        <v>-0.38472690585828834</v>
      </c>
      <c r="AW57">
        <v>54</v>
      </c>
      <c r="AX57">
        <f>IF(Z57&gt;0, (R57*SUMPRODUCT(K57:$K$98, X57:$X$98)-K57*$AZ$3)/Z57, 0)</f>
        <v>-1.6298639120296053E+22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500000</v>
      </c>
      <c r="S58">
        <f t="shared" si="1"/>
        <v>-9.3404805670015416E+22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-561.96293749867539</v>
      </c>
      <c r="AC58">
        <f t="shared" si="2"/>
        <v>-501.75262276667439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-1.4381266897278648E-14</v>
      </c>
      <c r="AI58">
        <f t="shared" si="25"/>
        <v>-1.4381334044870677E-14</v>
      </c>
      <c r="AJ58">
        <f t="shared" si="7"/>
        <v>-60.210314732000995</v>
      </c>
      <c r="AK58">
        <f t="shared" si="22"/>
        <v>-39.337405624907284</v>
      </c>
      <c r="AL58">
        <f t="shared" si="26"/>
        <v>-99.547720356908286</v>
      </c>
      <c r="AN58">
        <f t="shared" si="27"/>
        <v>0</v>
      </c>
      <c r="AO58">
        <f t="shared" si="27"/>
        <v>0</v>
      </c>
      <c r="AP58">
        <f t="shared" si="27"/>
        <v>-2.0687863324734778E-22</v>
      </c>
      <c r="AQ58">
        <f t="shared" si="27"/>
        <v>-4.4308019844320936E-17</v>
      </c>
      <c r="AR58">
        <f t="shared" si="27"/>
        <v>-4.4308226722954183E-17</v>
      </c>
      <c r="AS58">
        <f t="shared" si="27"/>
        <v>-0.18550520194317055</v>
      </c>
      <c r="AT58">
        <f t="shared" si="27"/>
        <v>-0.12119673193620466</v>
      </c>
      <c r="AU58">
        <f t="shared" si="23"/>
        <v>-0.30670193387937522</v>
      </c>
      <c r="AW58">
        <v>55</v>
      </c>
      <c r="AX58">
        <f>IF(Z58&gt;0, (R58*SUMPRODUCT(K58:$K$98, X58:$X$98)-K58*$AZ$3)/Z58, 0)</f>
        <v>-9.3404805670015416E+22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500000</v>
      </c>
      <c r="S59">
        <f t="shared" si="1"/>
        <v>-5.5081037491481401E+23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-501.75262276667439</v>
      </c>
      <c r="AC59">
        <f t="shared" si="2"/>
        <v>-447.99341318453065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-2.2523770926541464E-15</v>
      </c>
      <c r="AI59">
        <f t="shared" si="25"/>
        <v>-2.2523872593429376E-15</v>
      </c>
      <c r="AJ59">
        <f t="shared" si="7"/>
        <v>-53.75920958214374</v>
      </c>
      <c r="AK59">
        <f t="shared" si="22"/>
        <v>-35.122683593667212</v>
      </c>
      <c r="AL59">
        <f t="shared" si="26"/>
        <v>-88.881893175810944</v>
      </c>
      <c r="AN59">
        <f t="shared" si="27"/>
        <v>0</v>
      </c>
      <c r="AO59">
        <f t="shared" si="27"/>
        <v>0</v>
      </c>
      <c r="AP59">
        <f t="shared" si="27"/>
        <v>-2.7967052799597025E-23</v>
      </c>
      <c r="AQ59">
        <f t="shared" si="27"/>
        <v>-6.1959552778330564E-18</v>
      </c>
      <c r="AR59">
        <f t="shared" si="27"/>
        <v>-6.1959832448858557E-18</v>
      </c>
      <c r="AS59">
        <f t="shared" si="27"/>
        <v>-0.14788361124296118</v>
      </c>
      <c r="AT59">
        <f t="shared" si="27"/>
        <v>-9.6617292678734548E-2</v>
      </c>
      <c r="AU59">
        <f t="shared" si="23"/>
        <v>-0.24450090392169571</v>
      </c>
      <c r="AW59">
        <v>56</v>
      </c>
      <c r="AX59">
        <f>IF(Z59&gt;0, (R59*SUMPRODUCT(K59:$K$98, X59:$X$98)-K59*$AZ$3)/Z59, 0)</f>
        <v>-5.5081037491481401E+23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500000</v>
      </c>
      <c r="S60">
        <f t="shared" si="1"/>
        <v>-3.3613097973073463E+24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-447.99341318453065</v>
      </c>
      <c r="AC60">
        <f t="shared" si="2"/>
        <v>-399.9941189147595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-3.4310113600122683E-16</v>
      </c>
      <c r="AI60">
        <f t="shared" si="25"/>
        <v>-3.4310262349473025E-16</v>
      </c>
      <c r="AJ60">
        <f t="shared" si="7"/>
        <v>-47.999294269771156</v>
      </c>
      <c r="AK60">
        <f t="shared" si="22"/>
        <v>-31.35953892291715</v>
      </c>
      <c r="AL60">
        <f t="shared" si="26"/>
        <v>-79.358833192688309</v>
      </c>
      <c r="AN60">
        <f t="shared" si="27"/>
        <v>0</v>
      </c>
      <c r="AO60">
        <f t="shared" si="27"/>
        <v>0</v>
      </c>
      <c r="AP60">
        <f t="shared" si="27"/>
        <v>-3.6534589125378471E-24</v>
      </c>
      <c r="AQ60">
        <f t="shared" si="27"/>
        <v>-8.4269672462709527E-19</v>
      </c>
      <c r="AR60">
        <f t="shared" si="27"/>
        <v>-8.4270037808600784E-19</v>
      </c>
      <c r="AS60">
        <f t="shared" si="27"/>
        <v>-0.11789190947302379</v>
      </c>
      <c r="AT60">
        <f t="shared" si="27"/>
        <v>-7.7022714189042191E-2</v>
      </c>
      <c r="AU60">
        <f t="shared" si="23"/>
        <v>-0.19491462366206599</v>
      </c>
      <c r="AW60">
        <v>57</v>
      </c>
      <c r="AX60">
        <f>IF(Z60&gt;0, (R60*SUMPRODUCT(K60:$K$98, X60:$X$98)-K60*$AZ$3)/Z60, 0)</f>
        <v>-3.3613097973073463E+24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500000</v>
      </c>
      <c r="S61">
        <f t="shared" si="1"/>
        <v>-2.1248626231973253E+25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-399.9941189147595</v>
      </c>
      <c r="AC61">
        <f t="shared" si="2"/>
        <v>-357.13760617389238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-5.0500961655749344E-17</v>
      </c>
      <c r="AI61">
        <f t="shared" si="25"/>
        <v>-5.050117175027632E-17</v>
      </c>
      <c r="AJ61">
        <f t="shared" si="7"/>
        <v>-42.856512740867117</v>
      </c>
      <c r="AK61">
        <f t="shared" si="22"/>
        <v>-27.999588324033166</v>
      </c>
      <c r="AL61">
        <f t="shared" si="26"/>
        <v>-70.856101064900287</v>
      </c>
      <c r="AN61">
        <f t="shared" si="27"/>
        <v>0</v>
      </c>
      <c r="AO61">
        <f t="shared" si="27"/>
        <v>0</v>
      </c>
      <c r="AP61">
        <f t="shared" si="27"/>
        <v>-4.6072933638683471E-25</v>
      </c>
      <c r="AQ61">
        <f t="shared" si="27"/>
        <v>-1.1074669523782905E-19</v>
      </c>
      <c r="AR61">
        <f t="shared" si="27"/>
        <v>-1.1074715596716545E-19</v>
      </c>
      <c r="AS61">
        <f t="shared" si="27"/>
        <v>-9.3982708444693738E-2</v>
      </c>
      <c r="AT61">
        <f t="shared" si="27"/>
        <v>-6.140203618386654E-2</v>
      </c>
      <c r="AU61">
        <f t="shared" si="23"/>
        <v>-0.15538474462856028</v>
      </c>
      <c r="AW61">
        <v>58</v>
      </c>
      <c r="AX61">
        <f>IF(Z61&gt;0, (R61*SUMPRODUCT(K61:$K$98, X61:$X$98)-K61*$AZ$3)/Z61, 0)</f>
        <v>-2.1248626231973253E+25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500000</v>
      </c>
      <c r="S62">
        <f t="shared" si="1"/>
        <v>-1.3929022865578484E+26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-357.13760617389238</v>
      </c>
      <c r="AC62">
        <f t="shared" si="2"/>
        <v>-318.87286265526103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-7.1751085523318254E-18</v>
      </c>
      <c r="AI62">
        <f t="shared" si="25"/>
        <v>-7.1751371681997267E-18</v>
      </c>
      <c r="AJ62">
        <f t="shared" si="7"/>
        <v>-38.264743518631349</v>
      </c>
      <c r="AK62">
        <f t="shared" si="22"/>
        <v>-24.999632432172469</v>
      </c>
      <c r="AL62">
        <f t="shared" si="26"/>
        <v>-63.264375950803817</v>
      </c>
      <c r="AN62">
        <f t="shared" si="27"/>
        <v>0</v>
      </c>
      <c r="AO62">
        <f t="shared" si="27"/>
        <v>0</v>
      </c>
      <c r="AP62">
        <f t="shared" si="27"/>
        <v>-5.6029923164454738E-26</v>
      </c>
      <c r="AQ62">
        <f t="shared" si="27"/>
        <v>-1.4048876038527749E-20</v>
      </c>
      <c r="AR62">
        <f t="shared" si="27"/>
        <v>-1.4048932068450913E-20</v>
      </c>
      <c r="AS62">
        <f t="shared" si="27"/>
        <v>-7.4922439767772422E-2</v>
      </c>
      <c r="AT62">
        <f t="shared" si="27"/>
        <v>-4.894932731494462E-2</v>
      </c>
      <c r="AU62">
        <f t="shared" si="23"/>
        <v>-0.12387176708271705</v>
      </c>
      <c r="AW62">
        <v>59</v>
      </c>
      <c r="AX62">
        <f>IF(Z62&gt;0, (R62*SUMPRODUCT(K62:$K$98, X62:$X$98)-K62*$AZ$3)/Z62, 0)</f>
        <v>-1.3929022865578484E+26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500000</v>
      </c>
      <c r="S63">
        <f t="shared" si="1"/>
        <v>-9.4784807339420437E+26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-318.87286265526103</v>
      </c>
      <c r="AC63">
        <f t="shared" si="2"/>
        <v>-284.70791308505449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-9.8300189858158634E-19</v>
      </c>
      <c r="AI63">
        <f t="shared" si="25"/>
        <v>-9.8300565324334436E-19</v>
      </c>
      <c r="AJ63">
        <f t="shared" si="7"/>
        <v>-34.164949570206545</v>
      </c>
      <c r="AK63">
        <f t="shared" si="22"/>
        <v>-22.321100385868274</v>
      </c>
      <c r="AL63">
        <f t="shared" si="26"/>
        <v>-56.486049956074822</v>
      </c>
      <c r="AN63">
        <f t="shared" si="27"/>
        <v>0</v>
      </c>
      <c r="AO63">
        <f t="shared" si="27"/>
        <v>0</v>
      </c>
      <c r="AP63">
        <f t="shared" si="27"/>
        <v>-6.5639596276237844E-27</v>
      </c>
      <c r="AQ63">
        <f t="shared" si="27"/>
        <v>-1.7184996124954123E-21</v>
      </c>
      <c r="AR63">
        <f t="shared" si="27"/>
        <v>-1.7185061764550401E-21</v>
      </c>
      <c r="AS63">
        <f t="shared" si="27"/>
        <v>-5.9727710274053235E-2</v>
      </c>
      <c r="AT63">
        <f t="shared" si="27"/>
        <v>-3.9022104045714774E-2</v>
      </c>
      <c r="AU63">
        <f t="shared" si="23"/>
        <v>-9.8749814319768023E-2</v>
      </c>
      <c r="AW63">
        <v>60</v>
      </c>
      <c r="AX63">
        <f>IF(Z63&gt;0, (R63*SUMPRODUCT(K63:$K$98, X63:$X$98)-K63*$AZ$3)/Z63, 0)</f>
        <v>-9.4784807339420437E+26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500000</v>
      </c>
      <c r="S64">
        <f t="shared" si="1"/>
        <v>-6.702789292689648E+27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-284.70791308505449</v>
      </c>
      <c r="AC64">
        <f t="shared" si="2"/>
        <v>-254.20349382594151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-1.2972208995892039E-19</v>
      </c>
      <c r="AI64">
        <f t="shared" si="25"/>
        <v>-1.2972256402181183E-19</v>
      </c>
      <c r="AJ64">
        <f t="shared" si="7"/>
        <v>-30.504419259112979</v>
      </c>
      <c r="AK64">
        <f t="shared" si="22"/>
        <v>-19.929553915953814</v>
      </c>
      <c r="AL64">
        <f t="shared" si="26"/>
        <v>-50.433973175066797</v>
      </c>
      <c r="AN64">
        <f t="shared" si="27"/>
        <v>0</v>
      </c>
      <c r="AO64">
        <f t="shared" si="27"/>
        <v>0</v>
      </c>
      <c r="AP64">
        <f t="shared" si="27"/>
        <v>-7.3996813850297173E-28</v>
      </c>
      <c r="AQ64">
        <f t="shared" si="27"/>
        <v>-2.0248413272229353E-22</v>
      </c>
      <c r="AR64">
        <f t="shared" si="27"/>
        <v>-2.0248487269043203E-22</v>
      </c>
      <c r="AS64">
        <f t="shared" si="27"/>
        <v>-4.7614564950616403E-2</v>
      </c>
      <c r="AT64">
        <f t="shared" si="27"/>
        <v>-3.110818243440272E-2</v>
      </c>
      <c r="AU64">
        <f t="shared" si="23"/>
        <v>-7.8722747385019137E-2</v>
      </c>
      <c r="AW64">
        <v>61</v>
      </c>
      <c r="AX64">
        <f>IF(Z64&gt;0, (R64*SUMPRODUCT(K64:$K$98, X64:$X$98)-K64*$AZ$3)/Z64, 0)</f>
        <v>-6.702789292689648E+27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500000</v>
      </c>
      <c r="S65">
        <f t="shared" si="1"/>
        <v>-4.9322944422503413E+28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-254.20349382594151</v>
      </c>
      <c r="AC65">
        <f t="shared" si="2"/>
        <v>-226.96740520173347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-1.6472060655520517E-20</v>
      </c>
      <c r="AI65">
        <f t="shared" si="25"/>
        <v>-1.6472118176266657E-20</v>
      </c>
      <c r="AJ65">
        <f t="shared" si="7"/>
        <v>-27.236088624208037</v>
      </c>
      <c r="AK65">
        <f t="shared" si="22"/>
        <v>-17.794244567815909</v>
      </c>
      <c r="AL65">
        <f t="shared" si="26"/>
        <v>-45.030333192023946</v>
      </c>
      <c r="AN65">
        <f t="shared" si="27"/>
        <v>0</v>
      </c>
      <c r="AO65">
        <f t="shared" si="27"/>
        <v>0</v>
      </c>
      <c r="AP65">
        <f t="shared" si="27"/>
        <v>-8.0164769378036715E-29</v>
      </c>
      <c r="AQ65">
        <f t="shared" si="27"/>
        <v>-2.2956568407662171E-23</v>
      </c>
      <c r="AR65">
        <f t="shared" si="27"/>
        <v>-2.295664857243155E-23</v>
      </c>
      <c r="AS65">
        <f t="shared" si="27"/>
        <v>-3.795803966088683E-2</v>
      </c>
      <c r="AT65">
        <f t="shared" si="27"/>
        <v>-2.4799252578446049E-2</v>
      </c>
      <c r="AU65">
        <f t="shared" si="23"/>
        <v>-6.2757292239332879E-2</v>
      </c>
      <c r="AW65">
        <v>62</v>
      </c>
      <c r="AX65">
        <f>IF(Z65&gt;0, (R65*SUMPRODUCT(K65:$K$98, X65:$X$98)-K65*$AZ$3)/Z65, 0)</f>
        <v>-4.9322944422503413E+28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500000</v>
      </c>
      <c r="S66">
        <f t="shared" si="1"/>
        <v>-3.7829815976773163E+29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-226.96740520173347</v>
      </c>
      <c r="AC66">
        <f t="shared" si="2"/>
        <v>-202.64946893011918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-2.0099779643944837E-21</v>
      </c>
      <c r="AI66">
        <f t="shared" si="25"/>
        <v>-2.0099846604840527E-21</v>
      </c>
      <c r="AJ66">
        <f t="shared" si="7"/>
        <v>-24.317936271614286</v>
      </c>
      <c r="AK66">
        <f t="shared" si="22"/>
        <v>-15.887718364121344</v>
      </c>
      <c r="AL66">
        <f t="shared" si="26"/>
        <v>-40.205654635735627</v>
      </c>
      <c r="AN66">
        <f t="shared" si="27"/>
        <v>0</v>
      </c>
      <c r="AO66">
        <f t="shared" si="27"/>
        <v>0</v>
      </c>
      <c r="AP66">
        <f t="shared" si="27"/>
        <v>-8.3322495431681063E-30</v>
      </c>
      <c r="AQ66">
        <f t="shared" si="27"/>
        <v>-2.5011072212824306E-24</v>
      </c>
      <c r="AR66">
        <f t="shared" si="27"/>
        <v>-2.5011155535319739E-24</v>
      </c>
      <c r="AS66">
        <f t="shared" si="27"/>
        <v>-3.025991682149775E-2</v>
      </c>
      <c r="AT66">
        <f t="shared" si="27"/>
        <v>-1.9769812323378544E-2</v>
      </c>
      <c r="AU66">
        <f t="shared" si="23"/>
        <v>-5.0029729144876287E-2</v>
      </c>
      <c r="AW66">
        <v>63</v>
      </c>
      <c r="AX66">
        <f>IF(Z66&gt;0, (R66*SUMPRODUCT(K66:$K$98, X66:$X$98)-K66*$AZ$3)/Z66, 0)</f>
        <v>-3.7829815976773163E+29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-3.0296302457801651E+30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-202.64946893011918</v>
      </c>
      <c r="AC67">
        <f t="shared" ref="AC67:AC69" si="30">S67*Z67</f>
        <v>-180.93702583046357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-2.3530390791470318E-22</v>
      </c>
      <c r="AI67">
        <f t="shared" ref="AI67:AI69" si="33">SUM(AE67:AH67)</f>
        <v>-2.353046544456787E-22</v>
      </c>
      <c r="AJ67">
        <f t="shared" ref="AJ67:AJ69" si="34">AB67-AC67</f>
        <v>-21.712443099655616</v>
      </c>
      <c r="AK67">
        <f t="shared" si="22"/>
        <v>-14.185462825108344</v>
      </c>
      <c r="AL67">
        <f t="shared" si="26"/>
        <v>-35.897905924763961</v>
      </c>
      <c r="AN67">
        <f t="shared" si="27"/>
        <v>0</v>
      </c>
      <c r="AO67">
        <f t="shared" si="27"/>
        <v>0</v>
      </c>
      <c r="AP67">
        <f t="shared" si="27"/>
        <v>-8.2941297246933766E-31</v>
      </c>
      <c r="AQ67">
        <f t="shared" si="27"/>
        <v>-2.6142801852038455E-25</v>
      </c>
      <c r="AR67">
        <f t="shared" si="27"/>
        <v>-2.61428847933357E-25</v>
      </c>
      <c r="AS67">
        <f t="shared" si="27"/>
        <v>-2.4123020425301143E-2</v>
      </c>
      <c r="AT67">
        <f t="shared" si="27"/>
        <v>-1.576037334453009E-2</v>
      </c>
      <c r="AU67">
        <f t="shared" si="23"/>
        <v>-3.988339376983123E-2</v>
      </c>
      <c r="AW67">
        <v>64</v>
      </c>
      <c r="AX67">
        <f>IF(Z67&gt;0, (R67*SUMPRODUCT(K67:$K$98, X67:$X$98)-K67*$AZ$3)/Z67, 0)</f>
        <v>-3.0296302457801651E+30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500000</v>
      </c>
      <c r="S68">
        <f t="shared" si="29"/>
        <v>-2.5384185151400819E+31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-180.93702583046357</v>
      </c>
      <c r="AC68">
        <f t="shared" si="30"/>
        <v>-161.5509159200567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-2.6380509203260975E-23</v>
      </c>
      <c r="AI68">
        <f t="shared" si="33"/>
        <v>-2.638058875619667E-23</v>
      </c>
      <c r="AJ68">
        <f t="shared" si="34"/>
        <v>-19.386109910406873</v>
      </c>
      <c r="AK68">
        <f t="shared" si="22"/>
        <v>-12.665591808132451</v>
      </c>
      <c r="AL68">
        <f t="shared" si="26"/>
        <v>-32.05170171853932</v>
      </c>
      <c r="AN68">
        <f t="shared" si="27"/>
        <v>0</v>
      </c>
      <c r="AO68">
        <f t="shared" si="27"/>
        <v>0</v>
      </c>
      <c r="AP68">
        <f t="shared" si="27"/>
        <v>-7.8915294094486625E-32</v>
      </c>
      <c r="AQ68">
        <f t="shared" si="27"/>
        <v>-2.61690611913864E-26</v>
      </c>
      <c r="AR68">
        <f t="shared" si="27"/>
        <v>-2.6169140106680494E-26</v>
      </c>
      <c r="AS68">
        <f t="shared" si="27"/>
        <v>-1.9230724191088351E-2</v>
      </c>
      <c r="AT68">
        <f t="shared" si="27"/>
        <v>-1.2564073138177685E-2</v>
      </c>
      <c r="AU68">
        <f t="shared" si="23"/>
        <v>-3.1794797329266031E-2</v>
      </c>
      <c r="AW68">
        <v>65</v>
      </c>
      <c r="AX68">
        <f>IF(Z68&gt;0, (R68*SUMPRODUCT(K68:$K$98, X68:$X$98)-K68*$AZ$3)/Z68, 0)</f>
        <v>-2.5384185151400819E+31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-161.5509159200567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-3.1821174277706042E-24</v>
      </c>
      <c r="AI69">
        <f t="shared" si="33"/>
        <v>-3.1821174277706042E-24</v>
      </c>
      <c r="AJ69">
        <f t="shared" si="34"/>
        <v>-161.5509159200567</v>
      </c>
      <c r="AK69">
        <f t="shared" si="22"/>
        <v>-11.308564114403969</v>
      </c>
      <c r="AL69">
        <f t="shared" si="26"/>
        <v>-172.85948003446066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-2.818403360517379E-27</v>
      </c>
      <c r="AR69">
        <f t="shared" si="27"/>
        <v>-2.818403360517379E-27</v>
      </c>
      <c r="AS69">
        <f t="shared" si="27"/>
        <v>-0.14308574546940686</v>
      </c>
      <c r="AT69">
        <f t="shared" si="27"/>
        <v>-1.0016002182858481E-2</v>
      </c>
      <c r="AU69">
        <f t="shared" si="23"/>
        <v>-0.15310174765226534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269820.40050470998</v>
      </c>
      <c r="AO71" s="8">
        <f t="shared" si="47"/>
        <v>-26982.040050470998</v>
      </c>
      <c r="AP71" s="8">
        <f t="shared" si="47"/>
        <v>-698.48920569672714</v>
      </c>
      <c r="AQ71" s="8">
        <f t="shared" si="47"/>
        <v>-162856.2596516482</v>
      </c>
      <c r="AR71" s="8">
        <f t="shared" si="47"/>
        <v>79283.611596894072</v>
      </c>
      <c r="AS71" s="8">
        <f t="shared" si="47"/>
        <v>-2014.3907574086516</v>
      </c>
      <c r="AT71" s="8">
        <f t="shared" si="47"/>
        <v>-417.55285276718689</v>
      </c>
      <c r="AU71" s="8">
        <f t="shared" si="47"/>
        <v>76851.667986718167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46325.870968094925</v>
      </c>
      <c r="K3">
        <v>1</v>
      </c>
      <c r="L3" s="2">
        <v>0</v>
      </c>
      <c r="O3">
        <f>$C$3</f>
        <v>46325.870968094925</v>
      </c>
      <c r="P3">
        <f>O3*C5</f>
        <v>4632.5870968094923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46325.870968094925</v>
      </c>
      <c r="AF3">
        <f t="shared" ref="AF3:AG34" si="4">-$Z3*P3</f>
        <v>-4632.5870968094923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41068.326900585438</v>
      </c>
      <c r="AJ3">
        <f t="shared" ref="AJ3:AJ66" si="7">AB3-AC3</f>
        <v>0</v>
      </c>
      <c r="AL3">
        <f t="shared" ref="AL3:AL34" si="8">SUM(AI3:AK3)</f>
        <v>41068.326900585438</v>
      </c>
      <c r="AN3">
        <f t="shared" ref="AN3:AU34" si="9">AE3*$K3</f>
        <v>46325.870968094925</v>
      </c>
      <c r="AO3">
        <f t="shared" si="9"/>
        <v>-4632.5870968094923</v>
      </c>
      <c r="AP3">
        <f t="shared" si="9"/>
        <v>-624.95697070000006</v>
      </c>
      <c r="AQ3">
        <f t="shared" si="9"/>
        <v>0</v>
      </c>
      <c r="AR3">
        <f t="shared" si="9"/>
        <v>41068.326900585438</v>
      </c>
      <c r="AS3">
        <f t="shared" si="9"/>
        <v>0</v>
      </c>
      <c r="AT3">
        <f t="shared" si="9"/>
        <v>0</v>
      </c>
      <c r="AU3">
        <f t="shared" si="9"/>
        <v>41068.326900585438</v>
      </c>
      <c r="AW3">
        <v>0</v>
      </c>
      <c r="AX3">
        <f>IF(Z3&gt;0, (R3*SUMPRODUCT(K3:$K$98, X3:$X$98)-K3*$AZ$3)/Z3, 0)</f>
        <v>0</v>
      </c>
      <c r="AZ3">
        <f>C6*SUMPRODUCT(X4:X98, K4:K98)/1</f>
        <v>24536.81262787505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1664.2442561121343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1645.8595278889989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-1645.8595278889989</v>
      </c>
      <c r="AK4">
        <f>G4*SUM(AB4, AE4:AF4)</f>
        <v>0</v>
      </c>
      <c r="AL4">
        <f t="shared" si="8"/>
        <v>-2692.7525278889989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-976.67039835805554</v>
      </c>
      <c r="AR4">
        <f t="shared" si="9"/>
        <v>-976.67039835805554</v>
      </c>
      <c r="AS4">
        <f t="shared" si="9"/>
        <v>-1535.4599569819934</v>
      </c>
      <c r="AT4">
        <f t="shared" si="9"/>
        <v>0</v>
      </c>
      <c r="AU4">
        <f t="shared" si="9"/>
        <v>-2512.1303553400494</v>
      </c>
      <c r="AW4">
        <v>1</v>
      </c>
      <c r="AX4">
        <f>IF(Z4&gt;0, (R4*SUMPRODUCT(K4:$K$98, X4:$X$98)-K4*$AZ$3)/Z4, 0)</f>
        <v>1664.2442561121343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1000000</v>
      </c>
      <c r="S5">
        <f t="shared" si="1"/>
        <v>2636.473177855315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1645.8595278889989</v>
      </c>
      <c r="AC5">
        <f t="shared" si="2"/>
        <v>2578.5170232969576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-1046.0315245236118</v>
      </c>
      <c r="AI5">
        <f t="shared" si="6"/>
        <v>-1058.2567438286803</v>
      </c>
      <c r="AJ5">
        <f t="shared" si="7"/>
        <v>-932.65749540795878</v>
      </c>
      <c r="AK5">
        <f>G5*SUM(AB5, AE5:AF5)</f>
        <v>67.480240643448951</v>
      </c>
      <c r="AL5">
        <f t="shared" si="8"/>
        <v>-1923.4339985931902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-894.46994335816817</v>
      </c>
      <c r="AR5">
        <f t="shared" si="9"/>
        <v>-904.92382640373501</v>
      </c>
      <c r="AS5">
        <f t="shared" si="9"/>
        <v>-797.52290206555517</v>
      </c>
      <c r="AT5">
        <f t="shared" si="9"/>
        <v>57.702894808672539</v>
      </c>
      <c r="AU5">
        <f t="shared" si="9"/>
        <v>-1644.7438336606176</v>
      </c>
      <c r="AW5">
        <v>2</v>
      </c>
      <c r="AX5">
        <f>IF(Z5&gt;0, (R5*SUMPRODUCT(K5:$K$98, X5:$X$98)-K5*$AZ$3)/Z5, 0)</f>
        <v>2636.473177855315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1000000</v>
      </c>
      <c r="S6">
        <f t="shared" si="1"/>
        <v>3864.5252694035294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2578.5170232969576</v>
      </c>
      <c r="AC6">
        <f t="shared" si="2"/>
        <v>3737.7289336824761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-1047.6954263391001</v>
      </c>
      <c r="AI6">
        <f t="shared" si="6"/>
        <v>-1059.7852972582887</v>
      </c>
      <c r="AJ6">
        <f t="shared" si="7"/>
        <v>-1159.2119103855184</v>
      </c>
      <c r="AK6">
        <f>G6*SUM(AB6, AE6:AF6)</f>
        <v>150.84324586287204</v>
      </c>
      <c r="AL6">
        <f t="shared" si="8"/>
        <v>-2068.1539617809349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-808.20275971241472</v>
      </c>
      <c r="AR6">
        <f t="shared" si="9"/>
        <v>-817.52900739452741</v>
      </c>
      <c r="AS6">
        <f t="shared" si="9"/>
        <v>-894.22769395754108</v>
      </c>
      <c r="AT6">
        <f t="shared" si="9"/>
        <v>116.36199273708874</v>
      </c>
      <c r="AU6">
        <f t="shared" si="9"/>
        <v>-1595.3947086149797</v>
      </c>
      <c r="AW6">
        <v>3</v>
      </c>
      <c r="AX6">
        <f>IF(Z6&gt;0, (R6*SUMPRODUCT(K6:$K$98, X6:$X$98)-K6*$AZ$3)/Z6, 0)</f>
        <v>3864.5252694035294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1000000</v>
      </c>
      <c r="S7">
        <f t="shared" si="1"/>
        <v>4847.1663093929228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3737.7289336824761</v>
      </c>
      <c r="AC7">
        <f t="shared" si="2"/>
        <v>4636.158133055138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-1050.0517144358537</v>
      </c>
      <c r="AI7">
        <f t="shared" si="6"/>
        <v>-1062.0075609994199</v>
      </c>
      <c r="AJ7">
        <f t="shared" si="7"/>
        <v>-898.42919937266197</v>
      </c>
      <c r="AK7">
        <f>G7*SUM(AB7, AE7:AF7)</f>
        <v>183.52249064380956</v>
      </c>
      <c r="AL7">
        <f t="shared" si="8"/>
        <v>-1776.9142697282723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-736.98519150448692</v>
      </c>
      <c r="AR7">
        <f t="shared" si="9"/>
        <v>-745.37647523662383</v>
      </c>
      <c r="AS7">
        <f t="shared" si="9"/>
        <v>-630.56800579447349</v>
      </c>
      <c r="AT7">
        <f t="shared" si="9"/>
        <v>128.80637786985</v>
      </c>
      <c r="AU7">
        <f t="shared" si="9"/>
        <v>-1247.1381031612473</v>
      </c>
      <c r="AW7">
        <v>4</v>
      </c>
      <c r="AX7">
        <f>IF(Z7&gt;0, (R7*SUMPRODUCT(K7:$K$98, X7:$X$98)-K7*$AZ$3)/Z7, 0)</f>
        <v>4847.1663093929228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1000000</v>
      </c>
      <c r="S8">
        <f t="shared" si="1"/>
        <v>5334.1917842945313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4636.158133055138</v>
      </c>
      <c r="AC8">
        <f t="shared" si="2"/>
        <v>5045.3313494184713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-1055.6629928538916</v>
      </c>
      <c r="AI8">
        <f t="shared" si="6"/>
        <v>-1067.4860851644114</v>
      </c>
      <c r="AJ8">
        <f t="shared" si="7"/>
        <v>-409.17321636333327</v>
      </c>
      <c r="AK8">
        <f>G8*SUM(AB8, AE8:AF8)</f>
        <v>98.750168234074437</v>
      </c>
      <c r="AL8">
        <f t="shared" si="8"/>
        <v>-1377.9091332936703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-691.61159473513487</v>
      </c>
      <c r="AR8">
        <f t="shared" si="9"/>
        <v>-699.35742629589981</v>
      </c>
      <c r="AS8">
        <f t="shared" si="9"/>
        <v>-268.06750128363763</v>
      </c>
      <c r="AT8">
        <f t="shared" si="9"/>
        <v>64.695610052690029</v>
      </c>
      <c r="AU8">
        <f t="shared" si="9"/>
        <v>-902.72931752684747</v>
      </c>
      <c r="AW8">
        <v>5</v>
      </c>
      <c r="AX8">
        <f>IF(Z8&gt;0, (R8*SUMPRODUCT(K8:$K$98, X8:$X$98)-K8*$AZ$3)/Z8, 0)</f>
        <v>5334.1917842945313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1000000</v>
      </c>
      <c r="S9">
        <f t="shared" si="1"/>
        <v>5564.6800174330465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5045.3313494184713</v>
      </c>
      <c r="AC9">
        <f t="shared" si="2"/>
        <v>5204.7483103143222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-1070.3852183089111</v>
      </c>
      <c r="AI9">
        <f t="shared" si="6"/>
        <v>-1082.0766998810968</v>
      </c>
      <c r="AJ9">
        <f t="shared" si="7"/>
        <v>-159.41696089585093</v>
      </c>
      <c r="AK9">
        <f t="shared" ref="AK9:AK72" si="22">G9*SUM(AB9:AB9, AE9:AF9)</f>
        <v>29.76745496156898</v>
      </c>
      <c r="AL9">
        <f t="shared" si="8"/>
        <v>-1211.7262058153788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-664.13180874763509</v>
      </c>
      <c r="AR9">
        <f t="shared" si="9"/>
        <v>-671.38591191597175</v>
      </c>
      <c r="AS9">
        <f t="shared" si="9"/>
        <v>-98.911936351364574</v>
      </c>
      <c r="AT9">
        <f t="shared" si="9"/>
        <v>18.469531685680593</v>
      </c>
      <c r="AU9">
        <f t="shared" si="9"/>
        <v>-751.82831658165571</v>
      </c>
      <c r="AW9">
        <v>6</v>
      </c>
      <c r="AX9">
        <f>IF(Z9&gt;0, (R9*SUMPRODUCT(K9:$K$98, X9:$X$98)-K9*$AZ$3)/Z9, 0)</f>
        <v>5564.6800174330465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1000000</v>
      </c>
      <c r="S10">
        <f t="shared" si="1"/>
        <v>5754.2549920475703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5204.7483103143222</v>
      </c>
      <c r="AC10">
        <f t="shared" si="2"/>
        <v>5321.9703879694825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-1089.6797539946447</v>
      </c>
      <c r="AI10">
        <f t="shared" si="6"/>
        <v>-1101.2406997541837</v>
      </c>
      <c r="AJ10">
        <f t="shared" si="7"/>
        <v>-117.22207765516032</v>
      </c>
      <c r="AK10">
        <f t="shared" si="22"/>
        <v>21.339468072288724</v>
      </c>
      <c r="AL10">
        <f t="shared" si="8"/>
        <v>-1197.1233093370552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-641.40338403007468</v>
      </c>
      <c r="AR10">
        <f t="shared" si="9"/>
        <v>-648.20834641060253</v>
      </c>
      <c r="AS10">
        <f t="shared" si="9"/>
        <v>-68.998838434347505</v>
      </c>
      <c r="AT10">
        <f t="shared" si="9"/>
        <v>12.560761072041528</v>
      </c>
      <c r="AU10">
        <f t="shared" si="9"/>
        <v>-704.64642377290841</v>
      </c>
      <c r="AW10">
        <v>7</v>
      </c>
      <c r="AX10">
        <f>IF(Z10&gt;0, (R10*SUMPRODUCT(K10:$K$98, X10:$X$98)-K10*$AZ$3)/Z10, 0)</f>
        <v>5754.2549920475703</v>
      </c>
    </row>
    <row r="11" spans="1:52" x14ac:dyDescent="0.25">
      <c r="A11" t="s">
        <v>33</v>
      </c>
      <c r="C11" s="12">
        <f>AU100</f>
        <v>13613.298929480672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1000000</v>
      </c>
      <c r="S11">
        <f t="shared" si="1"/>
        <v>5904.3980342291288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5321.9703879694825</v>
      </c>
      <c r="AC11">
        <f t="shared" si="2"/>
        <v>5399.6863278455767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-1107.5413783908193</v>
      </c>
      <c r="AI11">
        <f t="shared" si="6"/>
        <v>-1118.9728704255331</v>
      </c>
      <c r="AJ11">
        <f t="shared" si="7"/>
        <v>-77.715939876094126</v>
      </c>
      <c r="AK11">
        <f t="shared" si="22"/>
        <v>12.772728931126757</v>
      </c>
      <c r="AL11">
        <f t="shared" si="8"/>
        <v>-1183.9160813705005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-619.457458424121</v>
      </c>
      <c r="AR11">
        <f t="shared" si="9"/>
        <v>-625.85119064937476</v>
      </c>
      <c r="AS11">
        <f t="shared" si="9"/>
        <v>-43.467196381081159</v>
      </c>
      <c r="AT11">
        <f t="shared" si="9"/>
        <v>7.143897605263148</v>
      </c>
      <c r="AU11">
        <f t="shared" si="9"/>
        <v>-662.17448942519275</v>
      </c>
      <c r="AW11">
        <v>8</v>
      </c>
      <c r="AX11">
        <f>IF(Z11&gt;0, (R11*SUMPRODUCT(K11:$K$98, X11:$X$98)-K11*$AZ$3)/Z11, 0)</f>
        <v>5904.3980342291288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1000000</v>
      </c>
      <c r="S12">
        <f t="shared" si="1"/>
        <v>6040.7599149231792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5399.6863278455767</v>
      </c>
      <c r="AC12">
        <f t="shared" si="2"/>
        <v>5462.3033337227225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-1133.0785162484717</v>
      </c>
      <c r="AI12">
        <f t="shared" si="6"/>
        <v>-1144.3815298813852</v>
      </c>
      <c r="AJ12">
        <f t="shared" si="7"/>
        <v>-62.617005877145857</v>
      </c>
      <c r="AK12">
        <f t="shared" si="22"/>
        <v>12.419278554044826</v>
      </c>
      <c r="AL12">
        <f t="shared" si="8"/>
        <v>-1194.5792572044861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-602.2432768072</v>
      </c>
      <c r="AR12">
        <f t="shared" si="9"/>
        <v>-608.25094871207398</v>
      </c>
      <c r="AS12">
        <f t="shared" si="9"/>
        <v>-33.281604286492779</v>
      </c>
      <c r="AT12">
        <f t="shared" si="9"/>
        <v>6.600978577136118</v>
      </c>
      <c r="AU12">
        <f t="shared" si="9"/>
        <v>-634.93157442143058</v>
      </c>
      <c r="AW12">
        <v>9</v>
      </c>
      <c r="AX12">
        <f>IF(Z12&gt;0, (R12*SUMPRODUCT(K12:$K$98, X12:$X$98)-K12*$AZ$3)/Z12, 0)</f>
        <v>6040.7599149231792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1000000</v>
      </c>
      <c r="S13">
        <f t="shared" si="1"/>
        <v>6157.113447843326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5462.3033337227225</v>
      </c>
      <c r="AC13">
        <f t="shared" si="2"/>
        <v>5504.7007330321321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-1159.4875529737128</v>
      </c>
      <c r="AI13">
        <f t="shared" si="6"/>
        <v>-1170.6630428758849</v>
      </c>
      <c r="AJ13">
        <f t="shared" si="7"/>
        <v>-42.397399309409593</v>
      </c>
      <c r="AK13">
        <f t="shared" si="22"/>
        <v>10.924606667445445</v>
      </c>
      <c r="AL13">
        <f t="shared" si="8"/>
        <v>-1202.135835517849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-585.81745301643582</v>
      </c>
      <c r="AR13">
        <f t="shared" si="9"/>
        <v>-591.46373788936171</v>
      </c>
      <c r="AS13">
        <f t="shared" si="9"/>
        <v>-21.42078749725243</v>
      </c>
      <c r="AT13">
        <f t="shared" si="9"/>
        <v>5.5195290684369738</v>
      </c>
      <c r="AU13">
        <f t="shared" si="9"/>
        <v>-607.36499631817708</v>
      </c>
      <c r="AW13">
        <v>10</v>
      </c>
      <c r="AX13">
        <f>IF(Z13&gt;0, (R13*SUMPRODUCT(K13:$K$98, X13:$X$98)-K13*$AZ$3)/Z13, 0)</f>
        <v>6157.113447843326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1000000</v>
      </c>
      <c r="S14">
        <f t="shared" si="1"/>
        <v>7067.6267100253035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5504.7007330321321</v>
      </c>
      <c r="AC14">
        <f t="shared" si="2"/>
        <v>6247.1264313548745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-1191.5584485845554</v>
      </c>
      <c r="AI14">
        <f t="shared" si="6"/>
        <v>-1202.6072891070985</v>
      </c>
      <c r="AJ14">
        <f t="shared" si="7"/>
        <v>-742.42569832274239</v>
      </c>
      <c r="AK14">
        <f t="shared" si="22"/>
        <v>385.32905131224931</v>
      </c>
      <c r="AL14">
        <f t="shared" si="8"/>
        <v>-1559.7039361175916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-537.51865708736602</v>
      </c>
      <c r="AR14">
        <f t="shared" si="9"/>
        <v>-542.50285062575654</v>
      </c>
      <c r="AS14">
        <f t="shared" si="9"/>
        <v>-334.91237028585573</v>
      </c>
      <c r="AT14">
        <f t="shared" si="9"/>
        <v>173.82408260723369</v>
      </c>
      <c r="AU14">
        <f t="shared" si="9"/>
        <v>-703.59113830437866</v>
      </c>
      <c r="AW14">
        <v>11</v>
      </c>
      <c r="AX14">
        <f>IF(Z14&gt;0, (R14*SUMPRODUCT(K14:$K$98, X14:$X$98)-K14*$AZ$3)/Z14, 0)</f>
        <v>7067.6267100253035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1000000</v>
      </c>
      <c r="S15">
        <f t="shared" si="1"/>
        <v>7891.1792386001152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6247.1264313548745</v>
      </c>
      <c r="AC15">
        <f t="shared" si="2"/>
        <v>6895.5391593917666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-1239.4359482306045</v>
      </c>
      <c r="AI15">
        <f t="shared" si="6"/>
        <v>-1250.3588073985693</v>
      </c>
      <c r="AJ15">
        <f t="shared" si="7"/>
        <v>-648.41272803689208</v>
      </c>
      <c r="AK15">
        <f t="shared" si="22"/>
        <v>437.29885019484124</v>
      </c>
      <c r="AL15">
        <f t="shared" si="8"/>
        <v>-1461.4726852406202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-499.21112858401574</v>
      </c>
      <c r="AR15">
        <f t="shared" si="9"/>
        <v>-503.61055951902159</v>
      </c>
      <c r="AS15">
        <f t="shared" si="9"/>
        <v>-261.1630316303461</v>
      </c>
      <c r="AT15">
        <f t="shared" si="9"/>
        <v>176.13209689932464</v>
      </c>
      <c r="AU15">
        <f t="shared" si="9"/>
        <v>-588.64149425004302</v>
      </c>
      <c r="AW15">
        <v>12</v>
      </c>
      <c r="AX15">
        <f>IF(Z15&gt;0, (R15*SUMPRODUCT(K15:$K$98, X15:$X$98)-K15*$AZ$3)/Z15, 0)</f>
        <v>7891.1792386001152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1000000</v>
      </c>
      <c r="S16">
        <f t="shared" si="1"/>
        <v>8630.7460671814351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6895.5391593917666</v>
      </c>
      <c r="AC16">
        <f t="shared" si="2"/>
        <v>7455.1953389544142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-1295.4414852045622</v>
      </c>
      <c r="AI16">
        <f t="shared" si="6"/>
        <v>-1306.2389227622823</v>
      </c>
      <c r="AJ16">
        <f t="shared" si="7"/>
        <v>-559.65617956264759</v>
      </c>
      <c r="AK16">
        <f t="shared" si="22"/>
        <v>482.68774115742372</v>
      </c>
      <c r="AL16">
        <f t="shared" si="8"/>
        <v>-1383.2073611675062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-465.86485481470282</v>
      </c>
      <c r="AR16">
        <f t="shared" si="9"/>
        <v>-469.74781420549601</v>
      </c>
      <c r="AS16">
        <f t="shared" si="9"/>
        <v>-201.26277243385744</v>
      </c>
      <c r="AT16">
        <f t="shared" si="9"/>
        <v>173.58349027986506</v>
      </c>
      <c r="AU16">
        <f t="shared" si="9"/>
        <v>-497.42709635948836</v>
      </c>
      <c r="AW16">
        <v>13</v>
      </c>
      <c r="AX16">
        <f>IF(Z16&gt;0, (R16*SUMPRODUCT(K16:$K$98, X16:$X$98)-K16*$AZ$3)/Z16, 0)</f>
        <v>8630.7460671814351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1000000</v>
      </c>
      <c r="S17">
        <f t="shared" si="1"/>
        <v>9293.3892090920799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7455.1953389544142</v>
      </c>
      <c r="AC17">
        <f t="shared" si="2"/>
        <v>7934.7477235563692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-1351.4573848345199</v>
      </c>
      <c r="AI17">
        <f t="shared" si="6"/>
        <v>-1362.1299547993524</v>
      </c>
      <c r="AJ17">
        <f t="shared" si="7"/>
        <v>-479.55238460195505</v>
      </c>
      <c r="AK17">
        <f t="shared" si="22"/>
        <v>521.863673726809</v>
      </c>
      <c r="AL17">
        <f t="shared" si="8"/>
        <v>-1319.8186656744983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-433.93679846718464</v>
      </c>
      <c r="AR17">
        <f t="shared" si="9"/>
        <v>-437.36363300442281</v>
      </c>
      <c r="AS17">
        <f t="shared" si="9"/>
        <v>-153.9785336974993</v>
      </c>
      <c r="AT17">
        <f t="shared" si="9"/>
        <v>167.56418245556702</v>
      </c>
      <c r="AU17">
        <f t="shared" si="9"/>
        <v>-423.77798424635506</v>
      </c>
      <c r="AW17">
        <v>14</v>
      </c>
      <c r="AX17">
        <f>IF(Z17&gt;0, (R17*SUMPRODUCT(K17:$K$98, X17:$X$98)-K17*$AZ$3)/Z17, 0)</f>
        <v>9293.3892090920799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1000000</v>
      </c>
      <c r="S18">
        <f t="shared" si="1"/>
        <v>9889.0281500495894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7934.7477235563692</v>
      </c>
      <c r="AC18">
        <f t="shared" si="2"/>
        <v>8344.9334602826311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-1409.7491585162943</v>
      </c>
      <c r="AI18">
        <f t="shared" si="6"/>
        <v>-1420.2973809169971</v>
      </c>
      <c r="AJ18">
        <f t="shared" si="7"/>
        <v>-410.18573672626189</v>
      </c>
      <c r="AK18">
        <f t="shared" si="22"/>
        <v>555.43234064894591</v>
      </c>
      <c r="AL18">
        <f t="shared" si="8"/>
        <v>-1275.0507769943131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-404.15499074837209</v>
      </c>
      <c r="AR18">
        <f t="shared" si="9"/>
        <v>-407.17901576801074</v>
      </c>
      <c r="AS18">
        <f t="shared" si="9"/>
        <v>-117.59440438765152</v>
      </c>
      <c r="AT18">
        <f t="shared" si="9"/>
        <v>159.23453554856425</v>
      </c>
      <c r="AU18">
        <f t="shared" si="9"/>
        <v>-365.53888460709805</v>
      </c>
      <c r="AW18">
        <v>15</v>
      </c>
      <c r="AX18">
        <f>IF(Z18&gt;0, (R18*SUMPRODUCT(K18:$K$98, X18:$X$98)-K18*$AZ$3)/Z18, 0)</f>
        <v>9889.0281500495894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1000000</v>
      </c>
      <c r="S19">
        <f t="shared" si="1"/>
        <v>10425.743522136014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8344.9334602826311</v>
      </c>
      <c r="AC19">
        <f t="shared" si="2"/>
        <v>8694.4593045284109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-1477.7992074761153</v>
      </c>
      <c r="AI19">
        <f t="shared" si="6"/>
        <v>-1488.2234751627175</v>
      </c>
      <c r="AJ19">
        <f t="shared" si="7"/>
        <v>-349.52584424577981</v>
      </c>
      <c r="AK19">
        <f t="shared" si="22"/>
        <v>584.1453422197842</v>
      </c>
      <c r="AL19">
        <f t="shared" si="8"/>
        <v>-1253.6039771887131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-378.27140167442826</v>
      </c>
      <c r="AR19">
        <f t="shared" si="9"/>
        <v>-380.93969539748076</v>
      </c>
      <c r="AS19">
        <f t="shared" si="9"/>
        <v>-89.467926600187965</v>
      </c>
      <c r="AT19">
        <f t="shared" si="9"/>
        <v>149.52334272830342</v>
      </c>
      <c r="AU19">
        <f t="shared" si="9"/>
        <v>-320.88427926936532</v>
      </c>
      <c r="AW19">
        <v>16</v>
      </c>
      <c r="AX19">
        <f>IF(Z19&gt;0, (R19*SUMPRODUCT(K19:$K$98, X19:$X$98)-K19*$AZ$3)/Z19, 0)</f>
        <v>10425.743522136014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1000000</v>
      </c>
      <c r="S20">
        <f t="shared" si="1"/>
        <v>10908.3439358542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8694.4593045284109</v>
      </c>
      <c r="AC20">
        <f t="shared" si="2"/>
        <v>8989.1172198130444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-1543.1635554881902</v>
      </c>
      <c r="AI20">
        <f t="shared" si="6"/>
        <v>-1553.4642909534828</v>
      </c>
      <c r="AJ20">
        <f t="shared" si="7"/>
        <v>-294.65791528463342</v>
      </c>
      <c r="AK20">
        <f t="shared" si="22"/>
        <v>608.61215131698884</v>
      </c>
      <c r="AL20">
        <f t="shared" si="8"/>
        <v>-1239.5100549211274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-352.68096047482931</v>
      </c>
      <c r="AR20">
        <f t="shared" si="9"/>
        <v>-355.03513302159297</v>
      </c>
      <c r="AS20">
        <f t="shared" si="9"/>
        <v>-67.342334650470363</v>
      </c>
      <c r="AT20">
        <f t="shared" si="9"/>
        <v>139.09472999135409</v>
      </c>
      <c r="AU20">
        <f t="shared" si="9"/>
        <v>-283.28273768070932</v>
      </c>
      <c r="AW20">
        <v>17</v>
      </c>
      <c r="AX20">
        <f>IF(Z20&gt;0, (R20*SUMPRODUCT(K20:$K$98, X20:$X$98)-K20*$AZ$3)/Z20, 0)</f>
        <v>10908.3439358542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1000000</v>
      </c>
      <c r="S21">
        <f t="shared" si="1"/>
        <v>11345.208849097999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8989.1172198130444</v>
      </c>
      <c r="AC21">
        <f t="shared" si="2"/>
        <v>9237.2660066230928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-1618.5166569549174</v>
      </c>
      <c r="AI21">
        <f t="shared" si="6"/>
        <v>-1628.6941536073452</v>
      </c>
      <c r="AJ21">
        <f t="shared" si="7"/>
        <v>-248.14878681004848</v>
      </c>
      <c r="AK21">
        <f t="shared" si="22"/>
        <v>629.23820538691314</v>
      </c>
      <c r="AL21">
        <f t="shared" si="8"/>
        <v>-1247.6047350304807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-330.27006153393398</v>
      </c>
      <c r="AR21">
        <f t="shared" si="9"/>
        <v>-332.34685353432207</v>
      </c>
      <c r="AS21">
        <f t="shared" si="9"/>
        <v>-50.636559554177396</v>
      </c>
      <c r="AT21">
        <f t="shared" si="9"/>
        <v>128.40061912222052</v>
      </c>
      <c r="AU21">
        <f t="shared" si="9"/>
        <v>-254.58279396627893</v>
      </c>
      <c r="AW21">
        <v>18</v>
      </c>
      <c r="AX21">
        <f>IF(Z21&gt;0, (R21*SUMPRODUCT(K21:$K$98, X21:$X$98)-K21*$AZ$3)/Z21, 0)</f>
        <v>11345.208849097999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1000000</v>
      </c>
      <c r="S22">
        <f t="shared" si="1"/>
        <v>11740.347760878467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9237.2660066230928</v>
      </c>
      <c r="AC22">
        <f t="shared" si="2"/>
        <v>9443.4510765935174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-1699.0166355611104</v>
      </c>
      <c r="AI22">
        <f t="shared" si="6"/>
        <v>-1709.0711195390695</v>
      </c>
      <c r="AJ22">
        <f t="shared" si="7"/>
        <v>-206.18506997042459</v>
      </c>
      <c r="AK22">
        <f t="shared" si="22"/>
        <v>646.6086204636166</v>
      </c>
      <c r="AL22">
        <f t="shared" si="8"/>
        <v>-1268.6475690458774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-309.55059461097716</v>
      </c>
      <c r="AR22">
        <f t="shared" si="9"/>
        <v>-311.3824610146018</v>
      </c>
      <c r="AS22">
        <f t="shared" si="9"/>
        <v>-37.565677506254886</v>
      </c>
      <c r="AT22">
        <f t="shared" si="9"/>
        <v>117.80819490269013</v>
      </c>
      <c r="AU22">
        <f t="shared" si="9"/>
        <v>-231.13994361816651</v>
      </c>
      <c r="AW22">
        <v>19</v>
      </c>
      <c r="AX22">
        <f>IF(Z22&gt;0, (R22*SUMPRODUCT(K22:$K$98, X22:$X$98)-K22*$AZ$3)/Z22, 0)</f>
        <v>11740.347760878467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1000000</v>
      </c>
      <c r="S23">
        <f t="shared" si="1"/>
        <v>12098.834380345608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9443.4510765935174</v>
      </c>
      <c r="AC23">
        <f t="shared" si="2"/>
        <v>9612.8782779685716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-1785.8420523814693</v>
      </c>
      <c r="AI23">
        <f t="shared" si="6"/>
        <v>-1795.7736684939939</v>
      </c>
      <c r="AJ23">
        <f t="shared" si="7"/>
        <v>-169.42720137505421</v>
      </c>
      <c r="AK23">
        <f t="shared" si="22"/>
        <v>661.04157536154628</v>
      </c>
      <c r="AL23">
        <f t="shared" si="8"/>
        <v>-1304.1592945075017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-290.50862718041526</v>
      </c>
      <c r="AR23">
        <f t="shared" si="9"/>
        <v>-292.12423487577939</v>
      </c>
      <c r="AS23">
        <f t="shared" si="9"/>
        <v>-27.561263669903202</v>
      </c>
      <c r="AT23">
        <f t="shared" si="9"/>
        <v>107.53374315011426</v>
      </c>
      <c r="AU23">
        <f t="shared" si="9"/>
        <v>-212.1517553955683</v>
      </c>
      <c r="AW23">
        <v>20</v>
      </c>
      <c r="AX23">
        <f>IF(Z23&gt;0, (R23*SUMPRODUCT(K23:$K$98, X23:$X$98)-K23*$AZ$3)/Z23, 0)</f>
        <v>12098.834380345608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1000000</v>
      </c>
      <c r="S24">
        <f t="shared" si="1"/>
        <v>12425.048384763961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9612.8782779685716</v>
      </c>
      <c r="AC24">
        <f t="shared" si="2"/>
        <v>9750.0283972042544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-1876.5168911769829</v>
      </c>
      <c r="AI24">
        <f t="shared" si="6"/>
        <v>-1886.3257346672426</v>
      </c>
      <c r="AJ24">
        <f t="shared" si="7"/>
        <v>-137.15011923568272</v>
      </c>
      <c r="AK24">
        <f t="shared" si="22"/>
        <v>672.90147945780006</v>
      </c>
      <c r="AL24">
        <f t="shared" si="8"/>
        <v>-1350.5743744451252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-272.55267200628379</v>
      </c>
      <c r="AR24">
        <f t="shared" si="9"/>
        <v>-273.97734690003591</v>
      </c>
      <c r="AS24">
        <f t="shared" si="9"/>
        <v>-19.920221149845329</v>
      </c>
      <c r="AT24">
        <f t="shared" si="9"/>
        <v>97.734849649113798</v>
      </c>
      <c r="AU24">
        <f t="shared" si="9"/>
        <v>-196.16271840076746</v>
      </c>
      <c r="AW24">
        <v>21</v>
      </c>
      <c r="AX24">
        <f>IF(Z24&gt;0, (R24*SUMPRODUCT(K24:$K$98, X24:$X$98)-K24*$AZ$3)/Z24, 0)</f>
        <v>12425.048384763961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1000000</v>
      </c>
      <c r="S25">
        <f t="shared" si="1"/>
        <v>12723.72848572974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9750.0283972042544</v>
      </c>
      <c r="AC25">
        <f t="shared" si="2"/>
        <v>9859.3138916409189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-1984.2427202568131</v>
      </c>
      <c r="AI25">
        <f t="shared" si="6"/>
        <v>-1993.9286722781669</v>
      </c>
      <c r="AJ25">
        <f t="shared" si="7"/>
        <v>-109.28549443666452</v>
      </c>
      <c r="AK25">
        <f t="shared" si="22"/>
        <v>682.50198780429787</v>
      </c>
      <c r="AL25">
        <f t="shared" si="8"/>
        <v>-1420.7121789105338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-257.32070880981951</v>
      </c>
      <c r="AR25">
        <f t="shared" si="9"/>
        <v>-258.57680314454393</v>
      </c>
      <c r="AS25">
        <f t="shared" si="9"/>
        <v>-14.172369440485816</v>
      </c>
      <c r="AT25">
        <f t="shared" si="9"/>
        <v>88.508272437145521</v>
      </c>
      <c r="AU25">
        <f t="shared" si="9"/>
        <v>-184.24090014788425</v>
      </c>
      <c r="AW25">
        <v>22</v>
      </c>
      <c r="AX25">
        <f>IF(Z25&gt;0, (R25*SUMPRODUCT(K25:$K$98, X25:$X$98)-K25*$AZ$3)/Z25, 0)</f>
        <v>12723.72848572974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1000000</v>
      </c>
      <c r="S26">
        <f t="shared" si="1"/>
        <v>12996.94369356827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9859.3138916409189</v>
      </c>
      <c r="AC26">
        <f t="shared" si="2"/>
        <v>9942.9201171551558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-2107.5345304037533</v>
      </c>
      <c r="AI26">
        <f t="shared" si="6"/>
        <v>-2117.0972787232636</v>
      </c>
      <c r="AJ26">
        <f t="shared" si="7"/>
        <v>-83.606225514236939</v>
      </c>
      <c r="AK26">
        <f t="shared" si="22"/>
        <v>690.15197241486442</v>
      </c>
      <c r="AL26">
        <f t="shared" si="8"/>
        <v>-1510.5515318226362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-244.02629134219637</v>
      </c>
      <c r="AR26">
        <f t="shared" si="9"/>
        <v>-245.13353868442707</v>
      </c>
      <c r="AS26">
        <f t="shared" si="9"/>
        <v>-9.6805612676960493</v>
      </c>
      <c r="AT26">
        <f t="shared" si="9"/>
        <v>79.911016337481712</v>
      </c>
      <c r="AU26">
        <f t="shared" si="9"/>
        <v>-174.90308361464139</v>
      </c>
      <c r="AW26">
        <v>23</v>
      </c>
      <c r="AX26">
        <f>IF(Z26&gt;0, (R26*SUMPRODUCT(K26:$K$98, X26:$X$98)-K26*$AZ$3)/Z26, 0)</f>
        <v>12996.94369356827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1000000</v>
      </c>
      <c r="S27">
        <f t="shared" si="1"/>
        <v>13264.75541221797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9942.9201171551558</v>
      </c>
      <c r="AC27">
        <f t="shared" si="2"/>
        <v>10003.292874316585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-3243.9734074870626</v>
      </c>
      <c r="AI27">
        <f t="shared" si="6"/>
        <v>-3253.3999786557843</v>
      </c>
      <c r="AJ27">
        <f t="shared" si="7"/>
        <v>-60.372757161429035</v>
      </c>
      <c r="AK27">
        <f t="shared" si="22"/>
        <v>696.00440820086101</v>
      </c>
      <c r="AL27">
        <f t="shared" si="8"/>
        <v>-2617.7683276163525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-335.36766218238466</v>
      </c>
      <c r="AR27">
        <f t="shared" si="9"/>
        <v>-336.34219764804345</v>
      </c>
      <c r="AS27">
        <f t="shared" si="9"/>
        <v>-6.2414415549779827</v>
      </c>
      <c r="AT27">
        <f t="shared" si="9"/>
        <v>71.954156809125394</v>
      </c>
      <c r="AU27">
        <f t="shared" si="9"/>
        <v>-270.62948239389607</v>
      </c>
      <c r="AW27">
        <v>24</v>
      </c>
      <c r="AX27">
        <f>IF(Z27&gt;0, (R27*SUMPRODUCT(K27:$K$98, X27:$X$98)-K27*$AZ$3)/Z27, 0)</f>
        <v>13264.75541221797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1000000</v>
      </c>
      <c r="S28">
        <f t="shared" si="1"/>
        <v>13393.530787059181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10003.292874316585</v>
      </c>
      <c r="AC28">
        <f t="shared" si="2"/>
        <v>9939.7100768695782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-4456.7455976953406</v>
      </c>
      <c r="AI28">
        <f t="shared" si="6"/>
        <v>-4466.0221938324039</v>
      </c>
      <c r="AJ28">
        <f t="shared" si="7"/>
        <v>63.582797447006669</v>
      </c>
      <c r="AK28">
        <f t="shared" si="22"/>
        <v>700.23050120216101</v>
      </c>
      <c r="AL28">
        <f t="shared" si="8"/>
        <v>-3702.2088951832361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-411.38051689917785</v>
      </c>
      <c r="AR28">
        <f t="shared" si="9"/>
        <v>-412.23679438468281</v>
      </c>
      <c r="AS28">
        <f t="shared" si="9"/>
        <v>5.8690188852537188</v>
      </c>
      <c r="AT28">
        <f t="shared" si="9"/>
        <v>64.634872962476635</v>
      </c>
      <c r="AU28">
        <f t="shared" si="9"/>
        <v>-341.73290253695245</v>
      </c>
      <c r="AW28">
        <v>25</v>
      </c>
      <c r="AX28">
        <f>IF(Z28&gt;0, (R28*SUMPRODUCT(K28:$K$98, X28:$X$98)-K28*$AZ$3)/Z28, 0)</f>
        <v>13393.530787059181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1000000</v>
      </c>
      <c r="S29">
        <f t="shared" si="1"/>
        <v>13403.458391143664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9939.7100768695782</v>
      </c>
      <c r="AC29">
        <f t="shared" si="2"/>
        <v>9770.9946177698475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-5715.855601769782</v>
      </c>
      <c r="AI29">
        <f t="shared" si="6"/>
        <v>-5724.9679837504527</v>
      </c>
      <c r="AJ29">
        <f t="shared" si="7"/>
        <v>168.71545909973065</v>
      </c>
      <c r="AK29">
        <f t="shared" si="22"/>
        <v>695.7797053808705</v>
      </c>
      <c r="AL29">
        <f t="shared" si="8"/>
        <v>-4860.4728192698512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-471.07396377997105</v>
      </c>
      <c r="AR29">
        <f t="shared" si="9"/>
        <v>-471.82496348993271</v>
      </c>
      <c r="AS29">
        <f t="shared" si="9"/>
        <v>13.904735459807515</v>
      </c>
      <c r="AT29">
        <f t="shared" si="9"/>
        <v>57.342894321882923</v>
      </c>
      <c r="AU29">
        <f t="shared" si="9"/>
        <v>-400.57733370824224</v>
      </c>
      <c r="AW29">
        <v>26</v>
      </c>
      <c r="AX29">
        <f>IF(Z29&gt;0, (R29*SUMPRODUCT(K29:$K$98, X29:$X$98)-K29*$AZ$3)/Z29, 0)</f>
        <v>13403.458391143664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1000000</v>
      </c>
      <c r="S30">
        <f t="shared" si="1"/>
        <v>13317.693171852452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9770.9946177698475</v>
      </c>
      <c r="AC30">
        <f t="shared" si="2"/>
        <v>9516.5858841679528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-7118.4980345271233</v>
      </c>
      <c r="AI30">
        <f t="shared" si="6"/>
        <v>-7127.4303114625554</v>
      </c>
      <c r="AJ30">
        <f t="shared" si="7"/>
        <v>254.40873360189471</v>
      </c>
      <c r="AK30">
        <f t="shared" si="22"/>
        <v>683.96962324388937</v>
      </c>
      <c r="AL30">
        <f t="shared" si="8"/>
        <v>-6189.0519546167716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-523.81532412949275</v>
      </c>
      <c r="AR30">
        <f t="shared" si="9"/>
        <v>-524.47260653871081</v>
      </c>
      <c r="AS30">
        <f t="shared" si="9"/>
        <v>18.720689758805676</v>
      </c>
      <c r="AT30">
        <f t="shared" si="9"/>
        <v>50.329966821157498</v>
      </c>
      <c r="AU30">
        <f t="shared" si="9"/>
        <v>-455.42194995874763</v>
      </c>
      <c r="AW30">
        <v>27</v>
      </c>
      <c r="AX30">
        <f>IF(Z30&gt;0, (R30*SUMPRODUCT(K30:$K$98, X30:$X$98)-K30*$AZ$3)/Z30, 0)</f>
        <v>13317.693171852452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1000000</v>
      </c>
      <c r="S31">
        <f t="shared" si="1"/>
        <v>13146.073123089982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9516.5858841679528</v>
      </c>
      <c r="AC31">
        <f t="shared" si="2"/>
        <v>9186.2216584117414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-8655.6729020279745</v>
      </c>
      <c r="AI31">
        <f t="shared" si="6"/>
        <v>-8664.4076602827772</v>
      </c>
      <c r="AJ31">
        <f t="shared" si="7"/>
        <v>330.36422575621145</v>
      </c>
      <c r="AK31">
        <f t="shared" si="22"/>
        <v>666.16101189175674</v>
      </c>
      <c r="AL31">
        <f t="shared" si="8"/>
        <v>-7667.8824226348088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-568.68613956093964</v>
      </c>
      <c r="AR31">
        <f t="shared" si="9"/>
        <v>-569.2600216852004</v>
      </c>
      <c r="AS31">
        <f t="shared" si="9"/>
        <v>21.705251379164405</v>
      </c>
      <c r="AT31">
        <f t="shared" si="9"/>
        <v>43.767427266108122</v>
      </c>
      <c r="AU31">
        <f t="shared" si="9"/>
        <v>-503.78734303992786</v>
      </c>
      <c r="AW31">
        <v>28</v>
      </c>
      <c r="AX31">
        <f>IF(Z31&gt;0, (R31*SUMPRODUCT(K31:$K$98, X31:$X$98)-K31*$AZ$3)/Z31, 0)</f>
        <v>13146.073123089982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1000000</v>
      </c>
      <c r="S32">
        <f t="shared" si="1"/>
        <v>12898.17527518006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9186.2216584117414</v>
      </c>
      <c r="AC32">
        <f t="shared" si="2"/>
        <v>8790.2597138269448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-10280.971185454366</v>
      </c>
      <c r="AI32">
        <f t="shared" si="6"/>
        <v>-10289.490083986802</v>
      </c>
      <c r="AJ32">
        <f t="shared" si="7"/>
        <v>395.96194458479658</v>
      </c>
      <c r="AK32">
        <f t="shared" si="22"/>
        <v>643.03551608882196</v>
      </c>
      <c r="AL32">
        <f t="shared" si="8"/>
        <v>-9250.4926233131846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-603.09805329101664</v>
      </c>
      <c r="AR32">
        <f t="shared" si="9"/>
        <v>-603.59778537161662</v>
      </c>
      <c r="AS32">
        <f t="shared" si="9"/>
        <v>23.227754815058585</v>
      </c>
      <c r="AT32">
        <f t="shared" si="9"/>
        <v>37.721481847827334</v>
      </c>
      <c r="AU32">
        <f t="shared" si="9"/>
        <v>-542.6485487087308</v>
      </c>
      <c r="AW32">
        <v>29</v>
      </c>
      <c r="AX32">
        <f>IF(Z32&gt;0, (R32*SUMPRODUCT(K32:$K$98, X32:$X$98)-K32*$AZ$3)/Z32, 0)</f>
        <v>12898.17527518006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1000000</v>
      </c>
      <c r="S33">
        <f t="shared" si="1"/>
        <v>12587.767410796041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8790.2597138269448</v>
      </c>
      <c r="AC33">
        <f t="shared" si="2"/>
        <v>8341.3796917646287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-12039.167743578046</v>
      </c>
      <c r="AI33">
        <f t="shared" si="6"/>
        <v>-12047.450963528363</v>
      </c>
      <c r="AJ33">
        <f t="shared" si="7"/>
        <v>448.88002206231613</v>
      </c>
      <c r="AK33">
        <f t="shared" si="22"/>
        <v>615.31817996788618</v>
      </c>
      <c r="AL33">
        <f t="shared" si="8"/>
        <v>-10983.252761498161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-630.56843581815667</v>
      </c>
      <c r="AR33">
        <f t="shared" si="9"/>
        <v>-631.00228117681081</v>
      </c>
      <c r="AS33">
        <f t="shared" si="9"/>
        <v>23.51072594140398</v>
      </c>
      <c r="AT33">
        <f t="shared" si="9"/>
        <v>32.228159831047527</v>
      </c>
      <c r="AU33">
        <f t="shared" si="9"/>
        <v>-575.26339540435936</v>
      </c>
      <c r="AW33">
        <v>30</v>
      </c>
      <c r="AX33">
        <f>IF(Z33&gt;0, (R33*SUMPRODUCT(K33:$K$98, X33:$X$98)-K33*$AZ$3)/Z33, 0)</f>
        <v>12587.767410796041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1000000</v>
      </c>
      <c r="S34">
        <f t="shared" si="1"/>
        <v>12223.027089662328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8341.3796917646287</v>
      </c>
      <c r="AC34">
        <f t="shared" si="2"/>
        <v>7848.5059266863855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-13922.819771241169</v>
      </c>
      <c r="AI34">
        <f t="shared" si="6"/>
        <v>-13930.846123744843</v>
      </c>
      <c r="AJ34">
        <f t="shared" si="7"/>
        <v>492.8737650782432</v>
      </c>
      <c r="AK34">
        <f t="shared" si="22"/>
        <v>583.89657842352403</v>
      </c>
      <c r="AL34">
        <f t="shared" si="8"/>
        <v>-12854.075780243076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-651.09587012749012</v>
      </c>
      <c r="AR34">
        <f t="shared" si="9"/>
        <v>-651.47121973720948</v>
      </c>
      <c r="AS34">
        <f t="shared" si="9"/>
        <v>23.04907182663495</v>
      </c>
      <c r="AT34">
        <f t="shared" si="9"/>
        <v>27.305722334954684</v>
      </c>
      <c r="AU34">
        <f t="shared" ref="AU34:AU97" si="23">AL34*$K34</f>
        <v>-601.11642557561993</v>
      </c>
      <c r="AW34">
        <v>31</v>
      </c>
      <c r="AX34">
        <f>IF(Z34&gt;0, (R34*SUMPRODUCT(K34:$K$98, X34:$X$98)-K34*$AZ$3)/Z34, 0)</f>
        <v>12223.027089662328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1000000</v>
      </c>
      <c r="S35">
        <f t="shared" si="1"/>
        <v>11807.857961102258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7848.5059266863855</v>
      </c>
      <c r="AC35">
        <f t="shared" si="2"/>
        <v>7320.3517268623864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-15731.174462915373</v>
      </c>
      <c r="AI35">
        <f t="shared" ref="AI35:AI66" si="25">SUM(AE35:AH35)</f>
        <v>-15738.923912213222</v>
      </c>
      <c r="AJ35">
        <f t="shared" si="7"/>
        <v>528.15419982399908</v>
      </c>
      <c r="AK35">
        <f t="shared" si="22"/>
        <v>549.39541486804706</v>
      </c>
      <c r="AL35">
        <f t="shared" ref="AL35:AL98" si="26">SUM(AI35:AK35)</f>
        <v>-14661.374297521175</v>
      </c>
      <c r="AN35">
        <f t="shared" ref="AN35:AT66" si="27">AE35*$K35</f>
        <v>0</v>
      </c>
      <c r="AO35">
        <f t="shared" si="27"/>
        <v>0</v>
      </c>
      <c r="AP35">
        <f t="shared" si="27"/>
        <v>-0.32357172026206515</v>
      </c>
      <c r="AQ35">
        <f t="shared" si="27"/>
        <v>-656.84192347967439</v>
      </c>
      <c r="AR35">
        <f t="shared" si="27"/>
        <v>-657.16549519993634</v>
      </c>
      <c r="AS35">
        <f t="shared" si="27"/>
        <v>22.05263321718779</v>
      </c>
      <c r="AT35">
        <f t="shared" si="27"/>
        <v>22.939542238473425</v>
      </c>
      <c r="AU35">
        <f t="shared" si="23"/>
        <v>-612.1733197442752</v>
      </c>
      <c r="AW35">
        <v>32</v>
      </c>
      <c r="AX35">
        <f>IF(Z35&gt;0, (R35*SUMPRODUCT(K35:$K$98, X35:$X$98)-K35*$AZ$3)/Z35, 0)</f>
        <v>11807.857961102258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1000000</v>
      </c>
      <c r="S36">
        <f t="shared" si="1"/>
        <v>11359.730887702681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7320.3517268623864</v>
      </c>
      <c r="AC36">
        <f t="shared" si="2"/>
        <v>6773.279151867976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-17502.89750474145</v>
      </c>
      <c r="AI36">
        <f t="shared" si="25"/>
        <v>-17510.350673327514</v>
      </c>
      <c r="AJ36">
        <f t="shared" si="7"/>
        <v>547.07257499441039</v>
      </c>
      <c r="AK36">
        <f t="shared" si="22"/>
        <v>512.42462088036712</v>
      </c>
      <c r="AL36">
        <f t="shared" si="26"/>
        <v>-16450.853477452736</v>
      </c>
      <c r="AN36">
        <f t="shared" si="27"/>
        <v>0</v>
      </c>
      <c r="AO36">
        <f t="shared" si="27"/>
        <v>0</v>
      </c>
      <c r="AP36">
        <f t="shared" si="27"/>
        <v>-0.27785782946174092</v>
      </c>
      <c r="AQ36">
        <f t="shared" si="27"/>
        <v>-652.5167187353336</v>
      </c>
      <c r="AR36">
        <f t="shared" si="27"/>
        <v>-652.79457656479542</v>
      </c>
      <c r="AS36">
        <f t="shared" si="27"/>
        <v>20.395137516444912</v>
      </c>
      <c r="AT36">
        <f t="shared" si="27"/>
        <v>19.103444565419895</v>
      </c>
      <c r="AU36">
        <f t="shared" si="23"/>
        <v>-613.29599448293061</v>
      </c>
      <c r="AW36">
        <v>33</v>
      </c>
      <c r="AX36">
        <f>IF(Z36&gt;0, (R36*SUMPRODUCT(K36:$K$98, X36:$X$98)-K36*$AZ$3)/Z36, 0)</f>
        <v>11359.730887702681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1000000</v>
      </c>
      <c r="S37">
        <f t="shared" si="1"/>
        <v>10890.926343512316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6773.279151867976</v>
      </c>
      <c r="AC37">
        <f t="shared" si="2"/>
        <v>6218.7707799944828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-19286.192287978163</v>
      </c>
      <c r="AI37">
        <f t="shared" si="25"/>
        <v>-19293.329847474764</v>
      </c>
      <c r="AJ37">
        <f t="shared" si="7"/>
        <v>554.50837187349316</v>
      </c>
      <c r="AK37">
        <f t="shared" si="22"/>
        <v>474.12954063075836</v>
      </c>
      <c r="AL37">
        <f t="shared" si="26"/>
        <v>-18264.691934970513</v>
      </c>
      <c r="AN37">
        <f t="shared" si="27"/>
        <v>0</v>
      </c>
      <c r="AO37">
        <f t="shared" si="27"/>
        <v>0</v>
      </c>
      <c r="AP37">
        <f t="shared" si="27"/>
        <v>-0.23758193369123418</v>
      </c>
      <c r="AQ37">
        <f t="shared" si="27"/>
        <v>-641.96324521008955</v>
      </c>
      <c r="AR37">
        <f t="shared" si="27"/>
        <v>-642.20082714378077</v>
      </c>
      <c r="AS37">
        <f t="shared" si="27"/>
        <v>18.457453321460623</v>
      </c>
      <c r="AT37">
        <f t="shared" si="27"/>
        <v>15.781950838632811</v>
      </c>
      <c r="AU37">
        <f t="shared" si="23"/>
        <v>-607.96142298368727</v>
      </c>
      <c r="AW37">
        <v>34</v>
      </c>
      <c r="AX37">
        <f>IF(Z37&gt;0, (R37*SUMPRODUCT(K37:$K$98, X37:$X$98)-K37*$AZ$3)/Z37, 0)</f>
        <v>10890.926343512316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1000000</v>
      </c>
      <c r="S38">
        <f t="shared" si="1"/>
        <v>10412.038857881023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6218.7707799944828</v>
      </c>
      <c r="AC38">
        <f t="shared" si="2"/>
        <v>5664.3149873396069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-21278.783583697841</v>
      </c>
      <c r="AI38">
        <f t="shared" si="25"/>
        <v>-21285.583782804682</v>
      </c>
      <c r="AJ38">
        <f t="shared" si="7"/>
        <v>554.45579265487595</v>
      </c>
      <c r="AK38">
        <f t="shared" si="22"/>
        <v>435.31395459961385</v>
      </c>
      <c r="AL38">
        <f t="shared" si="26"/>
        <v>-20295.814035550193</v>
      </c>
      <c r="AN38">
        <f t="shared" si="27"/>
        <v>0</v>
      </c>
      <c r="AO38">
        <f t="shared" si="27"/>
        <v>0</v>
      </c>
      <c r="AP38">
        <f t="shared" si="27"/>
        <v>-0.20210044859690338</v>
      </c>
      <c r="AQ38">
        <f t="shared" si="27"/>
        <v>-632.40085184214456</v>
      </c>
      <c r="AR38">
        <f t="shared" si="27"/>
        <v>-632.60295229074154</v>
      </c>
      <c r="AS38">
        <f t="shared" si="27"/>
        <v>16.478306393998341</v>
      </c>
      <c r="AT38">
        <f t="shared" si="27"/>
        <v>12.937436701902293</v>
      </c>
      <c r="AU38">
        <f t="shared" si="23"/>
        <v>-603.18720919484088</v>
      </c>
      <c r="AW38">
        <v>35</v>
      </c>
      <c r="AX38">
        <f>IF(Z38&gt;0, (R38*SUMPRODUCT(K38:$K$98, X38:$X$98)-K38*$AZ$3)/Z38, 0)</f>
        <v>10412.038857881023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1000000</v>
      </c>
      <c r="S39">
        <f t="shared" si="1"/>
        <v>9913.7847897255451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5664.3149873396069</v>
      </c>
      <c r="AC39">
        <f t="shared" si="2"/>
        <v>5110.0457895646186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-23127.23997141773</v>
      </c>
      <c r="AI39">
        <f t="shared" si="25"/>
        <v>-23133.683078033861</v>
      </c>
      <c r="AJ39">
        <f t="shared" si="7"/>
        <v>554.26919777498824</v>
      </c>
      <c r="AK39">
        <f t="shared" si="22"/>
        <v>396.5020491137725</v>
      </c>
      <c r="AL39">
        <f t="shared" si="26"/>
        <v>-22182.911831145098</v>
      </c>
      <c r="AN39">
        <f t="shared" si="27"/>
        <v>0</v>
      </c>
      <c r="AO39">
        <f t="shared" si="27"/>
        <v>0</v>
      </c>
      <c r="AP39">
        <f t="shared" si="27"/>
        <v>-0.17097119366585184</v>
      </c>
      <c r="AQ39">
        <f t="shared" si="27"/>
        <v>-613.69337179859053</v>
      </c>
      <c r="AR39">
        <f t="shared" si="27"/>
        <v>-613.86434299225641</v>
      </c>
      <c r="AS39">
        <f t="shared" si="27"/>
        <v>14.707822173636599</v>
      </c>
      <c r="AT39">
        <f t="shared" si="27"/>
        <v>10.52138861993072</v>
      </c>
      <c r="AU39">
        <f t="shared" si="23"/>
        <v>-588.63513219868901</v>
      </c>
      <c r="AW39">
        <v>36</v>
      </c>
      <c r="AX39">
        <f>IF(Z39&gt;0, (R39*SUMPRODUCT(K39:$K$98, X39:$X$98)-K39*$AZ$3)/Z39, 0)</f>
        <v>9913.7847897255451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1000000</v>
      </c>
      <c r="S40">
        <f t="shared" si="1"/>
        <v>9401.3363954549386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5110.0457895646186</v>
      </c>
      <c r="AC40">
        <f t="shared" si="2"/>
        <v>4566.1128231831317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-24606.410759363491</v>
      </c>
      <c r="AI40">
        <f t="shared" si="25"/>
        <v>-24612.481854778965</v>
      </c>
      <c r="AJ40">
        <f t="shared" si="7"/>
        <v>543.93296638148695</v>
      </c>
      <c r="AK40">
        <f t="shared" si="22"/>
        <v>357.70320526952332</v>
      </c>
      <c r="AL40">
        <f t="shared" si="26"/>
        <v>-23710.845683127955</v>
      </c>
      <c r="AN40">
        <f t="shared" si="27"/>
        <v>0</v>
      </c>
      <c r="AO40">
        <f t="shared" si="27"/>
        <v>0</v>
      </c>
      <c r="AP40">
        <f t="shared" si="27"/>
        <v>-0.14383900221428356</v>
      </c>
      <c r="AQ40">
        <f t="shared" si="27"/>
        <v>-582.98566065683622</v>
      </c>
      <c r="AR40">
        <f t="shared" si="27"/>
        <v>-583.12949965905045</v>
      </c>
      <c r="AS40">
        <f t="shared" si="27"/>
        <v>12.887093646450476</v>
      </c>
      <c r="AT40">
        <f t="shared" si="27"/>
        <v>8.4748580962287114</v>
      </c>
      <c r="AU40">
        <f t="shared" si="23"/>
        <v>-561.76754791637131</v>
      </c>
      <c r="AW40">
        <v>37</v>
      </c>
      <c r="AX40">
        <f>IF(Z40&gt;0, (R40*SUMPRODUCT(K40:$K$98, X40:$X$98)-K40*$AZ$3)/Z40, 0)</f>
        <v>9401.3363954549386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1000000</v>
      </c>
      <c r="S41">
        <f t="shared" si="1"/>
        <v>8893.8962751753152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4566.1128231831317</v>
      </c>
      <c r="AC41">
        <f t="shared" si="2"/>
        <v>4045.4132387915661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-25978.000180447474</v>
      </c>
      <c r="AI41">
        <f t="shared" si="25"/>
        <v>-25983.685839906539</v>
      </c>
      <c r="AJ41">
        <f t="shared" si="7"/>
        <v>520.69958439156562</v>
      </c>
      <c r="AK41">
        <f t="shared" si="22"/>
        <v>319.62789762281926</v>
      </c>
      <c r="AL41">
        <f t="shared" si="26"/>
        <v>-25143.358357892153</v>
      </c>
      <c r="AN41">
        <f t="shared" si="27"/>
        <v>0</v>
      </c>
      <c r="AO41">
        <f t="shared" si="27"/>
        <v>0</v>
      </c>
      <c r="AP41">
        <f t="shared" si="27"/>
        <v>-0.12027418558681985</v>
      </c>
      <c r="AQ41">
        <f t="shared" si="27"/>
        <v>-549.53745249303586</v>
      </c>
      <c r="AR41">
        <f t="shared" si="27"/>
        <v>-549.65772667862268</v>
      </c>
      <c r="AS41">
        <f t="shared" si="27"/>
        <v>11.014855690704465</v>
      </c>
      <c r="AT41">
        <f t="shared" si="27"/>
        <v>6.7613942330153378</v>
      </c>
      <c r="AU41">
        <f t="shared" si="23"/>
        <v>-531.88147675490279</v>
      </c>
      <c r="AW41">
        <v>38</v>
      </c>
      <c r="AX41">
        <f>IF(Z41&gt;0, (R41*SUMPRODUCT(K41:$K$98, X41:$X$98)-K41*$AZ$3)/Z41, 0)</f>
        <v>8893.8962751753152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1000000</v>
      </c>
      <c r="S42">
        <f t="shared" si="1"/>
        <v>8392.1002376620308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4045.4132387915661</v>
      </c>
      <c r="AC42">
        <f t="shared" si="2"/>
        <v>3551.4883543925212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-27110.004373300279</v>
      </c>
      <c r="AI42">
        <f t="shared" si="25"/>
        <v>-27115.294301110087</v>
      </c>
      <c r="AJ42">
        <f t="shared" si="7"/>
        <v>493.92488439904491</v>
      </c>
      <c r="AK42">
        <f t="shared" si="22"/>
        <v>283.17892671540966</v>
      </c>
      <c r="AL42">
        <f t="shared" si="26"/>
        <v>-26338.190489995632</v>
      </c>
      <c r="AN42">
        <f t="shared" si="27"/>
        <v>0</v>
      </c>
      <c r="AO42">
        <f t="shared" si="27"/>
        <v>0</v>
      </c>
      <c r="AP42">
        <f t="shared" si="27"/>
        <v>-9.9913299999775801E-2</v>
      </c>
      <c r="AQ42">
        <f t="shared" si="27"/>
        <v>-512.03912365733879</v>
      </c>
      <c r="AR42">
        <f t="shared" si="27"/>
        <v>-512.13903695733848</v>
      </c>
      <c r="AS42">
        <f t="shared" si="27"/>
        <v>9.3289865054142389</v>
      </c>
      <c r="AT42">
        <f t="shared" si="27"/>
        <v>5.3485306559518078</v>
      </c>
      <c r="AU42">
        <f t="shared" si="23"/>
        <v>-497.46151979597249</v>
      </c>
      <c r="AW42">
        <v>39</v>
      </c>
      <c r="AX42">
        <f>IF(Z42&gt;0, (R42*SUMPRODUCT(K42:$K$98, X42:$X$98)-K42*$AZ$3)/Z42, 0)</f>
        <v>8392.1002376620308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1000000</v>
      </c>
      <c r="S43">
        <f t="shared" si="1"/>
        <v>7903.3862319298269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3551.4883543925212</v>
      </c>
      <c r="AC43">
        <f t="shared" si="2"/>
        <v>3089.1033093905321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-28104.083438492937</v>
      </c>
      <c r="AI43">
        <f t="shared" si="25"/>
        <v>-28108.969165981667</v>
      </c>
      <c r="AJ43">
        <f t="shared" si="7"/>
        <v>462.38504500198906</v>
      </c>
      <c r="AK43">
        <f t="shared" si="22"/>
        <v>248.60418480747651</v>
      </c>
      <c r="AL43">
        <f t="shared" si="26"/>
        <v>-27397.9799361722</v>
      </c>
      <c r="AN43">
        <f t="shared" si="27"/>
        <v>0</v>
      </c>
      <c r="AO43">
        <f t="shared" si="27"/>
        <v>0</v>
      </c>
      <c r="AP43">
        <f t="shared" si="27"/>
        <v>-8.2391948746958599E-2</v>
      </c>
      <c r="AQ43">
        <f t="shared" si="27"/>
        <v>-473.9417430846006</v>
      </c>
      <c r="AR43">
        <f t="shared" si="27"/>
        <v>-474.02413503334759</v>
      </c>
      <c r="AS43">
        <f t="shared" si="27"/>
        <v>7.7975705802361377</v>
      </c>
      <c r="AT43">
        <f t="shared" si="27"/>
        <v>4.192412143368581</v>
      </c>
      <c r="AU43">
        <f t="shared" si="23"/>
        <v>-462.03415230974286</v>
      </c>
      <c r="AW43">
        <v>40</v>
      </c>
      <c r="AX43">
        <f>IF(Z43&gt;0, (R43*SUMPRODUCT(K43:$K$98, X43:$X$98)-K43*$AZ$3)/Z43, 0)</f>
        <v>7903.3862319298269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1000000</v>
      </c>
      <c r="S44">
        <f t="shared" si="1"/>
        <v>7430.3355977618812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3089.1033093905321</v>
      </c>
      <c r="AC44">
        <f t="shared" si="2"/>
        <v>2659.495565105351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-29025.600067454598</v>
      </c>
      <c r="AI44">
        <f t="shared" si="25"/>
        <v>-29030.074117667595</v>
      </c>
      <c r="AJ44">
        <f t="shared" si="7"/>
        <v>429.60774428518107</v>
      </c>
      <c r="AK44">
        <f t="shared" si="22"/>
        <v>216.23723165733728</v>
      </c>
      <c r="AL44">
        <f t="shared" si="26"/>
        <v>-28384.229141725074</v>
      </c>
      <c r="AN44">
        <f t="shared" si="27"/>
        <v>0</v>
      </c>
      <c r="AO44">
        <f t="shared" si="27"/>
        <v>0</v>
      </c>
      <c r="AP44">
        <f t="shared" si="27"/>
        <v>-6.7365628596451343E-2</v>
      </c>
      <c r="AQ44">
        <f t="shared" si="27"/>
        <v>-437.03751653310621</v>
      </c>
      <c r="AR44">
        <f t="shared" si="27"/>
        <v>-437.10488216170262</v>
      </c>
      <c r="AS44">
        <f t="shared" si="27"/>
        <v>6.4685898382617122</v>
      </c>
      <c r="AT44">
        <f t="shared" si="27"/>
        <v>3.2558769667429024</v>
      </c>
      <c r="AU44">
        <f t="shared" si="23"/>
        <v>-427.38041535669799</v>
      </c>
      <c r="AW44">
        <v>41</v>
      </c>
      <c r="AX44">
        <f>IF(Z44&gt;0, (R44*SUMPRODUCT(K44:$K$98, X44:$X$98)-K44*$AZ$3)/Z44, 0)</f>
        <v>7430.3355977618812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1000000</v>
      </c>
      <c r="S45">
        <f t="shared" si="1"/>
        <v>6965.2769513943676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2659.495565105351</v>
      </c>
      <c r="AC45">
        <f t="shared" si="2"/>
        <v>2262.0419760717264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-29584.973080359632</v>
      </c>
      <c r="AI45">
        <f t="shared" si="25"/>
        <v>-29589.032577906997</v>
      </c>
      <c r="AJ45">
        <f t="shared" si="7"/>
        <v>397.45358903362467</v>
      </c>
      <c r="AK45">
        <f t="shared" si="22"/>
        <v>186.1646895573746</v>
      </c>
      <c r="AL45">
        <f t="shared" si="26"/>
        <v>-29005.414299315995</v>
      </c>
      <c r="AN45">
        <f t="shared" si="27"/>
        <v>0</v>
      </c>
      <c r="AO45">
        <f t="shared" si="27"/>
        <v>0</v>
      </c>
      <c r="AP45">
        <f t="shared" si="27"/>
        <v>-5.4574752310679785E-2</v>
      </c>
      <c r="AQ45">
        <f t="shared" si="27"/>
        <v>-397.73212303753439</v>
      </c>
      <c r="AR45">
        <f t="shared" si="27"/>
        <v>-397.78669778984511</v>
      </c>
      <c r="AS45">
        <f t="shared" si="27"/>
        <v>5.3432551500334045</v>
      </c>
      <c r="AT45">
        <f t="shared" si="27"/>
        <v>2.5027461411290912</v>
      </c>
      <c r="AU45">
        <f t="shared" si="23"/>
        <v>-389.94069649868254</v>
      </c>
      <c r="AW45">
        <v>42</v>
      </c>
      <c r="AX45">
        <f>IF(Z45&gt;0, (R45*SUMPRODUCT(K45:$K$98, X45:$X$98)-K45*$AZ$3)/Z45, 0)</f>
        <v>6965.2769513943676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1000000</v>
      </c>
      <c r="S46">
        <f t="shared" si="1"/>
        <v>6510.7401855691724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2262.0419760717264</v>
      </c>
      <c r="AC46">
        <f t="shared" si="2"/>
        <v>1899.6526454444431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-29740.058299400513</v>
      </c>
      <c r="AI46">
        <f t="shared" si="25"/>
        <v>-29743.705451243659</v>
      </c>
      <c r="AJ46">
        <f t="shared" si="7"/>
        <v>362.38933062728324</v>
      </c>
      <c r="AK46">
        <f t="shared" si="22"/>
        <v>158.34293832502087</v>
      </c>
      <c r="AL46">
        <f t="shared" si="26"/>
        <v>-29222.973182291353</v>
      </c>
      <c r="AN46">
        <f t="shared" si="27"/>
        <v>0</v>
      </c>
      <c r="AO46">
        <f t="shared" si="27"/>
        <v>0</v>
      </c>
      <c r="AP46">
        <f t="shared" si="27"/>
        <v>-4.3777939035231431E-2</v>
      </c>
      <c r="AQ46">
        <f t="shared" si="27"/>
        <v>-356.97950486526975</v>
      </c>
      <c r="AR46">
        <f t="shared" si="27"/>
        <v>-357.02328280430498</v>
      </c>
      <c r="AS46">
        <f t="shared" si="27"/>
        <v>4.3498759320990237</v>
      </c>
      <c r="AT46">
        <f t="shared" si="27"/>
        <v>1.9006413219881719</v>
      </c>
      <c r="AU46">
        <f t="shared" si="23"/>
        <v>-350.77276555021774</v>
      </c>
      <c r="AW46">
        <v>43</v>
      </c>
      <c r="AX46">
        <f>IF(Z46&gt;0, (R46*SUMPRODUCT(K46:$K$98, X46:$X$98)-K46*$AZ$3)/Z46, 0)</f>
        <v>6510.7401855691724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1000000</v>
      </c>
      <c r="S47">
        <f t="shared" si="1"/>
        <v>6073.3098935748267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1899.6526454444431</v>
      </c>
      <c r="AC47">
        <f t="shared" si="2"/>
        <v>1574.2292052311861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-29649.934058231436</v>
      </c>
      <c r="AI47">
        <f t="shared" si="25"/>
        <v>-29653.174114380425</v>
      </c>
      <c r="AJ47">
        <f t="shared" si="7"/>
        <v>325.42344021325698</v>
      </c>
      <c r="AK47">
        <f t="shared" si="22"/>
        <v>132.97568518111103</v>
      </c>
      <c r="AL47">
        <f t="shared" si="26"/>
        <v>-29194.774988986057</v>
      </c>
      <c r="AN47">
        <f t="shared" si="27"/>
        <v>0</v>
      </c>
      <c r="AO47">
        <f t="shared" si="27"/>
        <v>0</v>
      </c>
      <c r="AP47">
        <f t="shared" si="27"/>
        <v>-3.4724498404447343E-2</v>
      </c>
      <c r="AQ47">
        <f t="shared" si="27"/>
        <v>-317.76581656414982</v>
      </c>
      <c r="AR47">
        <f t="shared" si="27"/>
        <v>-317.80054106255426</v>
      </c>
      <c r="AS47">
        <f t="shared" si="27"/>
        <v>3.4876450317019194</v>
      </c>
      <c r="AT47">
        <f t="shared" si="27"/>
        <v>1.4251339345903931</v>
      </c>
      <c r="AU47">
        <f t="shared" si="23"/>
        <v>-312.88776209626195</v>
      </c>
      <c r="AW47">
        <v>44</v>
      </c>
      <c r="AX47">
        <f>IF(Z47&gt;0, (R47*SUMPRODUCT(K47:$K$98, X47:$X$98)-K47*$AZ$3)/Z47, 0)</f>
        <v>6073.3098935748267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1000000</v>
      </c>
      <c r="S48">
        <f t="shared" si="1"/>
        <v>5650.8346374903294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1574.2292052311861</v>
      </c>
      <c r="AC48">
        <f t="shared" si="2"/>
        <v>1284.6384463920454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-29276.393336393121</v>
      </c>
      <c r="AI48">
        <f t="shared" si="25"/>
        <v>-29279.235037063914</v>
      </c>
      <c r="AJ48">
        <f t="shared" si="7"/>
        <v>289.59075883914079</v>
      </c>
      <c r="AK48">
        <f t="shared" si="22"/>
        <v>110.19604436618305</v>
      </c>
      <c r="AL48">
        <f t="shared" si="26"/>
        <v>-28879.448233858588</v>
      </c>
      <c r="AN48">
        <f t="shared" si="27"/>
        <v>0</v>
      </c>
      <c r="AO48">
        <f t="shared" si="27"/>
        <v>0</v>
      </c>
      <c r="AP48">
        <f t="shared" si="27"/>
        <v>-2.7192162802844998E-2</v>
      </c>
      <c r="AQ48">
        <f t="shared" si="27"/>
        <v>-280.14507722974776</v>
      </c>
      <c r="AR48">
        <f t="shared" si="27"/>
        <v>-280.17226939255062</v>
      </c>
      <c r="AS48">
        <f t="shared" si="27"/>
        <v>2.7710867444578242</v>
      </c>
      <c r="AT48">
        <f t="shared" si="27"/>
        <v>1.0544631985457666</v>
      </c>
      <c r="AU48">
        <f t="shared" si="23"/>
        <v>-276.34671944954698</v>
      </c>
      <c r="AW48">
        <v>45</v>
      </c>
      <c r="AX48">
        <f>IF(Z48&gt;0, (R48*SUMPRODUCT(K48:$K$98, X48:$X$98)-K48*$AZ$3)/Z48, 0)</f>
        <v>5650.8346374903294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1000000</v>
      </c>
      <c r="S49">
        <f t="shared" si="1"/>
        <v>5241.5855265971632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1284.6384463920454</v>
      </c>
      <c r="AC49">
        <f t="shared" si="2"/>
        <v>1029.6496707024844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-28624.103032742878</v>
      </c>
      <c r="AI49">
        <f t="shared" si="25"/>
        <v>-28626.558515119053</v>
      </c>
      <c r="AJ49">
        <f t="shared" si="7"/>
        <v>254.98877568956095</v>
      </c>
      <c r="AK49">
        <f t="shared" si="22"/>
        <v>89.924691247443178</v>
      </c>
      <c r="AL49">
        <f t="shared" si="26"/>
        <v>-28281.645048182047</v>
      </c>
      <c r="AN49">
        <f t="shared" si="27"/>
        <v>0</v>
      </c>
      <c r="AO49">
        <f t="shared" si="27"/>
        <v>0</v>
      </c>
      <c r="AP49">
        <f t="shared" si="27"/>
        <v>-2.0978972839207514E-2</v>
      </c>
      <c r="AQ49">
        <f t="shared" si="27"/>
        <v>-244.55654249315234</v>
      </c>
      <c r="AR49">
        <f t="shared" si="27"/>
        <v>-244.57752146599154</v>
      </c>
      <c r="AS49">
        <f t="shared" si="27"/>
        <v>2.1785546707216943</v>
      </c>
      <c r="AT49">
        <f t="shared" si="27"/>
        <v>0.76829207717296322</v>
      </c>
      <c r="AU49">
        <f t="shared" si="23"/>
        <v>-241.63067471809686</v>
      </c>
      <c r="AW49">
        <v>46</v>
      </c>
      <c r="AX49">
        <f>IF(Z49&gt;0, (R49*SUMPRODUCT(K49:$K$98, X49:$X$98)-K49*$AZ$3)/Z49, 0)</f>
        <v>5241.5855265971632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1000000</v>
      </c>
      <c r="S50">
        <f t="shared" si="1"/>
        <v>4841.3915262156897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1029.6496707024844</v>
      </c>
      <c r="AC50">
        <f t="shared" si="2"/>
        <v>807.55411172735558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-27672.137606634071</v>
      </c>
      <c r="AI50">
        <f t="shared" si="25"/>
        <v>-27674.222632466404</v>
      </c>
      <c r="AJ50">
        <f t="shared" si="7"/>
        <v>222.09555897512882</v>
      </c>
      <c r="AK50">
        <f t="shared" si="22"/>
        <v>72.075476949173918</v>
      </c>
      <c r="AL50">
        <f t="shared" si="26"/>
        <v>-27380.051596542104</v>
      </c>
      <c r="AN50">
        <f t="shared" si="27"/>
        <v>0</v>
      </c>
      <c r="AO50">
        <f t="shared" si="27"/>
        <v>0</v>
      </c>
      <c r="AP50">
        <f t="shared" si="27"/>
        <v>-1.5905261604576112E-2</v>
      </c>
      <c r="AQ50">
        <f t="shared" si="27"/>
        <v>-211.09215097787103</v>
      </c>
      <c r="AR50">
        <f t="shared" si="27"/>
        <v>-211.10805623947562</v>
      </c>
      <c r="AS50">
        <f t="shared" si="27"/>
        <v>1.6942178422621386</v>
      </c>
      <c r="AT50">
        <f t="shared" si="27"/>
        <v>0.54981540198432555</v>
      </c>
      <c r="AU50">
        <f t="shared" si="23"/>
        <v>-208.86402299522919</v>
      </c>
      <c r="AW50">
        <v>47</v>
      </c>
      <c r="AX50">
        <f>IF(Z50&gt;0, (R50*SUMPRODUCT(K50:$K$98, X50:$X$98)-K50*$AZ$3)/Z50, 0)</f>
        <v>4841.3915262156897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1000000</v>
      </c>
      <c r="S51">
        <f t="shared" si="1"/>
        <v>4443.0364667844615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807.55411172735558</v>
      </c>
      <c r="AC51">
        <f t="shared" si="2"/>
        <v>616.51641031914778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-26373.895080561822</v>
      </c>
      <c r="AI51">
        <f t="shared" si="25"/>
        <v>-26375.629582447324</v>
      </c>
      <c r="AJ51">
        <f t="shared" si="7"/>
        <v>191.03770140820779</v>
      </c>
      <c r="AK51">
        <f t="shared" si="22"/>
        <v>56.528787820914893</v>
      </c>
      <c r="AL51">
        <f t="shared" si="26"/>
        <v>-26128.063093218199</v>
      </c>
      <c r="AN51">
        <f t="shared" si="27"/>
        <v>0</v>
      </c>
      <c r="AO51">
        <f t="shared" si="27"/>
        <v>0</v>
      </c>
      <c r="AP51">
        <f t="shared" si="27"/>
        <v>-1.1813705226923436E-2</v>
      </c>
      <c r="AQ51">
        <f t="shared" si="27"/>
        <v>-179.63279531257854</v>
      </c>
      <c r="AR51">
        <f t="shared" si="27"/>
        <v>-179.64460901780546</v>
      </c>
      <c r="AS51">
        <f t="shared" si="27"/>
        <v>1.3011592034177104</v>
      </c>
      <c r="AT51">
        <f t="shared" si="27"/>
        <v>0.38501799377319268</v>
      </c>
      <c r="AU51">
        <f t="shared" si="23"/>
        <v>-177.95843182061455</v>
      </c>
      <c r="AW51">
        <v>48</v>
      </c>
      <c r="AX51">
        <f>IF(Z51&gt;0, (R51*SUMPRODUCT(K51:$K$98, X51:$X$98)-K51*$AZ$3)/Z51, 0)</f>
        <v>4443.0364667844615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1000000</v>
      </c>
      <c r="S52">
        <f t="shared" si="1"/>
        <v>4039.6347481983607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616.51641031914778</v>
      </c>
      <c r="AC52">
        <f t="shared" si="2"/>
        <v>454.78937355091227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-24790.743822257795</v>
      </c>
      <c r="AI52">
        <f t="shared" si="25"/>
        <v>-24792.151094826662</v>
      </c>
      <c r="AJ52">
        <f t="shared" si="7"/>
        <v>161.72703676823551</v>
      </c>
      <c r="AK52">
        <f t="shared" si="22"/>
        <v>43.156148722340347</v>
      </c>
      <c r="AL52">
        <f t="shared" si="26"/>
        <v>-24587.267909336086</v>
      </c>
      <c r="AN52">
        <f t="shared" si="27"/>
        <v>0</v>
      </c>
      <c r="AO52">
        <f t="shared" si="27"/>
        <v>0</v>
      </c>
      <c r="AP52">
        <f t="shared" si="27"/>
        <v>-8.557985643309474E-3</v>
      </c>
      <c r="AQ52">
        <f t="shared" si="27"/>
        <v>-150.75887529625638</v>
      </c>
      <c r="AR52">
        <f t="shared" si="27"/>
        <v>-150.76743328189968</v>
      </c>
      <c r="AS52">
        <f t="shared" si="27"/>
        <v>0.98350361501799166</v>
      </c>
      <c r="AT52">
        <f t="shared" si="27"/>
        <v>0.2624436156553151</v>
      </c>
      <c r="AU52">
        <f t="shared" si="23"/>
        <v>-149.52148605122636</v>
      </c>
      <c r="AW52">
        <v>49</v>
      </c>
      <c r="AX52">
        <f>IF(Z52&gt;0, (R52*SUMPRODUCT(K52:$K$98, X52:$X$98)-K52*$AZ$3)/Z52, 0)</f>
        <v>4039.6347481983607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1000000</v>
      </c>
      <c r="S53">
        <f t="shared" si="1"/>
        <v>3608.8923899211172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454.78937355091227</v>
      </c>
      <c r="AC53">
        <f t="shared" si="2"/>
        <v>320.01778266924805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-22781.195276299492</v>
      </c>
      <c r="AI53">
        <f t="shared" si="25"/>
        <v>-22782.303711201719</v>
      </c>
      <c r="AJ53">
        <f t="shared" si="7"/>
        <v>134.77159088166422</v>
      </c>
      <c r="AK53">
        <f t="shared" si="22"/>
        <v>31.835256148563861</v>
      </c>
      <c r="AL53">
        <f t="shared" si="26"/>
        <v>-22615.696864171492</v>
      </c>
      <c r="AN53">
        <f t="shared" si="27"/>
        <v>0</v>
      </c>
      <c r="AO53">
        <f t="shared" si="27"/>
        <v>0</v>
      </c>
      <c r="AP53">
        <f t="shared" si="27"/>
        <v>-6.0184616972935243E-3</v>
      </c>
      <c r="AQ53">
        <f t="shared" si="27"/>
        <v>-123.69490613625945</v>
      </c>
      <c r="AR53">
        <f t="shared" si="27"/>
        <v>-123.70092459795676</v>
      </c>
      <c r="AS53">
        <f t="shared" si="27"/>
        <v>0.73176842047814328</v>
      </c>
      <c r="AT53">
        <f t="shared" si="27"/>
        <v>0.17285568089647829</v>
      </c>
      <c r="AU53">
        <f t="shared" si="23"/>
        <v>-122.79630049658213</v>
      </c>
      <c r="AW53">
        <v>50</v>
      </c>
      <c r="AX53">
        <f>IF(Z53&gt;0, (R53*SUMPRODUCT(K53:$K$98, X53:$X$98)-K53*$AZ$3)/Z53, 0)</f>
        <v>3608.8923899211172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1000000</v>
      </c>
      <c r="S54">
        <f t="shared" si="1"/>
        <v>3123.1181556617053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320.01778266924805</v>
      </c>
      <c r="AC54">
        <f t="shared" si="2"/>
        <v>210.59723761744567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-20356.321496876921</v>
      </c>
      <c r="AI54">
        <f t="shared" si="25"/>
        <v>-20357.164393411414</v>
      </c>
      <c r="AJ54">
        <f t="shared" si="7"/>
        <v>109.42054505180238</v>
      </c>
      <c r="AK54">
        <f t="shared" si="22"/>
        <v>22.401244786847364</v>
      </c>
      <c r="AL54">
        <f t="shared" si="26"/>
        <v>-20225.342603572764</v>
      </c>
      <c r="AN54">
        <f t="shared" si="27"/>
        <v>0</v>
      </c>
      <c r="AO54">
        <f t="shared" si="27"/>
        <v>0</v>
      </c>
      <c r="AP54">
        <f t="shared" si="27"/>
        <v>-4.0863122935113575E-3</v>
      </c>
      <c r="AQ54">
        <f t="shared" si="27"/>
        <v>-98.68623654199061</v>
      </c>
      <c r="AR54">
        <f t="shared" si="27"/>
        <v>-98.690322854284119</v>
      </c>
      <c r="AS54">
        <f t="shared" si="27"/>
        <v>0.53046429794265093</v>
      </c>
      <c r="AT54">
        <f t="shared" si="27"/>
        <v>0.10859990309197165</v>
      </c>
      <c r="AU54">
        <f t="shared" si="23"/>
        <v>-98.051258653249505</v>
      </c>
      <c r="AW54">
        <v>51</v>
      </c>
      <c r="AX54">
        <f>IF(Z54&gt;0, (R54*SUMPRODUCT(K54:$K$98, X54:$X$98)-K54*$AZ$3)/Z54, 0)</f>
        <v>3123.1181556617053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1000000</v>
      </c>
      <c r="S55">
        <f t="shared" si="1"/>
        <v>2535.8093362494765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210.59723761744567</v>
      </c>
      <c r="AC55">
        <f t="shared" si="2"/>
        <v>124.65596632943456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-17599.14881768325</v>
      </c>
      <c r="AI55">
        <f t="shared" si="25"/>
        <v>-17599.763295892175</v>
      </c>
      <c r="AJ55">
        <f t="shared" si="7"/>
        <v>85.941271288011109</v>
      </c>
      <c r="AK55">
        <f t="shared" si="22"/>
        <v>14.741806633221199</v>
      </c>
      <c r="AL55">
        <f t="shared" si="26"/>
        <v>-17499.080217970943</v>
      </c>
      <c r="AN55">
        <f t="shared" si="27"/>
        <v>0</v>
      </c>
      <c r="AO55">
        <f t="shared" si="27"/>
        <v>0</v>
      </c>
      <c r="AP55">
        <f t="shared" si="27"/>
        <v>-2.6597802048394228E-3</v>
      </c>
      <c r="AQ55">
        <f t="shared" si="27"/>
        <v>-76.178238654006392</v>
      </c>
      <c r="AR55">
        <f t="shared" si="27"/>
        <v>-76.18089843421123</v>
      </c>
      <c r="AS55">
        <f t="shared" si="27"/>
        <v>0.37199837004779901</v>
      </c>
      <c r="AT55">
        <f t="shared" si="27"/>
        <v>6.381018056784471E-2</v>
      </c>
      <c r="AU55">
        <f t="shared" si="23"/>
        <v>-75.745089883595583</v>
      </c>
      <c r="AW55">
        <v>52</v>
      </c>
      <c r="AX55">
        <f>IF(Z55&gt;0, (R55*SUMPRODUCT(K55:$K$98, X55:$X$98)-K55*$AZ$3)/Z55, 0)</f>
        <v>2535.8093362494765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1000000</v>
      </c>
      <c r="S56">
        <f t="shared" si="1"/>
        <v>1754.8693186187256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124.65596632943456</v>
      </c>
      <c r="AC56">
        <f t="shared" si="2"/>
        <v>59.857160937909939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-14557.48988874013</v>
      </c>
      <c r="AI56">
        <f t="shared" si="25"/>
        <v>-14557.916253543359</v>
      </c>
      <c r="AJ56">
        <f t="shared" si="7"/>
        <v>64.798805391524624</v>
      </c>
      <c r="AK56">
        <f t="shared" si="22"/>
        <v>8.7259176430604199</v>
      </c>
      <c r="AL56">
        <f t="shared" si="26"/>
        <v>-14484.391530508774</v>
      </c>
      <c r="AN56">
        <f t="shared" si="27"/>
        <v>0</v>
      </c>
      <c r="AO56">
        <f t="shared" si="27"/>
        <v>0</v>
      </c>
      <c r="AP56">
        <f t="shared" si="27"/>
        <v>-1.647792746279952E-3</v>
      </c>
      <c r="AQ56">
        <f t="shared" si="27"/>
        <v>-56.261037639820159</v>
      </c>
      <c r="AR56">
        <f t="shared" si="27"/>
        <v>-56.262685432566443</v>
      </c>
      <c r="AS56">
        <f t="shared" si="27"/>
        <v>0.25043108784624812</v>
      </c>
      <c r="AT56">
        <f t="shared" si="27"/>
        <v>3.3723477379016764E-2</v>
      </c>
      <c r="AU56">
        <f t="shared" si="23"/>
        <v>-55.978530867341178</v>
      </c>
      <c r="AW56">
        <v>53</v>
      </c>
      <c r="AX56">
        <f>IF(Z56&gt;0, (R56*SUMPRODUCT(K56:$K$98, X56:$X$98)-K56*$AZ$3)/Z56, 0)</f>
        <v>1754.8693186187256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1000000</v>
      </c>
      <c r="S57">
        <f t="shared" si="1"/>
        <v>615.96269886665641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59.857160937909939</v>
      </c>
      <c r="AC57">
        <f t="shared" si="2"/>
        <v>13.75633156816275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-11435.032973146395</v>
      </c>
      <c r="AI57">
        <f t="shared" si="25"/>
        <v>-11435.312136389426</v>
      </c>
      <c r="AJ57">
        <f t="shared" si="7"/>
        <v>46.100829369747188</v>
      </c>
      <c r="AK57">
        <f t="shared" si="22"/>
        <v>4.190001265653696</v>
      </c>
      <c r="AL57">
        <f t="shared" si="26"/>
        <v>-11385.021305754026</v>
      </c>
      <c r="AN57">
        <f t="shared" si="27"/>
        <v>0</v>
      </c>
      <c r="AO57">
        <f t="shared" si="27"/>
        <v>0</v>
      </c>
      <c r="AP57">
        <f t="shared" si="27"/>
        <v>-9.6329976158847233E-4</v>
      </c>
      <c r="AQ57">
        <f t="shared" si="27"/>
        <v>-39.458506131290243</v>
      </c>
      <c r="AR57">
        <f t="shared" si="27"/>
        <v>-39.459469431051829</v>
      </c>
      <c r="AS57">
        <f t="shared" si="27"/>
        <v>0.15907867188626132</v>
      </c>
      <c r="AT57">
        <f t="shared" si="27"/>
        <v>1.4458304669445889E-2</v>
      </c>
      <c r="AU57">
        <f t="shared" si="23"/>
        <v>-39.28593245449612</v>
      </c>
      <c r="AW57">
        <v>54</v>
      </c>
      <c r="AX57">
        <f>IF(Z57&gt;0, (R57*SUMPRODUCT(K57:$K$98, X57:$X$98)-K57*$AZ$3)/Z57, 0)</f>
        <v>615.96269886665641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1000000</v>
      </c>
      <c r="S58">
        <f t="shared" si="1"/>
        <v>-1216.6445105106664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13.75633156816275</v>
      </c>
      <c r="AC58">
        <f t="shared" si="2"/>
        <v>-16.630560036276599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-8440.5264700732987</v>
      </c>
      <c r="AI58">
        <f t="shared" si="25"/>
        <v>-8440.6973351030247</v>
      </c>
      <c r="AJ58">
        <f t="shared" si="7"/>
        <v>30.386891604439349</v>
      </c>
      <c r="AK58">
        <f t="shared" si="22"/>
        <v>0.96294320977139258</v>
      </c>
      <c r="AL58">
        <f t="shared" si="26"/>
        <v>-8409.3475002888135</v>
      </c>
      <c r="AN58">
        <f t="shared" si="27"/>
        <v>0</v>
      </c>
      <c r="AO58">
        <f t="shared" si="27"/>
        <v>0</v>
      </c>
      <c r="AP58">
        <f t="shared" si="27"/>
        <v>-5.2642727388635716E-4</v>
      </c>
      <c r="AQ58">
        <f t="shared" si="27"/>
        <v>-26.004872658561972</v>
      </c>
      <c r="AR58">
        <f t="shared" si="27"/>
        <v>-26.005399085835858</v>
      </c>
      <c r="AS58">
        <f t="shared" si="27"/>
        <v>9.3620611162671799E-2</v>
      </c>
      <c r="AT58">
        <f t="shared" si="27"/>
        <v>2.9667836048282103E-3</v>
      </c>
      <c r="AU58">
        <f t="shared" si="23"/>
        <v>-25.908811691068358</v>
      </c>
      <c r="AW58">
        <v>55</v>
      </c>
      <c r="AX58">
        <f>IF(Z58&gt;0, (R58*SUMPRODUCT(K58:$K$98, X58:$X$98)-K58*$AZ$3)/Z58, 0)</f>
        <v>-1216.6445105106664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1000000</v>
      </c>
      <c r="S59">
        <f t="shared" si="1"/>
        <v>-4470.6705247622704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-16.630560036276599</v>
      </c>
      <c r="AC59">
        <f t="shared" si="2"/>
        <v>-34.53577686729313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-5807.5445630887216</v>
      </c>
      <c r="AI59">
        <f t="shared" si="25"/>
        <v>-5807.6411251611107</v>
      </c>
      <c r="AJ59">
        <f t="shared" si="7"/>
        <v>17.905216831016531</v>
      </c>
      <c r="AK59">
        <f t="shared" si="22"/>
        <v>-1.164139202539362</v>
      </c>
      <c r="AL59">
        <f t="shared" si="26"/>
        <v>-5790.9000475326338</v>
      </c>
      <c r="AN59">
        <f t="shared" si="27"/>
        <v>0</v>
      </c>
      <c r="AO59">
        <f t="shared" si="27"/>
        <v>0</v>
      </c>
      <c r="AP59">
        <f t="shared" si="27"/>
        <v>-2.6562793770667614E-4</v>
      </c>
      <c r="AQ59">
        <f t="shared" si="27"/>
        <v>-15.975693636858297</v>
      </c>
      <c r="AR59">
        <f t="shared" si="27"/>
        <v>-15.975959264796003</v>
      </c>
      <c r="AS59">
        <f t="shared" si="27"/>
        <v>4.9254595550052079E-2</v>
      </c>
      <c r="AT59">
        <f t="shared" si="27"/>
        <v>-3.2023742647846569E-3</v>
      </c>
      <c r="AU59">
        <f t="shared" si="23"/>
        <v>-15.929907043510736</v>
      </c>
      <c r="AW59">
        <v>56</v>
      </c>
      <c r="AX59">
        <f>IF(Z59&gt;0, (R59*SUMPRODUCT(K59:$K$98, X59:$X$98)-K59*$AZ$3)/Z59, 0)</f>
        <v>-4470.6705247622704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1000000</v>
      </c>
      <c r="S60">
        <f t="shared" si="1"/>
        <v>-10935.100717487225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-34.53577686729313</v>
      </c>
      <c r="AC60">
        <f t="shared" si="2"/>
        <v>-43.279634943843021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-3689.8527296919551</v>
      </c>
      <c r="AI60">
        <f t="shared" si="25"/>
        <v>-3689.9022029844996</v>
      </c>
      <c r="AJ60">
        <f t="shared" si="7"/>
        <v>8.7438580765498912</v>
      </c>
      <c r="AK60">
        <f t="shared" si="22"/>
        <v>-2.4175043807105192</v>
      </c>
      <c r="AL60">
        <f t="shared" si="26"/>
        <v>-3683.5758492886603</v>
      </c>
      <c r="AN60">
        <f t="shared" si="27"/>
        <v>0</v>
      </c>
      <c r="AO60">
        <f t="shared" si="27"/>
        <v>0</v>
      </c>
      <c r="AP60">
        <f t="shared" si="27"/>
        <v>-1.2151222251704241E-4</v>
      </c>
      <c r="AQ60">
        <f t="shared" si="27"/>
        <v>-9.0627120793229867</v>
      </c>
      <c r="AR60">
        <f t="shared" si="27"/>
        <v>-9.0628335915455036</v>
      </c>
      <c r="AS60">
        <f t="shared" si="27"/>
        <v>2.1475943354750126E-2</v>
      </c>
      <c r="AT60">
        <f t="shared" si="27"/>
        <v>-5.9376749582931267E-3</v>
      </c>
      <c r="AU60">
        <f t="shared" si="23"/>
        <v>-9.0472953231490472</v>
      </c>
      <c r="AW60">
        <v>57</v>
      </c>
      <c r="AX60">
        <f>IF(Z60&gt;0, (R60*SUMPRODUCT(K60:$K$98, X60:$X$98)-K60*$AZ$3)/Z60, 0)</f>
        <v>-10935.100717487225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1000000</v>
      </c>
      <c r="S61">
        <f t="shared" si="1"/>
        <v>-25591.374411395478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-43.279634943843021</v>
      </c>
      <c r="AC61">
        <f t="shared" si="2"/>
        <v>-45.885350987176345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-2125.2841182161187</v>
      </c>
      <c r="AI61">
        <f t="shared" si="25"/>
        <v>-2125.30653072426</v>
      </c>
      <c r="AJ61">
        <f t="shared" si="7"/>
        <v>2.6057160433333237</v>
      </c>
      <c r="AK61">
        <f t="shared" si="22"/>
        <v>-3.0295744460690117</v>
      </c>
      <c r="AL61">
        <f t="shared" si="26"/>
        <v>-2125.7303891269958</v>
      </c>
      <c r="AN61">
        <f t="shared" si="27"/>
        <v>0</v>
      </c>
      <c r="AO61">
        <f t="shared" si="27"/>
        <v>0</v>
      </c>
      <c r="AP61">
        <f t="shared" si="27"/>
        <v>-4.9149781058583465E-5</v>
      </c>
      <c r="AQ61">
        <f t="shared" si="27"/>
        <v>-4.6606675361613235</v>
      </c>
      <c r="AR61">
        <f t="shared" si="27"/>
        <v>-4.6607166859423819</v>
      </c>
      <c r="AS61">
        <f t="shared" si="27"/>
        <v>5.714236542553131E-3</v>
      </c>
      <c r="AT61">
        <f t="shared" si="27"/>
        <v>-6.643741958147889E-3</v>
      </c>
      <c r="AU61">
        <f t="shared" si="23"/>
        <v>-4.6616461913579768</v>
      </c>
      <c r="AW61">
        <v>58</v>
      </c>
      <c r="AX61">
        <f>IF(Z61&gt;0, (R61*SUMPRODUCT(K61:$K$98, X61:$X$98)-K61*$AZ$3)/Z61, 0)</f>
        <v>-25591.374411395478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1000000</v>
      </c>
      <c r="S62">
        <f t="shared" si="1"/>
        <v>-64683.471301991274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-45.885350987176345</v>
      </c>
      <c r="AC62">
        <f t="shared" si="2"/>
        <v>-44.780843491204038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-1082.7632810954585</v>
      </c>
      <c r="AI62">
        <f t="shared" si="25"/>
        <v>-1082.7719349375045</v>
      </c>
      <c r="AJ62">
        <f t="shared" si="7"/>
        <v>-1.1045074959723067</v>
      </c>
      <c r="AK62">
        <f t="shared" si="22"/>
        <v>-3.2119745691023445</v>
      </c>
      <c r="AL62">
        <f t="shared" si="26"/>
        <v>-1087.088417002579</v>
      </c>
      <c r="AN62">
        <f t="shared" si="27"/>
        <v>0</v>
      </c>
      <c r="AO62">
        <f t="shared" si="27"/>
        <v>0</v>
      </c>
      <c r="AP62">
        <f t="shared" si="27"/>
        <v>-1.6944239000114945E-5</v>
      </c>
      <c r="AQ62">
        <f t="shared" si="27"/>
        <v>-2.1200525405620629</v>
      </c>
      <c r="AR62">
        <f t="shared" si="27"/>
        <v>-2.1200694848010628</v>
      </c>
      <c r="AS62">
        <f t="shared" si="27"/>
        <v>-2.1626277541817473E-3</v>
      </c>
      <c r="AT62">
        <f t="shared" si="27"/>
        <v>-6.2890522465416151E-3</v>
      </c>
      <c r="AU62">
        <f t="shared" si="23"/>
        <v>-2.1285211648017861</v>
      </c>
      <c r="AW62">
        <v>59</v>
      </c>
      <c r="AX62">
        <f>IF(Z62&gt;0, (R62*SUMPRODUCT(K62:$K$98, X62:$X$98)-K62*$AZ$3)/Z62, 0)</f>
        <v>-64683.471301991274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1000000</v>
      </c>
      <c r="S63">
        <f t="shared" si="1"/>
        <v>-192168.66282303244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-44.780843491204038</v>
      </c>
      <c r="AC63">
        <f t="shared" si="2"/>
        <v>-41.75341832450394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-468.10943518496265</v>
      </c>
      <c r="AI63">
        <f t="shared" si="25"/>
        <v>-468.11215112064849</v>
      </c>
      <c r="AJ63">
        <f t="shared" si="7"/>
        <v>-3.0274251667000982</v>
      </c>
      <c r="AK63">
        <f t="shared" si="22"/>
        <v>-3.134659044384283</v>
      </c>
      <c r="AL63">
        <f t="shared" si="26"/>
        <v>-474.27423533173288</v>
      </c>
      <c r="AN63">
        <f t="shared" si="27"/>
        <v>0</v>
      </c>
      <c r="AO63">
        <f t="shared" si="27"/>
        <v>0</v>
      </c>
      <c r="AP63">
        <f t="shared" si="27"/>
        <v>-4.7480421252177751E-6</v>
      </c>
      <c r="AQ63">
        <f t="shared" si="27"/>
        <v>-0.81835638784784903</v>
      </c>
      <c r="AR63">
        <f t="shared" si="27"/>
        <v>-0.81836113588997428</v>
      </c>
      <c r="AS63">
        <f t="shared" si="27"/>
        <v>-5.292593008558848E-3</v>
      </c>
      <c r="AT63">
        <f t="shared" si="27"/>
        <v>-5.480060985490082E-3</v>
      </c>
      <c r="AU63">
        <f t="shared" si="23"/>
        <v>-0.82913378988402331</v>
      </c>
      <c r="AW63">
        <v>60</v>
      </c>
      <c r="AX63">
        <f>IF(Z63&gt;0, (R63*SUMPRODUCT(K63:$K$98, X63:$X$98)-K63*$AZ$3)/Z63, 0)</f>
        <v>-192168.66282303244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1000000</v>
      </c>
      <c r="S64">
        <f t="shared" si="1"/>
        <v>-733383.2597501094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-41.75341832450394</v>
      </c>
      <c r="AC64">
        <f t="shared" si="2"/>
        <v>-37.975812473724858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-163.32043286152211</v>
      </c>
      <c r="AI64">
        <f t="shared" si="25"/>
        <v>-163.3210801324403</v>
      </c>
      <c r="AJ64">
        <f t="shared" si="7"/>
        <v>-3.7776058507790822</v>
      </c>
      <c r="AK64">
        <f t="shared" si="22"/>
        <v>-2.9227392827152761</v>
      </c>
      <c r="AL64">
        <f t="shared" si="26"/>
        <v>-170.02142526593465</v>
      </c>
      <c r="AN64">
        <f t="shared" si="27"/>
        <v>0</v>
      </c>
      <c r="AO64">
        <f t="shared" si="27"/>
        <v>0</v>
      </c>
      <c r="AP64">
        <f t="shared" si="27"/>
        <v>-1.0103297791995008E-6</v>
      </c>
      <c r="AQ64">
        <f t="shared" si="27"/>
        <v>-0.254928025090154</v>
      </c>
      <c r="AR64">
        <f t="shared" si="27"/>
        <v>-0.25492903541993323</v>
      </c>
      <c r="AS64">
        <f t="shared" si="27"/>
        <v>-5.8964918365398663E-3</v>
      </c>
      <c r="AT64">
        <f t="shared" si="27"/>
        <v>-4.5621245311526452E-3</v>
      </c>
      <c r="AU64">
        <f t="shared" si="23"/>
        <v>-0.26538765178762574</v>
      </c>
      <c r="AW64">
        <v>61</v>
      </c>
      <c r="AX64">
        <f>IF(Z64&gt;0, (R64*SUMPRODUCT(K64:$K$98, X64:$X$98)-K64*$AZ$3)/Z64, 0)</f>
        <v>-733383.2597501094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1000000</v>
      </c>
      <c r="S65">
        <f t="shared" si="1"/>
        <v>-2789553.6407443942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-37.975812473724858</v>
      </c>
      <c r="AC65">
        <f t="shared" si="2"/>
        <v>-34.127202785755244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-39.029927145710225</v>
      </c>
      <c r="AI65">
        <f t="shared" si="25"/>
        <v>-39.030080069829907</v>
      </c>
      <c r="AJ65">
        <f t="shared" si="7"/>
        <v>-3.8486096879696134</v>
      </c>
      <c r="AK65">
        <f t="shared" si="22"/>
        <v>-2.6583068731607402</v>
      </c>
      <c r="AL65">
        <f t="shared" si="26"/>
        <v>-45.53699663096026</v>
      </c>
      <c r="AN65">
        <f t="shared" si="27"/>
        <v>0</v>
      </c>
      <c r="AO65">
        <f t="shared" si="27"/>
        <v>0</v>
      </c>
      <c r="AP65">
        <f t="shared" si="27"/>
        <v>-2.1312530885618808E-7</v>
      </c>
      <c r="AQ65">
        <f t="shared" si="27"/>
        <v>-5.4394723963469657E-2</v>
      </c>
      <c r="AR65">
        <f t="shared" si="27"/>
        <v>-5.439493708877851E-2</v>
      </c>
      <c r="AS65">
        <f t="shared" si="27"/>
        <v>-5.3636805633456375E-3</v>
      </c>
      <c r="AT65">
        <f t="shared" si="27"/>
        <v>-3.7047947344596914E-3</v>
      </c>
      <c r="AU65">
        <f t="shared" si="23"/>
        <v>-6.3463412386583845E-2</v>
      </c>
      <c r="AW65">
        <v>62</v>
      </c>
      <c r="AX65">
        <f>IF(Z65&gt;0, (R65*SUMPRODUCT(K65:$K$98, X65:$X$98)-K65*$AZ$3)/Z65, 0)</f>
        <v>-2789553.6407443942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1000000</v>
      </c>
      <c r="S66">
        <f t="shared" si="1"/>
        <v>-10658916.793445462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-34.127202785755244</v>
      </c>
      <c r="AC66">
        <f t="shared" si="2"/>
        <v>-30.517724551629641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-9.2484734029263986</v>
      </c>
      <c r="AI66">
        <f t="shared" si="25"/>
        <v>-9.248509191887349</v>
      </c>
      <c r="AJ66">
        <f t="shared" si="7"/>
        <v>-3.6094782341256035</v>
      </c>
      <c r="AK66">
        <f t="shared" si="22"/>
        <v>-2.3889041950028673</v>
      </c>
      <c r="AL66">
        <f t="shared" si="26"/>
        <v>-15.24689162101582</v>
      </c>
      <c r="AN66">
        <f t="shared" si="27"/>
        <v>0</v>
      </c>
      <c r="AO66">
        <f t="shared" si="27"/>
        <v>0</v>
      </c>
      <c r="AP66">
        <f t="shared" si="27"/>
        <v>-4.453383582366044E-8</v>
      </c>
      <c r="AQ66">
        <f t="shared" si="27"/>
        <v>-1.1508297117509033E-2</v>
      </c>
      <c r="AR66">
        <f t="shared" si="27"/>
        <v>-1.1508341651344857E-2</v>
      </c>
      <c r="AS66">
        <f t="shared" si="27"/>
        <v>-4.4914383323366143E-3</v>
      </c>
      <c r="AT66">
        <f t="shared" si="27"/>
        <v>-2.9726224062727648E-3</v>
      </c>
      <c r="AU66">
        <f t="shared" si="23"/>
        <v>-1.8972402389954235E-2</v>
      </c>
      <c r="AW66">
        <v>63</v>
      </c>
      <c r="AX66">
        <f>IF(Z66&gt;0, (R66*SUMPRODUCT(K66:$K$98, X66:$X$98)-K66*$AZ$3)/Z66, 0)</f>
        <v>-10658916.793445462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-41111416.110578768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-30.517724551629641</v>
      </c>
      <c r="AC67">
        <f t="shared" ref="AC67:AC98" si="30">S67*Z67</f>
        <v>-27.257917707596196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-2.1714601954791228</v>
      </c>
      <c r="AI67">
        <f t="shared" ref="AI67:AI98" si="34">SUM(AE67:AH67)</f>
        <v>-2.1714684832980202</v>
      </c>
      <c r="AJ67">
        <f t="shared" ref="AJ67:AJ98" si="35">AB67-AC67</f>
        <v>-3.2598068440334451</v>
      </c>
      <c r="AK67">
        <f t="shared" si="22"/>
        <v>-2.1362407186140753</v>
      </c>
      <c r="AL67">
        <f t="shared" si="26"/>
        <v>-7.5675160459455402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-2.4125418962687864E-3</v>
      </c>
      <c r="AR67">
        <f t="shared" si="36"/>
        <v>-2.4125511042249631E-3</v>
      </c>
      <c r="AS67">
        <f t="shared" si="36"/>
        <v>-3.6217198921480427E-3</v>
      </c>
      <c r="AT67">
        <f t="shared" si="36"/>
        <v>-2.3734122526867874E-3</v>
      </c>
      <c r="AU67">
        <f t="shared" si="23"/>
        <v>-8.4076832490597928E-3</v>
      </c>
      <c r="AW67">
        <v>64</v>
      </c>
      <c r="AX67">
        <f>IF(Z67&gt;0, (R67*SUMPRODUCT(K67:$K$98, X67:$X$98)-K67*$AZ$3)/Z67, 0)</f>
        <v>-41111416.110578768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1000000</v>
      </c>
      <c r="S68">
        <f t="shared" si="29"/>
        <v>-160403763.27668661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-27.257917707596196</v>
      </c>
      <c r="AC68">
        <f t="shared" si="30"/>
        <v>-24.339513159179106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-0.50465621601513622</v>
      </c>
      <c r="AI68">
        <f t="shared" si="34"/>
        <v>-0.50465811275314454</v>
      </c>
      <c r="AJ68">
        <f t="shared" si="35"/>
        <v>-2.9184045484170902</v>
      </c>
      <c r="AK68">
        <f t="shared" si="22"/>
        <v>-1.9080542395317339</v>
      </c>
      <c r="AL68">
        <f t="shared" si="26"/>
        <v>-5.3311169007019688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-5.0061123899310979E-4</v>
      </c>
      <c r="AR68">
        <f t="shared" si="36"/>
        <v>-5.0061312052817122E-4</v>
      </c>
      <c r="AS68">
        <f t="shared" si="36"/>
        <v>-2.8950126254313037E-3</v>
      </c>
      <c r="AT68">
        <f t="shared" si="36"/>
        <v>-1.8927605894968069E-3</v>
      </c>
      <c r="AU68">
        <f t="shared" si="23"/>
        <v>-5.2883863354562816E-3</v>
      </c>
      <c r="AW68">
        <v>65</v>
      </c>
      <c r="AX68">
        <f>IF(Z68&gt;0, (R68*SUMPRODUCT(K68:$K$98, X68:$X$98)-K68*$AZ$3)/Z68, 0)</f>
        <v>-160403763.27668661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1000000</v>
      </c>
      <c r="S69">
        <f t="shared" si="29"/>
        <v>-633268346.78767657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-24.339513159179106</v>
      </c>
      <c r="AC69">
        <f t="shared" si="30"/>
        <v>-21.732141368352604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-0.1159042215149696</v>
      </c>
      <c r="AI69">
        <f t="shared" si="34"/>
        <v>-0.11590465048282893</v>
      </c>
      <c r="AJ69">
        <f t="shared" si="35"/>
        <v>-2.6073717908265017</v>
      </c>
      <c r="AK69">
        <f t="shared" si="22"/>
        <v>-1.7037659211425376</v>
      </c>
      <c r="AL69">
        <f t="shared" si="26"/>
        <v>-4.4270423624518678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-1.0265644019454142E-4</v>
      </c>
      <c r="AR69">
        <f t="shared" si="36"/>
        <v>-1.0265682013163794E-4</v>
      </c>
      <c r="AS69">
        <f t="shared" si="36"/>
        <v>-2.3093507968158442E-3</v>
      </c>
      <c r="AT69">
        <f t="shared" si="36"/>
        <v>-1.5090265229612638E-3</v>
      </c>
      <c r="AU69">
        <f t="shared" si="23"/>
        <v>-3.9210341399087455E-3</v>
      </c>
      <c r="AW69">
        <v>66</v>
      </c>
      <c r="AX69">
        <f>IF(Z69&gt;0, (R69*SUMPRODUCT(K69:$K$98, X69:$X$98)-K69*$AZ$3)/Z69, 0)</f>
        <v>-633268346.78767657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1000000</v>
      </c>
      <c r="S70">
        <f t="shared" si="29"/>
        <v>-2532709188.5568838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-21.732141368352604</v>
      </c>
      <c r="AC70">
        <f t="shared" si="30"/>
        <v>-19.403786522948604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-2.6312977510852802E-2</v>
      </c>
      <c r="AI70">
        <f t="shared" si="34"/>
        <v>-2.6313073276814657E-2</v>
      </c>
      <c r="AJ70">
        <f t="shared" si="35"/>
        <v>-2.3283548454040002</v>
      </c>
      <c r="AK70">
        <f t="shared" si="22"/>
        <v>-1.5212498957846825</v>
      </c>
      <c r="AL70">
        <f t="shared" si="26"/>
        <v>-3.8759178144654975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-2.080841102245096E-5</v>
      </c>
      <c r="AR70">
        <f t="shared" si="36"/>
        <v>-2.0808486754568141E-5</v>
      </c>
      <c r="AS70">
        <f t="shared" si="36"/>
        <v>-1.8412726043374882E-3</v>
      </c>
      <c r="AT70">
        <f t="shared" si="36"/>
        <v>-1.2030106849858523E-3</v>
      </c>
      <c r="AU70">
        <f t="shared" si="23"/>
        <v>-3.0650917760779088E-3</v>
      </c>
      <c r="AW70">
        <v>67</v>
      </c>
      <c r="AX70">
        <f>IF(Z70&gt;0, (R70*SUMPRODUCT(K70:$K$98, X70:$X$98)-K70*$AZ$3)/Z70, 0)</f>
        <v>-2532709188.5568838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1000000</v>
      </c>
      <c r="S71">
        <f t="shared" si="29"/>
        <v>-10269775522.084524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-19.403786522948604</v>
      </c>
      <c r="AC71">
        <f t="shared" si="30"/>
        <v>-17.324827418998741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-5.8976918217188892E-3</v>
      </c>
      <c r="AI71">
        <f t="shared" si="34"/>
        <v>-5.8977129088733527E-3</v>
      </c>
      <c r="AJ71">
        <f t="shared" si="35"/>
        <v>-2.0789591039498632</v>
      </c>
      <c r="AK71">
        <f t="shared" si="22"/>
        <v>-1.3582650566064023</v>
      </c>
      <c r="AL71">
        <f t="shared" si="26"/>
        <v>-3.443121873465139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-4.1642133843956442E-6</v>
      </c>
      <c r="AR71">
        <f t="shared" si="36"/>
        <v>-4.1642282735104892E-6</v>
      </c>
      <c r="AS71">
        <f t="shared" si="36"/>
        <v>-1.4679012718836902E-3</v>
      </c>
      <c r="AT71">
        <f t="shared" si="36"/>
        <v>-9.590371452519893E-4</v>
      </c>
      <c r="AU71">
        <f t="shared" si="23"/>
        <v>-2.4311026454091902E-3</v>
      </c>
      <c r="AW71">
        <v>68</v>
      </c>
      <c r="AX71">
        <f>IF(Z71&gt;0, (R71*SUMPRODUCT(K71:$K$98, X71:$X$98)-K71*$AZ$3)/Z71, 0)</f>
        <v>-10269775522.084524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1000000</v>
      </c>
      <c r="S72">
        <f t="shared" si="29"/>
        <v>-42247616306.336311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-17.324827418998741</v>
      </c>
      <c r="AC72">
        <f t="shared" si="30"/>
        <v>-15.468599518604195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-1.3039612775767565E-3</v>
      </c>
      <c r="AI72">
        <f t="shared" si="34"/>
        <v>-1.3039658543437054E-3</v>
      </c>
      <c r="AJ72">
        <f t="shared" si="35"/>
        <v>-1.8562279003945452</v>
      </c>
      <c r="AK72">
        <f t="shared" si="22"/>
        <v>-1.2127379193299119</v>
      </c>
      <c r="AL72">
        <f t="shared" si="26"/>
        <v>-3.0702697855788008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-8.2204874880371318E-7</v>
      </c>
      <c r="AR72">
        <f t="shared" si="36"/>
        <v>-8.2205163410836805E-7</v>
      </c>
      <c r="AS72">
        <f t="shared" si="36"/>
        <v>-1.1702109941865648E-3</v>
      </c>
      <c r="AT72">
        <f t="shared" si="36"/>
        <v>-7.6453933591083122E-4</v>
      </c>
      <c r="AU72">
        <f t="shared" si="23"/>
        <v>-1.9355723817315045E-3</v>
      </c>
      <c r="AW72">
        <v>69</v>
      </c>
      <c r="AX72">
        <f>IF(Z72&gt;0, (R72*SUMPRODUCT(K72:$K$98, X72:$X$98)-K72*$AZ$3)/Z72, 0)</f>
        <v>-42247616306.336311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1000000</v>
      </c>
      <c r="S73">
        <f t="shared" si="29"/>
        <v>-176550418221.2204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-15.468599518604195</v>
      </c>
      <c r="AC73">
        <f t="shared" si="30"/>
        <v>-13.811250282967288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-2.8425157891150029E-4</v>
      </c>
      <c r="AI73">
        <f t="shared" si="34"/>
        <v>-2.8425255676604335E-4</v>
      </c>
      <c r="AJ73">
        <f t="shared" si="35"/>
        <v>-1.6573492356369073</v>
      </c>
      <c r="AK73">
        <f t="shared" ref="AK73:AK98" si="49">G73*SUM(AB73:AB73, AE73:AF73)</f>
        <v>-1.0828019663022939</v>
      </c>
      <c r="AL73">
        <f t="shared" si="26"/>
        <v>-2.7404354544959673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-1.5999917411543198E-7</v>
      </c>
      <c r="AR73">
        <f t="shared" si="36"/>
        <v>-1.5999972452897725E-7</v>
      </c>
      <c r="AS73">
        <f t="shared" si="36"/>
        <v>-9.3288667010468155E-4</v>
      </c>
      <c r="AT73">
        <f t="shared" si="36"/>
        <v>-6.0948621992658195E-4</v>
      </c>
      <c r="AU73">
        <f t="shared" si="23"/>
        <v>-1.5425328897557926E-3</v>
      </c>
      <c r="AW73">
        <v>70</v>
      </c>
      <c r="AX73">
        <f>IF(Z73&gt;0, (R73*SUMPRODUCT(K73:$K$98, X73:$X$98)-K73*$AZ$3)/Z73, 0)</f>
        <v>-176550418221.2204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1000000</v>
      </c>
      <c r="S74">
        <f t="shared" si="29"/>
        <v>-750012070890.26843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-13.811250282967288</v>
      </c>
      <c r="AC74">
        <f t="shared" si="30"/>
        <v>-12.331473605747126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-6.1004379624114554E-5</v>
      </c>
      <c r="AI74">
        <f t="shared" si="34"/>
        <v>-6.1004585145366881E-5</v>
      </c>
      <c r="AJ74">
        <f t="shared" si="35"/>
        <v>-1.4797766772201619</v>
      </c>
      <c r="AK74">
        <f t="shared" si="49"/>
        <v>-0.96678751980771027</v>
      </c>
      <c r="AL74">
        <f t="shared" si="26"/>
        <v>-2.4466252016130179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-3.0658990264199086E-8</v>
      </c>
      <c r="AR74">
        <f t="shared" si="36"/>
        <v>-3.0659093553079543E-8</v>
      </c>
      <c r="AS74">
        <f t="shared" si="36"/>
        <v>-7.4369183031816328E-4</v>
      </c>
      <c r="AT74">
        <f t="shared" si="36"/>
        <v>-4.858787080529055E-4</v>
      </c>
      <c r="AU74">
        <f t="shared" si="23"/>
        <v>-1.229601197464622E-3</v>
      </c>
      <c r="AW74">
        <v>71</v>
      </c>
      <c r="AX74">
        <f>IF(Z74&gt;0, (R74*SUMPRODUCT(K74:$K$98, X74:$X$98)-K74*$AZ$3)/Z74, 0)</f>
        <v>-750012070890.26843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1000000</v>
      </c>
      <c r="S75">
        <f t="shared" si="29"/>
        <v>-3243042715176.8545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-12.331473605747126</v>
      </c>
      <c r="AC75">
        <f t="shared" si="30"/>
        <v>-11.010244317460284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-1.2882247940015723E-5</v>
      </c>
      <c r="AI75">
        <f t="shared" si="34"/>
        <v>-1.288229037795628E-5</v>
      </c>
      <c r="AJ75">
        <f t="shared" si="35"/>
        <v>-1.3212292882868422</v>
      </c>
      <c r="AK75">
        <f t="shared" si="49"/>
        <v>-0.86320315240229895</v>
      </c>
      <c r="AL75">
        <f t="shared" si="26"/>
        <v>-2.1844453229795189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-5.7805673222549122E-9</v>
      </c>
      <c r="AR75">
        <f t="shared" si="36"/>
        <v>-5.7805863651559294E-9</v>
      </c>
      <c r="AS75">
        <f t="shared" si="36"/>
        <v>-5.9286662425996691E-4</v>
      </c>
      <c r="AT75">
        <f t="shared" si="36"/>
        <v>-3.8733953565235179E-4</v>
      </c>
      <c r="AU75">
        <f t="shared" si="23"/>
        <v>-9.8021194049868385E-4</v>
      </c>
      <c r="AW75">
        <v>72</v>
      </c>
      <c r="AX75">
        <f>IF(Z75&gt;0, (R75*SUMPRODUCT(K75:$K$98, X75:$X$98)-K75*$AZ$3)/Z75, 0)</f>
        <v>-3243042715176.8545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1000000</v>
      </c>
      <c r="S76">
        <f t="shared" si="29"/>
        <v>-14293001235255.16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-11.010244317460284</v>
      </c>
      <c r="AC76">
        <f t="shared" si="30"/>
        <v>-9.8305752884677844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-2.673295453952222E-6</v>
      </c>
      <c r="AI76">
        <f t="shared" si="34"/>
        <v>-2.6733040513201982E-6</v>
      </c>
      <c r="AJ76">
        <f t="shared" si="35"/>
        <v>-1.1796690289924996</v>
      </c>
      <c r="AK76">
        <f t="shared" si="49"/>
        <v>-0.77071710222222001</v>
      </c>
      <c r="AL76">
        <f t="shared" si="26"/>
        <v>-1.9503888045187709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-1.071045071356847E-9</v>
      </c>
      <c r="AR76">
        <f t="shared" si="36"/>
        <v>-1.0710485158577473E-9</v>
      </c>
      <c r="AS76">
        <f t="shared" si="36"/>
        <v>-4.7262965171574915E-4</v>
      </c>
      <c r="AT76">
        <f t="shared" si="36"/>
        <v>-3.0878470710192334E-4</v>
      </c>
      <c r="AU76">
        <f t="shared" si="23"/>
        <v>-7.8141542986618826E-4</v>
      </c>
      <c r="AW76">
        <v>73</v>
      </c>
      <c r="AX76">
        <f>IF(Z76&gt;0, (R76*SUMPRODUCT(K76:$K$98, X76:$X$98)-K76*$AZ$3)/Z76, 0)</f>
        <v>-14293001235255.16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1000000</v>
      </c>
      <c r="S77">
        <f t="shared" si="29"/>
        <v>-64253856013649.656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-9.8305752884677844</v>
      </c>
      <c r="AC77">
        <f t="shared" si="30"/>
        <v>-8.7772993656343044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-5.443080788112368E-7</v>
      </c>
      <c r="AI77">
        <f t="shared" si="34"/>
        <v>-5.4430978635454824E-7</v>
      </c>
      <c r="AJ77">
        <f t="shared" si="35"/>
        <v>-1.05327592283348</v>
      </c>
      <c r="AK77">
        <f t="shared" si="49"/>
        <v>-0.68814027019274493</v>
      </c>
      <c r="AL77">
        <f t="shared" si="26"/>
        <v>-1.7414167373360114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-1.9470968081489126E-10</v>
      </c>
      <c r="AR77">
        <f t="shared" si="36"/>
        <v>-1.947102916366411E-10</v>
      </c>
      <c r="AS77">
        <f t="shared" si="36"/>
        <v>-3.7677746616000281E-4</v>
      </c>
      <c r="AT77">
        <f t="shared" si="36"/>
        <v>-2.461612781087686E-4</v>
      </c>
      <c r="AU77">
        <f t="shared" si="23"/>
        <v>-6.2293893897906309E-4</v>
      </c>
      <c r="AW77">
        <v>74</v>
      </c>
      <c r="AX77">
        <f>IF(Z77&gt;0, (R77*SUMPRODUCT(K77:$K$98, X77:$X$98)-K77*$AZ$3)/Z77, 0)</f>
        <v>-64253856013649.656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1000000</v>
      </c>
      <c r="S78">
        <f t="shared" si="29"/>
        <v>-295021465727292.88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-8.7772993656343044</v>
      </c>
      <c r="AC78">
        <f t="shared" si="30"/>
        <v>-7.8368744337714045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-1.0867368713495705E-7</v>
      </c>
      <c r="AI78">
        <f t="shared" si="34"/>
        <v>-1.0867401918174618E-7</v>
      </c>
      <c r="AJ78">
        <f t="shared" si="35"/>
        <v>-0.94042493186289988</v>
      </c>
      <c r="AK78">
        <f t="shared" si="49"/>
        <v>-0.6144109555944014</v>
      </c>
      <c r="AL78">
        <f t="shared" si="26"/>
        <v>-1.5548359961313205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-3.4709562861830383E-11</v>
      </c>
      <c r="AR78">
        <f t="shared" si="36"/>
        <v>-3.4709668915091337E-11</v>
      </c>
      <c r="AS78">
        <f t="shared" si="36"/>
        <v>-3.0036468946518347E-4</v>
      </c>
      <c r="AT78">
        <f t="shared" si="36"/>
        <v>-1.9623826381925751E-4</v>
      </c>
      <c r="AU78">
        <f t="shared" si="23"/>
        <v>-4.9660298799410988E-4</v>
      </c>
      <c r="AW78">
        <v>75</v>
      </c>
      <c r="AX78">
        <f>IF(Z78&gt;0, (R78*SUMPRODUCT(K78:$K$98, X78:$X$98)-K78*$AZ$3)/Z78, 0)</f>
        <v>-295021465727292.88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1000000</v>
      </c>
      <c r="S79">
        <f t="shared" si="29"/>
        <v>-1384359389928861.8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-7.8368744337714045</v>
      </c>
      <c r="AC79">
        <f t="shared" si="30"/>
        <v>-6.9972093158975346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-2.1243631141622995E-8</v>
      </c>
      <c r="AI79">
        <f t="shared" si="34"/>
        <v>-2.1243694322554974E-8</v>
      </c>
      <c r="AJ79">
        <f t="shared" si="35"/>
        <v>-0.83966511787386988</v>
      </c>
      <c r="AK79">
        <f t="shared" si="49"/>
        <v>-0.54858121036399832</v>
      </c>
      <c r="AL79">
        <f t="shared" si="26"/>
        <v>-1.3882463494815624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-6.0580865160514366E-12</v>
      </c>
      <c r="AR79">
        <f t="shared" si="36"/>
        <v>-6.058104533477438E-12</v>
      </c>
      <c r="AS79">
        <f t="shared" si="36"/>
        <v>-2.3944889151383594E-4</v>
      </c>
      <c r="AT79">
        <f t="shared" si="36"/>
        <v>-1.564399424613345E-4</v>
      </c>
      <c r="AU79">
        <f t="shared" si="23"/>
        <v>-3.9588884003327493E-4</v>
      </c>
      <c r="AW79">
        <v>76</v>
      </c>
      <c r="AX79">
        <f>IF(Z79&gt;0, (R79*SUMPRODUCT(K79:$K$98, X79:$X$98)-K79*$AZ$3)/Z79, 0)</f>
        <v>-1384359389928861.8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1000000</v>
      </c>
      <c r="S80">
        <f t="shared" si="29"/>
        <v>-6639493555455734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-6.9972093158975346</v>
      </c>
      <c r="AC80">
        <f t="shared" si="30"/>
        <v>-6.2475083177709312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-4.0629682369903626E-9</v>
      </c>
      <c r="AI80">
        <f t="shared" si="34"/>
        <v>-4.0629799990100592E-9</v>
      </c>
      <c r="AJ80">
        <f t="shared" si="35"/>
        <v>-0.7497009981266034</v>
      </c>
      <c r="AK80">
        <f t="shared" si="49"/>
        <v>-0.48980465211282748</v>
      </c>
      <c r="AL80">
        <f t="shared" si="26"/>
        <v>-1.2395056543024108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-1.0345038795546159E-12</v>
      </c>
      <c r="AR80">
        <f t="shared" si="36"/>
        <v>-1.0345068743737476E-12</v>
      </c>
      <c r="AS80">
        <f t="shared" si="36"/>
        <v>-1.9088719030755708E-4</v>
      </c>
      <c r="AT80">
        <f t="shared" si="36"/>
        <v>-1.2471296433514819E-4</v>
      </c>
      <c r="AU80">
        <f t="shared" si="23"/>
        <v>-3.1560015567721209E-4</v>
      </c>
      <c r="AW80">
        <v>77</v>
      </c>
      <c r="AX80">
        <f>IF(Z80&gt;0, (R80*SUMPRODUCT(K80:$K$98, X80:$X$98)-K80*$AZ$3)/Z80, 0)</f>
        <v>-6639493555455734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1000000</v>
      </c>
      <c r="S81">
        <f t="shared" si="29"/>
        <v>-3.2580570470485944E+16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-6.2475083177709312</v>
      </c>
      <c r="AC81">
        <f t="shared" si="30"/>
        <v>-5.5781324265820897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-7.6034156226946256E-10</v>
      </c>
      <c r="AI81">
        <f t="shared" si="34"/>
        <v>-7.6034370239943343E-10</v>
      </c>
      <c r="AJ81">
        <f t="shared" si="35"/>
        <v>-0.66937589118884144</v>
      </c>
      <c r="AK81">
        <f t="shared" si="49"/>
        <v>-0.43732558224396523</v>
      </c>
      <c r="AL81">
        <f t="shared" si="26"/>
        <v>-1.1067014741931502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-1.728539883356821E-13</v>
      </c>
      <c r="AR81">
        <f t="shared" si="36"/>
        <v>-1.7285447486702456E-13</v>
      </c>
      <c r="AS81">
        <f t="shared" si="36"/>
        <v>-1.5217409941709539E-4</v>
      </c>
      <c r="AT81">
        <f t="shared" si="36"/>
        <v>-9.9420411619302845E-5</v>
      </c>
      <c r="AU81">
        <f t="shared" si="23"/>
        <v>-2.5159451120925267E-4</v>
      </c>
      <c r="AW81">
        <v>78</v>
      </c>
      <c r="AX81">
        <f>IF(Z81&gt;0, (R81*SUMPRODUCT(K81:$K$98, X81:$X$98)-K81*$AZ$3)/Z81, 0)</f>
        <v>-3.2580570470485944E+16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1000000</v>
      </c>
      <c r="S82">
        <f t="shared" si="29"/>
        <v>-1.6373177077002662E+17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-5.5781324265820897</v>
      </c>
      <c r="AC82">
        <f t="shared" si="30"/>
        <v>-4.9804753808770164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-1.3907979056845953E-10</v>
      </c>
      <c r="AI82">
        <f t="shared" si="34"/>
        <v>-1.390801707997486E-10</v>
      </c>
      <c r="AJ82">
        <f t="shared" si="35"/>
        <v>-0.59765704570507339</v>
      </c>
      <c r="AK82">
        <f t="shared" si="49"/>
        <v>-0.39046926986074632</v>
      </c>
      <c r="AL82">
        <f t="shared" si="26"/>
        <v>-0.98812631570489984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-2.8230377083159759E-14</v>
      </c>
      <c r="AR82">
        <f t="shared" si="36"/>
        <v>-2.8230454262400722E-14</v>
      </c>
      <c r="AS82">
        <f t="shared" si="36"/>
        <v>-1.2131226037730111E-4</v>
      </c>
      <c r="AT82">
        <f t="shared" si="36"/>
        <v>-7.9257343446523354E-5</v>
      </c>
      <c r="AU82">
        <f t="shared" si="23"/>
        <v>-2.0056960385205489E-4</v>
      </c>
      <c r="AW82">
        <v>79</v>
      </c>
      <c r="AX82">
        <f>IF(Z82&gt;0, (R82*SUMPRODUCT(K82:$K$98, X82:$X$98)-K82*$AZ$3)/Z82, 0)</f>
        <v>-1.6373177077002662E+17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1000000</v>
      </c>
      <c r="S83">
        <f t="shared" si="29"/>
        <v>-8.4338491246887117E+17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-4.9804753808770164</v>
      </c>
      <c r="AC83">
        <f t="shared" si="30"/>
        <v>-4.4468530186402173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-2.484169232981239E-11</v>
      </c>
      <c r="AI83">
        <f t="shared" si="34"/>
        <v>-2.4841758237634442E-11</v>
      </c>
      <c r="AJ83">
        <f t="shared" si="35"/>
        <v>-0.53362236223679904</v>
      </c>
      <c r="AK83">
        <f t="shared" si="49"/>
        <v>-0.34863327666139116</v>
      </c>
      <c r="AL83">
        <f t="shared" si="26"/>
        <v>-0.88225563892303205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-4.5021069443820685E-15</v>
      </c>
      <c r="AR83">
        <f t="shared" si="36"/>
        <v>-4.5021188889814702E-15</v>
      </c>
      <c r="AS83">
        <f t="shared" si="36"/>
        <v>-9.6709391244682578E-5</v>
      </c>
      <c r="AT83">
        <f t="shared" si="36"/>
        <v>-6.3183468946528807E-5</v>
      </c>
      <c r="AU83">
        <f t="shared" si="23"/>
        <v>-1.5989286019571351E-4</v>
      </c>
      <c r="AW83">
        <v>80</v>
      </c>
      <c r="AX83">
        <f>IF(Z83&gt;0, (R83*SUMPRODUCT(K83:$K$98, X83:$X$98)-K83*$AZ$3)/Z83, 0)</f>
        <v>-8.4338491246887117E+17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1000000</v>
      </c>
      <c r="S84">
        <f t="shared" si="29"/>
        <v>-4.4561167646805586E+18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-4.4468530186402173</v>
      </c>
      <c r="AC84">
        <f t="shared" si="30"/>
        <v>-3.9704044809287691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-4.3288985093898936E-12</v>
      </c>
      <c r="AI84">
        <f t="shared" si="34"/>
        <v>-4.3289096469023582E-12</v>
      </c>
      <c r="AJ84">
        <f t="shared" si="35"/>
        <v>-0.47644853771144824</v>
      </c>
      <c r="AK84">
        <f t="shared" si="49"/>
        <v>-0.31127971130481524</v>
      </c>
      <c r="AL84">
        <f t="shared" si="26"/>
        <v>-0.78772824902059235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-7.0047720948244394E-16</v>
      </c>
      <c r="AR84">
        <f t="shared" si="36"/>
        <v>-7.004790116900113E-16</v>
      </c>
      <c r="AS84">
        <f t="shared" si="36"/>
        <v>-7.7096134601950525E-5</v>
      </c>
      <c r="AT84">
        <f t="shared" si="36"/>
        <v>-5.0369474606608061E-5</v>
      </c>
      <c r="AU84">
        <f t="shared" si="23"/>
        <v>-1.2746560920925905E-4</v>
      </c>
      <c r="AW84">
        <v>81</v>
      </c>
      <c r="AX84">
        <f>IF(Z84&gt;0, (R84*SUMPRODUCT(K84:$K$98, X84:$X$98)-K84*$AZ$3)/Z84, 0)</f>
        <v>-4.4561167646805586E+18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1000000</v>
      </c>
      <c r="S85">
        <f t="shared" si="29"/>
        <v>-2.4169851366931694E+19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-3.9704044809287691</v>
      </c>
      <c r="AC85">
        <f t="shared" si="30"/>
        <v>-3.5450040008292589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-7.3542049483511394E-13</v>
      </c>
      <c r="AI85">
        <f t="shared" si="34"/>
        <v>-7.354223282162687E-13</v>
      </c>
      <c r="AJ85">
        <f t="shared" si="35"/>
        <v>-0.42540048009951015</v>
      </c>
      <c r="AK85">
        <f t="shared" si="49"/>
        <v>-0.27792831366501386</v>
      </c>
      <c r="AL85">
        <f t="shared" si="26"/>
        <v>-0.70332879376525947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-1.062513145460691E-16</v>
      </c>
      <c r="AR85">
        <f t="shared" si="36"/>
        <v>-1.0625157942739771E-16</v>
      </c>
      <c r="AS85">
        <f t="shared" si="36"/>
        <v>-6.1460566487524733E-5</v>
      </c>
      <c r="AT85">
        <f t="shared" si="36"/>
        <v>-4.0154236771849572E-5</v>
      </c>
      <c r="AU85">
        <f t="shared" si="23"/>
        <v>-1.0161480325948057E-4</v>
      </c>
      <c r="AW85">
        <v>82</v>
      </c>
      <c r="AX85">
        <f>IF(Z85&gt;0, (R85*SUMPRODUCT(K85:$K$98, X85:$X$98)-K85*$AZ$3)/Z85, 0)</f>
        <v>-2.4169851366931694E+19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1000000</v>
      </c>
      <c r="S86">
        <f t="shared" si="29"/>
        <v>-1.3470041830449321E+20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-3.5450040008292589</v>
      </c>
      <c r="AC86">
        <f t="shared" si="30"/>
        <v>-3.1651821435975527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-1.2170584897210275E-13</v>
      </c>
      <c r="AI86">
        <f t="shared" si="34"/>
        <v>-1.2170614269633385E-13</v>
      </c>
      <c r="AJ86">
        <f t="shared" si="35"/>
        <v>-0.37982185723170625</v>
      </c>
      <c r="AK86">
        <f t="shared" si="49"/>
        <v>-0.24815028005804815</v>
      </c>
      <c r="AL86">
        <f t="shared" si="26"/>
        <v>-0.62797213728987611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-1.5699723748970134E-17</v>
      </c>
      <c r="AR86">
        <f t="shared" si="36"/>
        <v>-1.5699761638597672E-17</v>
      </c>
      <c r="AS86">
        <f t="shared" si="36"/>
        <v>-4.8995987314672239E-5</v>
      </c>
      <c r="AT86">
        <f t="shared" si="36"/>
        <v>-3.2010711712252541E-5</v>
      </c>
      <c r="AU86">
        <f t="shared" si="23"/>
        <v>-8.1006699026940488E-5</v>
      </c>
      <c r="AW86">
        <v>83</v>
      </c>
      <c r="AX86">
        <f>IF(Z86&gt;0, (R86*SUMPRODUCT(K86:$K$98, X86:$X$98)-K86*$AZ$3)/Z86, 0)</f>
        <v>-1.3470041830449321E+20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8"/>
        <v>1000000</v>
      </c>
      <c r="S87">
        <f t="shared" si="29"/>
        <v>-7.7194582336224179E+20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-3.1651821435975527</v>
      </c>
      <c r="AC87">
        <f t="shared" si="30"/>
        <v>-2.8260554853549573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-1.9602008554528159E-14</v>
      </c>
      <c r="AI87">
        <f t="shared" si="34"/>
        <v>-1.9602054316410013E-14</v>
      </c>
      <c r="AJ87">
        <f t="shared" si="35"/>
        <v>-0.33912665824259536</v>
      </c>
      <c r="AK87">
        <f t="shared" si="49"/>
        <v>-0.22156275005182871</v>
      </c>
      <c r="AL87">
        <f t="shared" si="26"/>
        <v>-0.56068940829444369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-2.2576837766029179E-18</v>
      </c>
      <c r="AR87">
        <f t="shared" si="36"/>
        <v>-2.2576890472800509E-18</v>
      </c>
      <c r="AS87">
        <f t="shared" si="36"/>
        <v>-3.9059301111824222E-5</v>
      </c>
      <c r="AT87">
        <f t="shared" si="36"/>
        <v>-2.5518743393058464E-5</v>
      </c>
      <c r="AU87">
        <f t="shared" si="23"/>
        <v>-6.4578044504884943E-5</v>
      </c>
      <c r="AW87">
        <v>84</v>
      </c>
      <c r="AX87">
        <f>IF(Z87&gt;0, (R87*SUMPRODUCT(K87:$K$98, X87:$X$98)-K87*$AZ$3)/Z87, 0)</f>
        <v>-7.7194582336224179E+20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1000000</v>
      </c>
      <c r="S88">
        <f t="shared" si="29"/>
        <v>-4.552182998830182E+21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-2.8260554853549573</v>
      </c>
      <c r="AC88">
        <f t="shared" si="30"/>
        <v>-2.5232638262097833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-3.0700435054567057E-15</v>
      </c>
      <c r="AI88">
        <f t="shared" si="34"/>
        <v>-3.0700504341759237E-15</v>
      </c>
      <c r="AJ88">
        <f t="shared" si="35"/>
        <v>-0.30279165914517403</v>
      </c>
      <c r="AK88">
        <f t="shared" si="49"/>
        <v>-0.19782388397484704</v>
      </c>
      <c r="AL88">
        <f t="shared" si="26"/>
        <v>-0.5006155431200241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-3.1571051381827552E-19</v>
      </c>
      <c r="AR88">
        <f t="shared" si="36"/>
        <v>-3.157112263389615E-19</v>
      </c>
      <c r="AS88">
        <f t="shared" si="36"/>
        <v>-3.1137835707767992E-5</v>
      </c>
      <c r="AT88">
        <f t="shared" si="36"/>
        <v>-2.0343385995741756E-5</v>
      </c>
      <c r="AU88">
        <f t="shared" si="23"/>
        <v>-5.1481221703510067E-5</v>
      </c>
      <c r="AW88">
        <v>85</v>
      </c>
      <c r="AX88">
        <f>IF(Z88&gt;0, (R88*SUMPRODUCT(K88:$K$98, X88:$X$98)-K88*$AZ$3)/Z88, 0)</f>
        <v>-4.552182998830182E+21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1000000</v>
      </c>
      <c r="S89">
        <f t="shared" si="29"/>
        <v>-2.7779609843896387E+22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-2.5232638262097833</v>
      </c>
      <c r="AC89">
        <f t="shared" si="30"/>
        <v>-2.2529141305444496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-4.6765500223328929E-16</v>
      </c>
      <c r="AI89">
        <f t="shared" si="34"/>
        <v>-4.6765601597778709E-16</v>
      </c>
      <c r="AJ89">
        <f t="shared" si="35"/>
        <v>-0.27034969566533373</v>
      </c>
      <c r="AK89">
        <f t="shared" si="49"/>
        <v>-0.17662846783468486</v>
      </c>
      <c r="AL89">
        <f t="shared" si="26"/>
        <v>-0.44697816350001907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-4.2939014888765395E-20</v>
      </c>
      <c r="AR89">
        <f t="shared" si="36"/>
        <v>-4.2939107968471324E-20</v>
      </c>
      <c r="AS89">
        <f t="shared" si="36"/>
        <v>-2.4822891986422171E-5</v>
      </c>
      <c r="AT89">
        <f t="shared" si="36"/>
        <v>-1.6217622764462497E-5</v>
      </c>
      <c r="AU89">
        <f t="shared" si="23"/>
        <v>-4.1040514750884712E-5</v>
      </c>
      <c r="AW89">
        <v>86</v>
      </c>
      <c r="AX89">
        <f>IF(Z89&gt;0, (R89*SUMPRODUCT(K89:$K$98, X89:$X$98)-K89*$AZ$3)/Z89, 0)</f>
        <v>-2.7779609843896387E+22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1000000</v>
      </c>
      <c r="S90">
        <f t="shared" si="29"/>
        <v>-1.7560968254573118E+23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-2.2529141305444496</v>
      </c>
      <c r="AC90">
        <f t="shared" si="30"/>
        <v>-2.0115304737004012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-6.8834010901725115E-17</v>
      </c>
      <c r="AI90">
        <f t="shared" si="34"/>
        <v>-6.8834154083641724E-17</v>
      </c>
      <c r="AJ90">
        <f t="shared" si="35"/>
        <v>-0.24138365684404839</v>
      </c>
      <c r="AK90">
        <f t="shared" si="49"/>
        <v>-0.15770398913811148</v>
      </c>
      <c r="AL90">
        <f t="shared" si="26"/>
        <v>-0.39908764598215996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-5.6430194359697002E-21</v>
      </c>
      <c r="AR90">
        <f t="shared" si="36"/>
        <v>-5.6430311740382471E-21</v>
      </c>
      <c r="AS90">
        <f t="shared" si="36"/>
        <v>-1.978865751468607E-5</v>
      </c>
      <c r="AT90">
        <f t="shared" si="36"/>
        <v>-1.2928589576261556E-5</v>
      </c>
      <c r="AU90">
        <f t="shared" si="23"/>
        <v>-3.2717247090947636E-5</v>
      </c>
      <c r="AW90">
        <v>87</v>
      </c>
      <c r="AX90">
        <f>IF(Z90&gt;0, (R90*SUMPRODUCT(K90:$K$98, X90:$X$98)-K90*$AZ$3)/Z90, 0)</f>
        <v>-1.7560968254573118E+23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1000000</v>
      </c>
      <c r="S91">
        <f t="shared" si="29"/>
        <v>-1.1511667892749757E+24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-2.0115304737004012</v>
      </c>
      <c r="AC91">
        <f t="shared" si="30"/>
        <v>-1.7960093515182152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-9.7798434746448508E-18</v>
      </c>
      <c r="AI91">
        <f t="shared" si="34"/>
        <v>-9.7798629766988571E-18</v>
      </c>
      <c r="AJ91">
        <f t="shared" si="35"/>
        <v>-0.215521122182186</v>
      </c>
      <c r="AK91">
        <f t="shared" si="49"/>
        <v>-0.1408071331590281</v>
      </c>
      <c r="AL91">
        <f t="shared" si="26"/>
        <v>-0.3563282553412141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-7.1585053051642811E-22</v>
      </c>
      <c r="AR91">
        <f t="shared" si="36"/>
        <v>-7.1585195799895812E-22</v>
      </c>
      <c r="AS91">
        <f t="shared" si="36"/>
        <v>-1.5775396615661724E-5</v>
      </c>
      <c r="AT91">
        <f t="shared" si="36"/>
        <v>-1.0306592455565653E-5</v>
      </c>
      <c r="AU91">
        <f t="shared" si="23"/>
        <v>-2.6081989071227375E-5</v>
      </c>
      <c r="AW91">
        <v>88</v>
      </c>
      <c r="AX91">
        <f>IF(Z91&gt;0, (R91*SUMPRODUCT(K91:$K$98, X91:$X$98)-K91*$AZ$3)/Z91, 0)</f>
        <v>-1.1511667892749757E+24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1000000</v>
      </c>
      <c r="S92">
        <f t="shared" si="29"/>
        <v>-7.8335087385497043E+24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-1.7960093515182152</v>
      </c>
      <c r="AC92">
        <f t="shared" si="30"/>
        <v>-1.6035797781412633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-1.3398549489933947E-18</v>
      </c>
      <c r="AI92">
        <f t="shared" si="34"/>
        <v>-1.3398575078399978E-18</v>
      </c>
      <c r="AJ92">
        <f t="shared" si="35"/>
        <v>-0.19242957337695188</v>
      </c>
      <c r="AK92">
        <f t="shared" si="49"/>
        <v>-0.12572065460627507</v>
      </c>
      <c r="AL92">
        <f t="shared" si="26"/>
        <v>-0.31815022798322695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-8.7564930882971512E-23</v>
      </c>
      <c r="AR92">
        <f t="shared" si="36"/>
        <v>-8.7565098113928951E-23</v>
      </c>
      <c r="AS92">
        <f t="shared" si="36"/>
        <v>-1.2576049597944617E-5</v>
      </c>
      <c r="AT92">
        <f t="shared" si="36"/>
        <v>-8.2163524039904738E-6</v>
      </c>
      <c r="AU92">
        <f t="shared" si="23"/>
        <v>-2.0792402001935091E-5</v>
      </c>
      <c r="AW92">
        <v>89</v>
      </c>
      <c r="AX92">
        <f>IF(Z92&gt;0, (R92*SUMPRODUCT(K92:$K$98, X92:$X$98)-K92*$AZ$3)/Z92, 0)</f>
        <v>-7.8335087385497043E+24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1000000</v>
      </c>
      <c r="S93">
        <f t="shared" si="29"/>
        <v>-5.5395331773918844E+25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-1.6035797781412633</v>
      </c>
      <c r="AC93">
        <f t="shared" si="30"/>
        <v>-1.4317676590546993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-1.7681429148409764E-19</v>
      </c>
      <c r="AI93">
        <f t="shared" si="34"/>
        <v>-1.7681461456359125E-19</v>
      </c>
      <c r="AJ93">
        <f t="shared" si="35"/>
        <v>-0.17181211908656402</v>
      </c>
      <c r="AK93">
        <f t="shared" si="49"/>
        <v>-0.11225058446988843</v>
      </c>
      <c r="AL93">
        <f t="shared" si="26"/>
        <v>-0.28406270355645247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-1.031743560359599E-23</v>
      </c>
      <c r="AR93">
        <f t="shared" si="36"/>
        <v>-1.0317454455872252E-23</v>
      </c>
      <c r="AS93">
        <f t="shared" si="36"/>
        <v>-1.002554974325941E-5</v>
      </c>
      <c r="AT93">
        <f t="shared" si="36"/>
        <v>-6.550025832262812E-6</v>
      </c>
      <c r="AU93">
        <f t="shared" si="23"/>
        <v>-1.6575575575522224E-5</v>
      </c>
      <c r="AW93">
        <v>90</v>
      </c>
      <c r="AX93">
        <f>IF(Z93&gt;0, (R93*SUMPRODUCT(K93:$K$98, X93:$X$98)-K93*$AZ$3)/Z93, 0)</f>
        <v>-5.5395331773918844E+25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1000000</v>
      </c>
      <c r="S94">
        <f t="shared" si="29"/>
        <v>-4.0763042832497506E+26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-1.4317676590546993</v>
      </c>
      <c r="AC94">
        <f t="shared" si="30"/>
        <v>-1.2783639812988385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-2.2451810135122348E-20</v>
      </c>
      <c r="AI94">
        <f t="shared" si="34"/>
        <v>-2.245184933619434E-20</v>
      </c>
      <c r="AJ94">
        <f t="shared" si="35"/>
        <v>-0.15340367775586072</v>
      </c>
      <c r="AK94">
        <f t="shared" si="49"/>
        <v>-0.10022373613382896</v>
      </c>
      <c r="AL94">
        <f t="shared" si="26"/>
        <v>-0.25362741388968968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-1.1697356876375287E-24</v>
      </c>
      <c r="AR94">
        <f t="shared" si="36"/>
        <v>-1.1697377300070582E-24</v>
      </c>
      <c r="AS94">
        <f t="shared" si="36"/>
        <v>-7.9923068744096055E-6</v>
      </c>
      <c r="AT94">
        <f t="shared" si="36"/>
        <v>-5.2216404912809402E-6</v>
      </c>
      <c r="AU94">
        <f t="shared" si="23"/>
        <v>-1.3213947365690547E-5</v>
      </c>
      <c r="AW94">
        <v>91</v>
      </c>
      <c r="AX94">
        <f>IF(Z94&gt;0, (R94*SUMPRODUCT(K94:$K$98, X94:$X$98)-K94*$AZ$3)/Z94, 0)</f>
        <v>-4.0763042832497506E+26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1000000</v>
      </c>
      <c r="S95">
        <f t="shared" si="29"/>
        <v>-3.1264524595233701E+27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-1.2783639812988385</v>
      </c>
      <c r="AC95">
        <f t="shared" si="30"/>
        <v>-1.141396411873963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-2.7396477329774987E-21</v>
      </c>
      <c r="AI95">
        <f t="shared" si="34"/>
        <v>-2.7396522964421069E-21</v>
      </c>
      <c r="AJ95">
        <f t="shared" si="35"/>
        <v>-0.13696756942487553</v>
      </c>
      <c r="AK95">
        <f t="shared" si="49"/>
        <v>-8.9485478690918704E-2</v>
      </c>
      <c r="AL95">
        <f t="shared" si="26"/>
        <v>-0.22645304811579425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-1.2744214742328423E-25</v>
      </c>
      <c r="AR95">
        <f t="shared" si="36"/>
        <v>-1.2744235970522192E-25</v>
      </c>
      <c r="AS95">
        <f t="shared" si="36"/>
        <v>-6.3714181077882644E-6</v>
      </c>
      <c r="AT95">
        <f t="shared" si="36"/>
        <v>-4.1626598304216676E-6</v>
      </c>
      <c r="AU95">
        <f t="shared" si="23"/>
        <v>-1.0534077938209932E-5</v>
      </c>
      <c r="AW95">
        <v>92</v>
      </c>
      <c r="AX95">
        <f>IF(Z95&gt;0, (R95*SUMPRODUCT(K95:$K$98, X95:$X$98)-K95*$AZ$3)/Z95, 0)</f>
        <v>-3.1264524595233701E+27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1000000</v>
      </c>
      <c r="S96">
        <f t="shared" si="29"/>
        <v>-2.5038437774007231E+28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-1.141396411873963</v>
      </c>
      <c r="AC96">
        <f t="shared" si="30"/>
        <v>-1.0191039391731811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-3.2072481852977271E-22</v>
      </c>
      <c r="AI96">
        <f t="shared" si="34"/>
        <v>-3.2072532729950325E-22</v>
      </c>
      <c r="AJ96">
        <f t="shared" si="35"/>
        <v>-0.12229247270078192</v>
      </c>
      <c r="AK96">
        <f t="shared" si="49"/>
        <v>-7.9897748831177423E-2</v>
      </c>
      <c r="AL96">
        <f t="shared" si="26"/>
        <v>-0.20219022153195934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-1.3320879566198212E-26</v>
      </c>
      <c r="AR96">
        <f t="shared" si="36"/>
        <v>-1.3320900697273565E-26</v>
      </c>
      <c r="AS96">
        <f t="shared" si="36"/>
        <v>-5.0792555068465196E-6</v>
      </c>
      <c r="AT96">
        <f t="shared" si="36"/>
        <v>-3.3184469311397218E-6</v>
      </c>
      <c r="AU96">
        <f t="shared" si="23"/>
        <v>-8.3977024379862406E-6</v>
      </c>
      <c r="AW96">
        <v>93</v>
      </c>
      <c r="AX96">
        <f>IF(Z96&gt;0, (R96*SUMPRODUCT(K96:$K$98, X96:$X$98)-K96*$AZ$3)/Z96, 0)</f>
        <v>-2.5038437774007231E+28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1000000</v>
      </c>
      <c r="S97">
        <f t="shared" si="29"/>
        <v>-2.097880892371269E+29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-1.0191039391731811</v>
      </c>
      <c r="AC97">
        <f t="shared" si="30"/>
        <v>-0.90991423140462591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-3.5957260981852916E-23</v>
      </c>
      <c r="AI97">
        <f t="shared" si="34"/>
        <v>-3.5957315198123888E-23</v>
      </c>
      <c r="AJ97">
        <f t="shared" si="35"/>
        <v>-0.10918970776855519</v>
      </c>
      <c r="AK97">
        <f t="shared" si="49"/>
        <v>-7.1337275742122688E-2</v>
      </c>
      <c r="AL97">
        <f t="shared" si="26"/>
        <v>-0.18052698351067786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-1.3334259826620237E-27</v>
      </c>
      <c r="AR97">
        <f t="shared" si="36"/>
        <v>-1.333427993198489E-27</v>
      </c>
      <c r="AS97">
        <f t="shared" si="36"/>
        <v>-4.0491513925753463E-6</v>
      </c>
      <c r="AT97">
        <f t="shared" si="36"/>
        <v>-2.6454455764825583E-6</v>
      </c>
      <c r="AU97">
        <f t="shared" si="23"/>
        <v>-6.6945969690579046E-6</v>
      </c>
      <c r="AW97">
        <v>94</v>
      </c>
      <c r="AX97">
        <f>IF(Z97&gt;0, (R97*SUMPRODUCT(K97:$K$98, X97:$X$98)-K97*$AZ$3)/Z97, 0)</f>
        <v>-2.097880892371269E+29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-0.90991423140462591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-4.3373016776759666E-24</v>
      </c>
      <c r="AI98">
        <f t="shared" si="34"/>
        <v>-4.3373016776759666E-24</v>
      </c>
      <c r="AJ98">
        <f t="shared" si="35"/>
        <v>-0.90991423140462591</v>
      </c>
      <c r="AK98">
        <f t="shared" si="49"/>
        <v>-6.3693996198323818E-2</v>
      </c>
      <c r="AL98">
        <f t="shared" si="26"/>
        <v>-0.97360822760294974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-1.4360974752020654E-28</v>
      </c>
      <c r="AR98">
        <f t="shared" si="36"/>
        <v>-1.4360974752020654E-28</v>
      </c>
      <c r="AS98">
        <f t="shared" si="36"/>
        <v>-3.0127614528090353E-5</v>
      </c>
      <c r="AT98">
        <f t="shared" si="36"/>
        <v>-2.1089330169663246E-6</v>
      </c>
      <c r="AU98">
        <f t="shared" si="36"/>
        <v>-3.223654754505668E-5</v>
      </c>
      <c r="AW98">
        <v>95</v>
      </c>
    </row>
    <row r="100" spans="5:50" x14ac:dyDescent="0.25">
      <c r="AN100" s="8">
        <f t="shared" ref="AN100:AU100" si="50">SUM(AN3:AN98)</f>
        <v>46325.870968094925</v>
      </c>
      <c r="AO100" s="8">
        <f t="shared" si="50"/>
        <v>-4632.5870968094923</v>
      </c>
      <c r="AP100" s="8">
        <f t="shared" si="50"/>
        <v>-734.11482168148552</v>
      </c>
      <c r="AQ100" s="8">
        <f t="shared" si="50"/>
        <v>-24536.812627875035</v>
      </c>
      <c r="AR100" s="8">
        <f t="shared" si="50"/>
        <v>16422.356421728899</v>
      </c>
      <c r="AS100" s="8">
        <f t="shared" si="50"/>
        <v>-5489.5682158950613</v>
      </c>
      <c r="AT100" s="8">
        <f t="shared" si="50"/>
        <v>2680.5107236468129</v>
      </c>
      <c r="AU100" s="8">
        <f t="shared" si="50"/>
        <v>13613.298929480672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98726.302223447128</v>
      </c>
      <c r="K3">
        <v>1</v>
      </c>
      <c r="L3" s="2">
        <v>0</v>
      </c>
      <c r="O3">
        <f>$C$3</f>
        <v>98726.302223447128</v>
      </c>
      <c r="P3">
        <f>O3*C5</f>
        <v>9872.6302223447128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98726.302223447128</v>
      </c>
      <c r="AF3">
        <f t="shared" ref="AF3:AG34" si="4">-$Z3*P3</f>
        <v>-9872.6302223447128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88228.715030402411</v>
      </c>
      <c r="AJ3">
        <f t="shared" ref="AJ3:AJ66" si="7">AB3-AC3</f>
        <v>0</v>
      </c>
      <c r="AL3">
        <f t="shared" ref="AL3:AL34" si="8">SUM(AI3:AK3)</f>
        <v>88228.715030402411</v>
      </c>
      <c r="AN3">
        <f t="shared" ref="AN3:AU34" si="9">AE3*$K3</f>
        <v>98726.302223447128</v>
      </c>
      <c r="AO3">
        <f t="shared" si="9"/>
        <v>-9872.6302223447128</v>
      </c>
      <c r="AP3">
        <f t="shared" si="9"/>
        <v>-624.95697070000006</v>
      </c>
      <c r="AQ3">
        <f t="shared" si="9"/>
        <v>0</v>
      </c>
      <c r="AR3">
        <f t="shared" si="9"/>
        <v>88228.715030402411</v>
      </c>
      <c r="AS3">
        <f t="shared" si="9"/>
        <v>0</v>
      </c>
      <c r="AT3">
        <f t="shared" si="9"/>
        <v>0</v>
      </c>
      <c r="AU3">
        <f t="shared" si="9"/>
        <v>88228.715030402411</v>
      </c>
      <c r="AW3">
        <v>0</v>
      </c>
      <c r="AX3">
        <f>IF(Z3&gt;0, (R3*SUMPRODUCT(K3:$K$98, X3:$X$98)-K3*$AZ$3)/Z3, 0)</f>
        <v>0</v>
      </c>
      <c r="AZ3">
        <f>C6*SUMPRODUCT(X4:X89, K4:K89)/1</f>
        <v>51870.71711613908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3519.0428296466312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3479.3400136676937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-3479.3400136676937</v>
      </c>
      <c r="AK4">
        <f>G4*SUM(AB4, AE4:AF4)</f>
        <v>0</v>
      </c>
      <c r="AL4">
        <f t="shared" si="8"/>
        <v>-4761.6170136676938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-1196.2655098423361</v>
      </c>
      <c r="AR4">
        <f t="shared" si="9"/>
        <v>-1196.2655098423361</v>
      </c>
      <c r="AS4">
        <f t="shared" si="9"/>
        <v>-3245.9557922079425</v>
      </c>
      <c r="AT4">
        <f t="shared" si="9"/>
        <v>0</v>
      </c>
      <c r="AU4">
        <f t="shared" si="9"/>
        <v>-4442.2213020502786</v>
      </c>
      <c r="AW4">
        <v>1</v>
      </c>
      <c r="AX4">
        <f>IF(Z4&gt;0, (R4*SUMPRODUCT(K4:$K$98, X4:$X$98)-K4*$AZ$3)/Z4, 0)</f>
        <v>3519.0428296466312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1000000</v>
      </c>
      <c r="S5">
        <f t="shared" si="1"/>
        <v>6464.7598555167024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3479.3400136676937</v>
      </c>
      <c r="AC5">
        <f t="shared" si="2"/>
        <v>6319.3855178719896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-1317.7441955776628</v>
      </c>
      <c r="AI5">
        <f t="shared" si="6"/>
        <v>-1329.9631055973432</v>
      </c>
      <c r="AJ5">
        <f t="shared" si="7"/>
        <v>-2840.0455042042959</v>
      </c>
      <c r="AK5">
        <f>G5*SUM(AB5, AE5:AF5)</f>
        <v>142.65294056037544</v>
      </c>
      <c r="AL5">
        <f t="shared" si="8"/>
        <v>-4027.3556692412635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-1126.8136268796561</v>
      </c>
      <c r="AR5">
        <f t="shared" si="9"/>
        <v>-1137.2621148047017</v>
      </c>
      <c r="AS5">
        <f t="shared" si="9"/>
        <v>-2428.5456811993949</v>
      </c>
      <c r="AT5">
        <f t="shared" si="9"/>
        <v>121.98367321771372</v>
      </c>
      <c r="AU5">
        <f t="shared" si="9"/>
        <v>-3443.8241227863832</v>
      </c>
      <c r="AW5">
        <v>2</v>
      </c>
      <c r="AX5">
        <f>IF(Z5&gt;0, (R5*SUMPRODUCT(K5:$K$98, X5:$X$98)-K5*$AZ$3)/Z5, 0)</f>
        <v>6464.7598555167024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1000000</v>
      </c>
      <c r="S6">
        <f t="shared" si="1"/>
        <v>9865.8653917792271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6319.3855178719896</v>
      </c>
      <c r="AC6">
        <f t="shared" si="2"/>
        <v>9534.0465599991876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-1370.6919106748931</v>
      </c>
      <c r="AI6">
        <f t="shared" si="6"/>
        <v>-1382.7714979454931</v>
      </c>
      <c r="AJ6">
        <f t="shared" si="7"/>
        <v>-3214.661042127198</v>
      </c>
      <c r="AK6">
        <f>G6*SUM(AB6, AE6:AF6)</f>
        <v>369.68405279551143</v>
      </c>
      <c r="AL6">
        <f t="shared" si="8"/>
        <v>-4227.7484872771802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-1057.3654872140087</v>
      </c>
      <c r="AR6">
        <f t="shared" si="9"/>
        <v>-1066.6838019864606</v>
      </c>
      <c r="AS6">
        <f t="shared" si="9"/>
        <v>-2479.8217692574717</v>
      </c>
      <c r="AT6">
        <f t="shared" si="9"/>
        <v>285.17798606319246</v>
      </c>
      <c r="AU6">
        <f t="shared" si="9"/>
        <v>-3261.3275851807402</v>
      </c>
      <c r="AW6">
        <v>3</v>
      </c>
      <c r="AX6">
        <f>IF(Z6&gt;0, (R6*SUMPRODUCT(K6:$K$98, X6:$X$98)-K6*$AZ$3)/Z6, 0)</f>
        <v>9865.8653917792271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1000000</v>
      </c>
      <c r="S7">
        <f t="shared" si="1"/>
        <v>12650.334566253086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9534.0465599991876</v>
      </c>
      <c r="AC7">
        <f t="shared" si="2"/>
        <v>12084.493746485758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-1432.6284202563668</v>
      </c>
      <c r="AI7">
        <f t="shared" si="6"/>
        <v>-1444.5693037990077</v>
      </c>
      <c r="AJ7">
        <f t="shared" si="7"/>
        <v>-2550.44718648657</v>
      </c>
      <c r="AK7">
        <f>G7*SUM(AB7, AE7:AF7)</f>
        <v>468.12168609596011</v>
      </c>
      <c r="AL7">
        <f t="shared" si="8"/>
        <v>-3526.8948041896174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-1005.4989827093017</v>
      </c>
      <c r="AR7">
        <f t="shared" si="9"/>
        <v>-1013.8797645540644</v>
      </c>
      <c r="AS7">
        <f t="shared" si="9"/>
        <v>-1790.0468922759039</v>
      </c>
      <c r="AT7">
        <f t="shared" si="9"/>
        <v>328.55405665442589</v>
      </c>
      <c r="AU7">
        <f t="shared" si="9"/>
        <v>-2475.3726001755422</v>
      </c>
      <c r="AW7">
        <v>4</v>
      </c>
      <c r="AX7">
        <f>IF(Z7&gt;0, (R7*SUMPRODUCT(K7:$K$98, X7:$X$98)-K7*$AZ$3)/Z7, 0)</f>
        <v>12650.334566253086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1000000</v>
      </c>
      <c r="S8">
        <f t="shared" si="1"/>
        <v>14299.548963632977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12084.493746485758</v>
      </c>
      <c r="AC8">
        <f t="shared" si="2"/>
        <v>13501.968743585705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-1494.5763898965647</v>
      </c>
      <c r="AI8">
        <f t="shared" si="6"/>
        <v>-1506.3791823989054</v>
      </c>
      <c r="AJ8">
        <f t="shared" si="7"/>
        <v>-1417.4749970999474</v>
      </c>
      <c r="AK8">
        <f t="shared" ref="AK8:AK71" si="22">G8*SUM(AB8:AB8, AE8:AF8)</f>
        <v>257.39971680014662</v>
      </c>
      <c r="AL8">
        <f t="shared" si="8"/>
        <v>-2666.4544626987063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-979.16320593508556</v>
      </c>
      <c r="AR8">
        <f t="shared" si="9"/>
        <v>-986.89573819218776</v>
      </c>
      <c r="AS8">
        <f t="shared" si="9"/>
        <v>-928.65066775828427</v>
      </c>
      <c r="AT8">
        <f t="shared" si="9"/>
        <v>168.63395783085892</v>
      </c>
      <c r="AU8">
        <f t="shared" si="9"/>
        <v>-1746.9124481196131</v>
      </c>
      <c r="AW8">
        <v>5</v>
      </c>
      <c r="AX8">
        <f>IF(Z8&gt;0, (R8*SUMPRODUCT(K8:$K$98, X8:$X$98)-K8*$AZ$3)/Z8, 0)</f>
        <v>14299.548963632977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1000000</v>
      </c>
      <c r="S9">
        <f t="shared" si="1"/>
        <v>15346.696019537896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13501.968743585705</v>
      </c>
      <c r="AC9">
        <f t="shared" si="2"/>
        <v>14321.876270119858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-1559.0412480915877</v>
      </c>
      <c r="AI9">
        <f t="shared" si="6"/>
        <v>-1570.7065246533039</v>
      </c>
      <c r="AJ9">
        <f t="shared" si="7"/>
        <v>-819.90752653415257</v>
      </c>
      <c r="AK9">
        <f t="shared" si="22"/>
        <v>79.661615587155651</v>
      </c>
      <c r="AL9">
        <f t="shared" si="8"/>
        <v>-2310.9524356003008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-967.32360116395</v>
      </c>
      <c r="AR9">
        <f t="shared" si="9"/>
        <v>-974.56144515689459</v>
      </c>
      <c r="AS9">
        <f t="shared" si="9"/>
        <v>-508.7202805950717</v>
      </c>
      <c r="AT9">
        <f t="shared" si="9"/>
        <v>49.426890378065707</v>
      </c>
      <c r="AU9">
        <f t="shared" si="9"/>
        <v>-1433.8548353739006</v>
      </c>
      <c r="AW9">
        <v>6</v>
      </c>
      <c r="AX9">
        <f>IF(Z9&gt;0, (R9*SUMPRODUCT(K9:$K$98, X9:$X$98)-K9*$AZ$3)/Z9, 0)</f>
        <v>15346.696019537896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1000000</v>
      </c>
      <c r="S10">
        <f t="shared" si="1"/>
        <v>16271.336657740141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14321.876270119858</v>
      </c>
      <c r="AC10">
        <f t="shared" si="2"/>
        <v>15006.331448207438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-1634.2977805194355</v>
      </c>
      <c r="AI10">
        <f t="shared" si="6"/>
        <v>-1645.8259755932779</v>
      </c>
      <c r="AJ10">
        <f t="shared" si="7"/>
        <v>-684.45517808758086</v>
      </c>
      <c r="AK10">
        <f t="shared" si="22"/>
        <v>58.719692707491419</v>
      </c>
      <c r="AL10">
        <f t="shared" si="8"/>
        <v>-2271.561460973367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-961.97449121657974</v>
      </c>
      <c r="AR10">
        <f t="shared" si="9"/>
        <v>-968.76017600609248</v>
      </c>
      <c r="AS10">
        <f t="shared" si="9"/>
        <v>-402.88154921931249</v>
      </c>
      <c r="AT10">
        <f t="shared" si="9"/>
        <v>34.563374673818331</v>
      </c>
      <c r="AU10">
        <f t="shared" si="9"/>
        <v>-1337.0783505515865</v>
      </c>
      <c r="AW10">
        <v>7</v>
      </c>
      <c r="AX10">
        <f>IF(Z10&gt;0, (R10*SUMPRODUCT(K10:$K$98, X10:$X$98)-K10*$AZ$3)/Z10, 0)</f>
        <v>16271.336657740141</v>
      </c>
    </row>
    <row r="11" spans="1:52" x14ac:dyDescent="0.25">
      <c r="A11" t="s">
        <v>33</v>
      </c>
      <c r="C11" s="12">
        <f>AU91</f>
        <v>29109.328990088874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1000000</v>
      </c>
      <c r="S11">
        <f t="shared" si="1"/>
        <v>17079.030099009175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15006.331448207438</v>
      </c>
      <c r="AC11">
        <f t="shared" si="2"/>
        <v>15564.572136883879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-1706.5841969289265</v>
      </c>
      <c r="AI11">
        <f t="shared" si="6"/>
        <v>-1717.975777749569</v>
      </c>
      <c r="AJ11">
        <f t="shared" si="7"/>
        <v>-558.24068867644019</v>
      </c>
      <c r="AK11">
        <f t="shared" si="22"/>
        <v>36.015195475697851</v>
      </c>
      <c r="AL11">
        <f t="shared" si="8"/>
        <v>-2240.201270950311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-954.50728057884123</v>
      </c>
      <c r="AR11">
        <f t="shared" si="9"/>
        <v>-960.87869011736427</v>
      </c>
      <c r="AS11">
        <f t="shared" si="9"/>
        <v>-312.22883852779495</v>
      </c>
      <c r="AT11">
        <f t="shared" si="9"/>
        <v>20.143609881590518</v>
      </c>
      <c r="AU11">
        <f t="shared" si="9"/>
        <v>-1252.9639187635685</v>
      </c>
      <c r="AW11">
        <v>8</v>
      </c>
      <c r="AX11">
        <f>IF(Z11&gt;0, (R11*SUMPRODUCT(K11:$K$98, X11:$X$98)-K11*$AZ$3)/Z11, 0)</f>
        <v>17079.030099009175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1000000</v>
      </c>
      <c r="S12">
        <f t="shared" si="1"/>
        <v>17827.134914879174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15564.572136883879</v>
      </c>
      <c r="AC12">
        <f t="shared" si="2"/>
        <v>16051.967361185385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-1789.9171733301323</v>
      </c>
      <c r="AI12">
        <f t="shared" si="6"/>
        <v>-1801.1724643779016</v>
      </c>
      <c r="AJ12">
        <f t="shared" si="7"/>
        <v>-487.39522430150646</v>
      </c>
      <c r="AK12">
        <f t="shared" si="22"/>
        <v>35.798515914832919</v>
      </c>
      <c r="AL12">
        <f t="shared" si="8"/>
        <v>-2252.7691727645752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-951.36000570275905</v>
      </c>
      <c r="AR12">
        <f t="shared" si="9"/>
        <v>-957.34231254630424</v>
      </c>
      <c r="AS12">
        <f t="shared" si="9"/>
        <v>-259.05574307010465</v>
      </c>
      <c r="AT12">
        <f t="shared" si="9"/>
        <v>19.027291772122815</v>
      </c>
      <c r="AU12">
        <f t="shared" si="9"/>
        <v>-1197.3707638442861</v>
      </c>
      <c r="AW12">
        <v>9</v>
      </c>
      <c r="AX12">
        <f>IF(Z12&gt;0, (R12*SUMPRODUCT(K12:$K$98, X12:$X$98)-K12*$AZ$3)/Z12, 0)</f>
        <v>17827.134914879174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1000000</v>
      </c>
      <c r="S13">
        <f t="shared" si="1"/>
        <v>18507.73768064081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16051.967361185385</v>
      </c>
      <c r="AC13">
        <f t="shared" si="2"/>
        <v>16463.374991993584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-1878.9420798955191</v>
      </c>
      <c r="AI13">
        <f t="shared" si="6"/>
        <v>-1890.0613312568121</v>
      </c>
      <c r="AJ13">
        <f t="shared" si="7"/>
        <v>-411.40763080819852</v>
      </c>
      <c r="AK13">
        <f t="shared" si="22"/>
        <v>32.103934722370774</v>
      </c>
      <c r="AL13">
        <f t="shared" si="8"/>
        <v>-2269.3650273426397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-949.31339347870698</v>
      </c>
      <c r="AR13">
        <f t="shared" si="9"/>
        <v>-954.93126449010015</v>
      </c>
      <c r="AS13">
        <f t="shared" si="9"/>
        <v>-207.85886818144138</v>
      </c>
      <c r="AT13">
        <f t="shared" si="9"/>
        <v>16.220135544043693</v>
      </c>
      <c r="AU13">
        <f t="shared" si="9"/>
        <v>-1146.5699971274978</v>
      </c>
      <c r="AW13">
        <v>10</v>
      </c>
      <c r="AX13">
        <f>IF(Z13&gt;0, (R13*SUMPRODUCT(K13:$K$98, X13:$X$98)-K13*$AZ$3)/Z13, 0)</f>
        <v>18507.73768064081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1000000</v>
      </c>
      <c r="S14">
        <f t="shared" si="1"/>
        <v>20851.932186958209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16463.374991993584</v>
      </c>
      <c r="AC14">
        <f t="shared" si="2"/>
        <v>18321.961948468765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-1974.9622870280778</v>
      </c>
      <c r="AI14">
        <f t="shared" si="6"/>
        <v>-1985.9456588471701</v>
      </c>
      <c r="AJ14">
        <f t="shared" si="7"/>
        <v>-1858.5869564751811</v>
      </c>
      <c r="AK14">
        <f t="shared" si="22"/>
        <v>1152.4362494395509</v>
      </c>
      <c r="AL14">
        <f t="shared" si="8"/>
        <v>-2692.0963658828005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-890.9164947657988</v>
      </c>
      <c r="AR14">
        <f t="shared" si="9"/>
        <v>-895.87115500718505</v>
      </c>
      <c r="AS14">
        <f t="shared" si="9"/>
        <v>-838.41893455698266</v>
      </c>
      <c r="AT14">
        <f t="shared" si="9"/>
        <v>519.87041501270539</v>
      </c>
      <c r="AU14">
        <f t="shared" si="9"/>
        <v>-1214.4196745514623</v>
      </c>
      <c r="AW14">
        <v>11</v>
      </c>
      <c r="AX14">
        <f>IF(Z14&gt;0, (R14*SUMPRODUCT(K14:$K$98, X14:$X$98)-K14*$AZ$3)/Z14, 0)</f>
        <v>20851.932186958209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1000000</v>
      </c>
      <c r="S15">
        <f t="shared" si="1"/>
        <v>22975.247678378622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18321.961948468765</v>
      </c>
      <c r="AC15">
        <f t="shared" si="2"/>
        <v>19938.099337590364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-2075.2395689773311</v>
      </c>
      <c r="AI15">
        <f t="shared" si="6"/>
        <v>-2086.0871665836203</v>
      </c>
      <c r="AJ15">
        <f t="shared" si="7"/>
        <v>-1616.137389121599</v>
      </c>
      <c r="AK15">
        <f t="shared" si="22"/>
        <v>1282.5373363928136</v>
      </c>
      <c r="AL15">
        <f t="shared" si="8"/>
        <v>-2419.6872193124054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-835.85012100893903</v>
      </c>
      <c r="AR15">
        <f t="shared" si="9"/>
        <v>-840.21923863150892</v>
      </c>
      <c r="AS15">
        <f t="shared" si="9"/>
        <v>-650.9362352463487</v>
      </c>
      <c r="AT15">
        <f t="shared" si="9"/>
        <v>516.57119681401264</v>
      </c>
      <c r="AU15">
        <f t="shared" si="9"/>
        <v>-974.58427706384487</v>
      </c>
      <c r="AW15">
        <v>12</v>
      </c>
      <c r="AX15">
        <f>IF(Z15&gt;0, (R15*SUMPRODUCT(K15:$K$98, X15:$X$98)-K15*$AZ$3)/Z15, 0)</f>
        <v>22975.247678378622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1000000</v>
      </c>
      <c r="S16">
        <f t="shared" si="1"/>
        <v>24903.500611769548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19938.099337590364</v>
      </c>
      <c r="AC16">
        <f t="shared" si="2"/>
        <v>21340.690184338036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-2194.373536893353</v>
      </c>
      <c r="AI16">
        <f t="shared" si="6"/>
        <v>-2205.0852288543683</v>
      </c>
      <c r="AJ16">
        <f t="shared" si="7"/>
        <v>-1402.5908467476729</v>
      </c>
      <c r="AK16">
        <f t="shared" si="22"/>
        <v>1395.6669536313257</v>
      </c>
      <c r="AL16">
        <f t="shared" si="8"/>
        <v>-2212.0091219707156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-789.13754179535181</v>
      </c>
      <c r="AR16">
        <f t="shared" si="9"/>
        <v>-792.989665474601</v>
      </c>
      <c r="AS16">
        <f t="shared" si="9"/>
        <v>-504.39775832974425</v>
      </c>
      <c r="AT16">
        <f t="shared" si="9"/>
        <v>501.90779757255092</v>
      </c>
      <c r="AU16">
        <f t="shared" si="9"/>
        <v>-795.47962623179433</v>
      </c>
      <c r="AW16">
        <v>13</v>
      </c>
      <c r="AX16">
        <f>IF(Z16&gt;0, (R16*SUMPRODUCT(K16:$K$98, X16:$X$98)-K16*$AZ$3)/Z16, 0)</f>
        <v>24903.500611769548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1000000</v>
      </c>
      <c r="S17">
        <f t="shared" si="1"/>
        <v>26653.924659431206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21340.690184338036</v>
      </c>
      <c r="AC17">
        <f t="shared" si="2"/>
        <v>22550.160649468238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-2330.7219194476343</v>
      </c>
      <c r="AI17">
        <f t="shared" si="6"/>
        <v>-2341.297360465046</v>
      </c>
      <c r="AJ17">
        <f t="shared" si="7"/>
        <v>-1209.4704651302018</v>
      </c>
      <c r="AK17">
        <f t="shared" si="22"/>
        <v>1493.8483129036626</v>
      </c>
      <c r="AL17">
        <f t="shared" si="8"/>
        <v>-2056.9195126915852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-748.36692535905433</v>
      </c>
      <c r="AR17">
        <f t="shared" si="9"/>
        <v>-751.76257295325217</v>
      </c>
      <c r="AS17">
        <f t="shared" si="9"/>
        <v>-388.34649717310924</v>
      </c>
      <c r="AT17">
        <f t="shared" si="9"/>
        <v>479.65682201395799</v>
      </c>
      <c r="AU17">
        <f t="shared" si="9"/>
        <v>-660.45224811240337</v>
      </c>
      <c r="AW17">
        <v>14</v>
      </c>
      <c r="AX17">
        <f>IF(Z17&gt;0, (R17*SUMPRODUCT(K17:$K$98, X17:$X$98)-K17*$AZ$3)/Z17, 0)</f>
        <v>26653.924659431206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1000000</v>
      </c>
      <c r="S18">
        <f t="shared" si="1"/>
        <v>28281.320097041113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22550.160649468238</v>
      </c>
      <c r="AC18">
        <f t="shared" si="2"/>
        <v>23586.26515886412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-3587.5093944424539</v>
      </c>
      <c r="AI18">
        <f t="shared" si="6"/>
        <v>-3597.9342371822609</v>
      </c>
      <c r="AJ18">
        <f t="shared" si="7"/>
        <v>-1036.1045093958819</v>
      </c>
      <c r="AK18">
        <f t="shared" si="22"/>
        <v>1578.5112454627767</v>
      </c>
      <c r="AL18">
        <f t="shared" si="8"/>
        <v>-3055.5275011153653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-1028.4878110135289</v>
      </c>
      <c r="AR18">
        <f t="shared" si="9"/>
        <v>-1031.4764648429054</v>
      </c>
      <c r="AS18">
        <f t="shared" si="9"/>
        <v>-297.03639536125269</v>
      </c>
      <c r="AT18">
        <f t="shared" si="9"/>
        <v>452.5366757286389</v>
      </c>
      <c r="AU18">
        <f t="shared" si="9"/>
        <v>-875.97618447551895</v>
      </c>
      <c r="AW18">
        <v>15</v>
      </c>
      <c r="AX18">
        <f>IF(Z18&gt;0, (R18*SUMPRODUCT(K18:$K$98, X18:$X$98)-K18*$AZ$3)/Z18, 0)</f>
        <v>28281.320097041113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1000000</v>
      </c>
      <c r="S19">
        <f t="shared" si="1"/>
        <v>29426.710462233212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23586.26515886412</v>
      </c>
      <c r="AC19">
        <f t="shared" si="2"/>
        <v>24151.055414596085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-4928.7138616705361</v>
      </c>
      <c r="AI19">
        <f t="shared" si="6"/>
        <v>-4938.9728470596747</v>
      </c>
      <c r="AJ19">
        <f t="shared" si="7"/>
        <v>-564.79025573196486</v>
      </c>
      <c r="AK19">
        <f t="shared" si="22"/>
        <v>1651.0385611204886</v>
      </c>
      <c r="AL19">
        <f t="shared" si="8"/>
        <v>-3852.7245416711512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-1261.6000140441481</v>
      </c>
      <c r="AR19">
        <f t="shared" si="9"/>
        <v>-1264.2260005538678</v>
      </c>
      <c r="AS19">
        <f t="shared" si="9"/>
        <v>-144.56903252280443</v>
      </c>
      <c r="AT19">
        <f t="shared" si="9"/>
        <v>422.61537803922016</v>
      </c>
      <c r="AU19">
        <f t="shared" si="9"/>
        <v>-986.17965503745222</v>
      </c>
      <c r="AW19">
        <v>16</v>
      </c>
      <c r="AX19">
        <f>IF(Z19&gt;0, (R19*SUMPRODUCT(K19:$K$98, X19:$X$98)-K19*$AZ$3)/Z19, 0)</f>
        <v>29426.710462233212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1000000</v>
      </c>
      <c r="S20">
        <f t="shared" si="1"/>
        <v>30156.676022350395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24151.055414596085</v>
      </c>
      <c r="AC20">
        <f t="shared" si="2"/>
        <v>24312.025103003278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-6321.1633058701027</v>
      </c>
      <c r="AI20">
        <f t="shared" si="6"/>
        <v>-6331.2406868640264</v>
      </c>
      <c r="AJ20">
        <f t="shared" si="7"/>
        <v>-160.96968840719273</v>
      </c>
      <c r="AK20">
        <f t="shared" si="22"/>
        <v>1690.573879021726</v>
      </c>
      <c r="AL20">
        <f t="shared" si="8"/>
        <v>-4801.6364962494936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-1444.6647201483734</v>
      </c>
      <c r="AR20">
        <f t="shared" si="9"/>
        <v>-1446.9678463434989</v>
      </c>
      <c r="AS20">
        <f t="shared" si="9"/>
        <v>-36.788676166488948</v>
      </c>
      <c r="AT20">
        <f t="shared" si="9"/>
        <v>386.3707234962647</v>
      </c>
      <c r="AU20">
        <f t="shared" si="9"/>
        <v>-1097.3857990137233</v>
      </c>
      <c r="AW20">
        <v>17</v>
      </c>
      <c r="AX20">
        <f>IF(Z20&gt;0, (R20*SUMPRODUCT(K20:$K$98, X20:$X$98)-K20*$AZ$3)/Z20, 0)</f>
        <v>30156.676022350395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1000000</v>
      </c>
      <c r="S21">
        <f t="shared" si="1"/>
        <v>30543.905890430186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24312.025103003278</v>
      </c>
      <c r="AC21">
        <f t="shared" si="2"/>
        <v>24137.511902900733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-7872.3452276906646</v>
      </c>
      <c r="AI21">
        <f t="shared" si="6"/>
        <v>-7882.2234305593029</v>
      </c>
      <c r="AJ21">
        <f t="shared" si="7"/>
        <v>174.51320010254494</v>
      </c>
      <c r="AK21">
        <f t="shared" si="22"/>
        <v>1701.8417572102296</v>
      </c>
      <c r="AL21">
        <f t="shared" si="8"/>
        <v>-6005.8684732465281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-1606.4091349281607</v>
      </c>
      <c r="AR21">
        <f t="shared" si="9"/>
        <v>-1608.4248538614511</v>
      </c>
      <c r="AS21">
        <f t="shared" si="9"/>
        <v>35.610684072160694</v>
      </c>
      <c r="AT21">
        <f t="shared" si="9"/>
        <v>347.27315252492758</v>
      </c>
      <c r="AU21">
        <f t="shared" si="9"/>
        <v>-1225.5410172643628</v>
      </c>
      <c r="AW21">
        <v>18</v>
      </c>
      <c r="AX21">
        <f>IF(Z21&gt;0, (R21*SUMPRODUCT(K21:$K$98, X21:$X$98)-K21*$AZ$3)/Z21, 0)</f>
        <v>30543.905890430186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1000000</v>
      </c>
      <c r="S22">
        <f t="shared" si="1"/>
        <v>30623.366232516455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24137.511902900733</v>
      </c>
      <c r="AC22">
        <f t="shared" si="2"/>
        <v>23665.166625156344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-9572.3065360455439</v>
      </c>
      <c r="AI22">
        <f t="shared" si="6"/>
        <v>-9581.9663030537959</v>
      </c>
      <c r="AJ22">
        <f t="shared" si="7"/>
        <v>472.34527774438902</v>
      </c>
      <c r="AK22">
        <f t="shared" si="22"/>
        <v>1689.6258332030516</v>
      </c>
      <c r="AL22">
        <f t="shared" si="8"/>
        <v>-7419.9951921063548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-1744.0165787740243</v>
      </c>
      <c r="AR22">
        <f t="shared" si="9"/>
        <v>-1745.7765301238946</v>
      </c>
      <c r="AS22">
        <f t="shared" si="9"/>
        <v>86.058463776709559</v>
      </c>
      <c r="AT22">
        <f t="shared" si="9"/>
        <v>307.83964699988957</v>
      </c>
      <c r="AU22">
        <f t="shared" si="9"/>
        <v>-1351.8784193472952</v>
      </c>
      <c r="AW22">
        <v>19</v>
      </c>
      <c r="AX22">
        <f>IF(Z22&gt;0, (R22*SUMPRODUCT(K22:$K$98, X22:$X$98)-K22*$AZ$3)/Z22, 0)</f>
        <v>30623.366232516455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1000000</v>
      </c>
      <c r="S23">
        <f t="shared" si="1"/>
        <v>30428.816892809024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23665.166625156344</v>
      </c>
      <c r="AC23">
        <f t="shared" si="2"/>
        <v>22933.707061724977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-11369.723508424537</v>
      </c>
      <c r="AI23">
        <f t="shared" si="6"/>
        <v>-11379.144556218849</v>
      </c>
      <c r="AJ23">
        <f t="shared" si="7"/>
        <v>731.4595634313664</v>
      </c>
      <c r="AK23">
        <f t="shared" si="22"/>
        <v>1656.5616637609442</v>
      </c>
      <c r="AL23">
        <f t="shared" si="8"/>
        <v>-8991.1233290265391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-1849.5492159839453</v>
      </c>
      <c r="AR23">
        <f t="shared" si="9"/>
        <v>-1851.08176790122</v>
      </c>
      <c r="AS23">
        <f t="shared" si="9"/>
        <v>118.9888620480539</v>
      </c>
      <c r="AT23">
        <f t="shared" si="9"/>
        <v>269.47817369242847</v>
      </c>
      <c r="AU23">
        <f t="shared" si="9"/>
        <v>-1462.6147321607377</v>
      </c>
      <c r="AW23">
        <v>20</v>
      </c>
      <c r="AX23">
        <f>IF(Z23&gt;0, (R23*SUMPRODUCT(K23:$K$98, X23:$X$98)-K23*$AZ$3)/Z23, 0)</f>
        <v>30428.816892809024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1000000</v>
      </c>
      <c r="S24">
        <f t="shared" si="1"/>
        <v>30004.421785343729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22933.707061724977</v>
      </c>
      <c r="AC24">
        <f t="shared" si="2"/>
        <v>21988.22660943984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-13314.112650144172</v>
      </c>
      <c r="AI24">
        <f t="shared" si="6"/>
        <v>-13323.273061052416</v>
      </c>
      <c r="AJ24">
        <f t="shared" si="7"/>
        <v>945.48045228513729</v>
      </c>
      <c r="AK24">
        <f t="shared" si="22"/>
        <v>1605.3594943207486</v>
      </c>
      <c r="AL24">
        <f t="shared" si="8"/>
        <v>-10772.43311444653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-1933.7939323921651</v>
      </c>
      <c r="AR24">
        <f t="shared" si="9"/>
        <v>-1935.1244263948868</v>
      </c>
      <c r="AS24">
        <f t="shared" si="9"/>
        <v>137.32528857674941</v>
      </c>
      <c r="AT24">
        <f t="shared" si="9"/>
        <v>233.16870834737915</v>
      </c>
      <c r="AU24">
        <f t="shared" si="9"/>
        <v>-1564.6304294707584</v>
      </c>
      <c r="AW24">
        <v>21</v>
      </c>
      <c r="AX24">
        <f>IF(Z24&gt;0, (R24*SUMPRODUCT(K24:$K$98, X24:$X$98)-K24*$AZ$3)/Z24, 0)</f>
        <v>30004.421785343729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1000000</v>
      </c>
      <c r="S25">
        <f t="shared" si="1"/>
        <v>29378.147361546853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21988.22660943984</v>
      </c>
      <c r="AC25">
        <f t="shared" si="2"/>
        <v>20861.636930350174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-15397.242964808744</v>
      </c>
      <c r="AI25">
        <f t="shared" si="6"/>
        <v>-15406.119306070845</v>
      </c>
      <c r="AJ25">
        <f t="shared" si="7"/>
        <v>1126.5896790896659</v>
      </c>
      <c r="AK25">
        <f t="shared" si="22"/>
        <v>1539.1758626607889</v>
      </c>
      <c r="AL25">
        <f t="shared" si="8"/>
        <v>-12740.353764320389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-1996.7463823724158</v>
      </c>
      <c r="AR25">
        <f t="shared" si="9"/>
        <v>-1997.8974847057564</v>
      </c>
      <c r="AS25">
        <f t="shared" si="9"/>
        <v>146.09848472754379</v>
      </c>
      <c r="AT25">
        <f t="shared" si="9"/>
        <v>199.60351620268455</v>
      </c>
      <c r="AU25">
        <f t="shared" si="9"/>
        <v>-1652.1954837755279</v>
      </c>
      <c r="AW25">
        <v>22</v>
      </c>
      <c r="AX25">
        <f>IF(Z25&gt;0, (R25*SUMPRODUCT(K25:$K$98, X25:$X$98)-K25*$AZ$3)/Z25, 0)</f>
        <v>29378.147361546853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1000000</v>
      </c>
      <c r="S26">
        <f t="shared" si="1"/>
        <v>28566.726854992979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20861.636930350174</v>
      </c>
      <c r="AC26">
        <f t="shared" si="2"/>
        <v>19585.608631283569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-17397.101974100322</v>
      </c>
      <c r="AI26">
        <f t="shared" si="6"/>
        <v>-17405.672088175124</v>
      </c>
      <c r="AJ26">
        <f t="shared" si="7"/>
        <v>1276.0282990666055</v>
      </c>
      <c r="AK26">
        <f t="shared" si="22"/>
        <v>1460.3145851245124</v>
      </c>
      <c r="AL26">
        <f t="shared" si="8"/>
        <v>-14669.329203984007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-2014.3680749223108</v>
      </c>
      <c r="AR26">
        <f t="shared" si="9"/>
        <v>-2015.3603875624522</v>
      </c>
      <c r="AS26">
        <f t="shared" si="9"/>
        <v>147.74820956753717</v>
      </c>
      <c r="AT26">
        <f t="shared" si="9"/>
        <v>169.08626988549685</v>
      </c>
      <c r="AU26">
        <f t="shared" si="9"/>
        <v>-1698.5259081094182</v>
      </c>
      <c r="AW26">
        <v>23</v>
      </c>
      <c r="AX26">
        <f>IF(Z26&gt;0, (R26*SUMPRODUCT(K26:$K$98, X26:$X$98)-K26*$AZ$3)/Z26, 0)</f>
        <v>28566.726854992979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1000000</v>
      </c>
      <c r="S27">
        <f t="shared" si="1"/>
        <v>27623.344233793498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19585.608631283569</v>
      </c>
      <c r="AC27">
        <f t="shared" si="2"/>
        <v>18214.738845027154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-19356.450050823594</v>
      </c>
      <c r="AI27">
        <f t="shared" si="6"/>
        <v>-19364.692508132015</v>
      </c>
      <c r="AJ27">
        <f t="shared" si="7"/>
        <v>1370.869786256415</v>
      </c>
      <c r="AK27">
        <f t="shared" si="22"/>
        <v>1370.99260418985</v>
      </c>
      <c r="AL27">
        <f t="shared" si="8"/>
        <v>-16622.830117685749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-2001.1037657437082</v>
      </c>
      <c r="AR27">
        <f t="shared" si="9"/>
        <v>-2001.955885441047</v>
      </c>
      <c r="AS27">
        <f t="shared" si="9"/>
        <v>141.7229235949317</v>
      </c>
      <c r="AT27">
        <f t="shared" si="9"/>
        <v>141.7356207283654</v>
      </c>
      <c r="AU27">
        <f t="shared" si="9"/>
        <v>-1718.4973411177498</v>
      </c>
      <c r="AW27">
        <v>24</v>
      </c>
      <c r="AX27">
        <f>IF(Z27&gt;0, (R27*SUMPRODUCT(K27:$K$98, X27:$X$98)-K27*$AZ$3)/Z27, 0)</f>
        <v>27623.344233793498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1000000</v>
      </c>
      <c r="S28">
        <f t="shared" si="1"/>
        <v>26585.712947193217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18214.738845027154</v>
      </c>
      <c r="AC28">
        <f t="shared" si="2"/>
        <v>16788.187122735144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-21328.59531353023</v>
      </c>
      <c r="AI28">
        <f t="shared" si="6"/>
        <v>-21336.488738824148</v>
      </c>
      <c r="AJ28">
        <f t="shared" si="7"/>
        <v>1426.5517222920098</v>
      </c>
      <c r="AK28">
        <f t="shared" si="22"/>
        <v>1275.0317191519009</v>
      </c>
      <c r="AL28">
        <f t="shared" si="8"/>
        <v>-18634.905297380235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-1968.7389312395844</v>
      </c>
      <c r="AR28">
        <f t="shared" si="9"/>
        <v>-1969.4675349496988</v>
      </c>
      <c r="AS28">
        <f t="shared" si="9"/>
        <v>131.67805342162058</v>
      </c>
      <c r="AT28">
        <f t="shared" si="9"/>
        <v>117.69197863992871</v>
      </c>
      <c r="AU28">
        <f t="shared" si="9"/>
        <v>-1720.0975028881494</v>
      </c>
      <c r="AW28">
        <v>25</v>
      </c>
      <c r="AX28">
        <f>IF(Z28&gt;0, (R28*SUMPRODUCT(K28:$K$98, X28:$X$98)-K28*$AZ$3)/Z28, 0)</f>
        <v>26585.712947193217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1000000</v>
      </c>
      <c r="S29">
        <f t="shared" si="1"/>
        <v>25484.958295235923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16788.187122735144</v>
      </c>
      <c r="AC29">
        <f t="shared" si="2"/>
        <v>15332.44108743457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-23532.201537977093</v>
      </c>
      <c r="AI29">
        <f t="shared" si="6"/>
        <v>-23539.721876498847</v>
      </c>
      <c r="AJ29">
        <f t="shared" si="7"/>
        <v>1455.7460353005736</v>
      </c>
      <c r="AK29">
        <f t="shared" si="22"/>
        <v>1175.1730985914601</v>
      </c>
      <c r="AL29">
        <f t="shared" si="8"/>
        <v>-20908.802742606815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-1939.4134889502216</v>
      </c>
      <c r="AR29">
        <f t="shared" si="9"/>
        <v>-1940.0332799182286</v>
      </c>
      <c r="AS29">
        <f t="shared" si="9"/>
        <v>119.97574866896358</v>
      </c>
      <c r="AT29">
        <f t="shared" si="9"/>
        <v>96.85224544679933</v>
      </c>
      <c r="AU29">
        <f t="shared" si="9"/>
        <v>-1723.2052858024658</v>
      </c>
      <c r="AW29">
        <v>26</v>
      </c>
      <c r="AX29">
        <f>IF(Z29&gt;0, (R29*SUMPRODUCT(K29:$K$98, X29:$X$98)-K29*$AZ$3)/Z29, 0)</f>
        <v>25484.958295235923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1000000</v>
      </c>
      <c r="S30">
        <f t="shared" si="1"/>
        <v>24298.633421440514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15332.44108743457</v>
      </c>
      <c r="AC30">
        <f t="shared" si="2"/>
        <v>13851.05696985847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-25576.409003074416</v>
      </c>
      <c r="AI30">
        <f t="shared" si="6"/>
        <v>-25583.534433098412</v>
      </c>
      <c r="AJ30">
        <f t="shared" si="7"/>
        <v>1481.3841175761008</v>
      </c>
      <c r="AK30">
        <f t="shared" si="22"/>
        <v>1073.2708761204201</v>
      </c>
      <c r="AL30">
        <f t="shared" si="8"/>
        <v>-23028.879439401891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-1882.0423784669733</v>
      </c>
      <c r="AR30">
        <f t="shared" si="9"/>
        <v>-1882.5667038821771</v>
      </c>
      <c r="AS30">
        <f t="shared" si="9"/>
        <v>109.00778478053694</v>
      </c>
      <c r="AT30">
        <f t="shared" si="9"/>
        <v>78.976734857117762</v>
      </c>
      <c r="AU30">
        <f t="shared" si="9"/>
        <v>-1694.5821842445225</v>
      </c>
      <c r="AW30">
        <v>27</v>
      </c>
      <c r="AX30">
        <f>IF(Z30&gt;0, (R30*SUMPRODUCT(K30:$K$98, X30:$X$98)-K30*$AZ$3)/Z30, 0)</f>
        <v>24298.633421440514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1000000</v>
      </c>
      <c r="S31">
        <f t="shared" si="1"/>
        <v>23044.993886172113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13851.05696985847</v>
      </c>
      <c r="AC31">
        <f t="shared" si="2"/>
        <v>12377.969387261244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-27212.2236140983</v>
      </c>
      <c r="AI31">
        <f t="shared" si="6"/>
        <v>-27218.93763702688</v>
      </c>
      <c r="AJ31">
        <f t="shared" si="7"/>
        <v>1473.0875825972253</v>
      </c>
      <c r="AK31">
        <f t="shared" si="22"/>
        <v>969.57398789009301</v>
      </c>
      <c r="AL31">
        <f t="shared" si="8"/>
        <v>-24776.276066539562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-1787.8695938642563</v>
      </c>
      <c r="AR31">
        <f t="shared" si="9"/>
        <v>-1788.3107117095581</v>
      </c>
      <c r="AS31">
        <f t="shared" si="9"/>
        <v>96.783288840096873</v>
      </c>
      <c r="AT31">
        <f t="shared" si="9"/>
        <v>63.701955287928719</v>
      </c>
      <c r="AU31">
        <f t="shared" si="9"/>
        <v>-1627.8254675815324</v>
      </c>
      <c r="AW31">
        <v>28</v>
      </c>
      <c r="AX31">
        <f>IF(Z31&gt;0, (R31*SUMPRODUCT(K31:$K$98, X31:$X$98)-K31*$AZ$3)/Z31, 0)</f>
        <v>23044.993886172113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1000000</v>
      </c>
      <c r="S32">
        <f t="shared" si="1"/>
        <v>21778.864070646956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12377.969387261244</v>
      </c>
      <c r="AC32">
        <f t="shared" si="2"/>
        <v>10955.238003994988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-28729.064017937621</v>
      </c>
      <c r="AI32">
        <f t="shared" si="6"/>
        <v>-28735.351787336691</v>
      </c>
      <c r="AJ32">
        <f t="shared" si="7"/>
        <v>1422.7313832662567</v>
      </c>
      <c r="AK32">
        <f t="shared" si="22"/>
        <v>866.45785710828716</v>
      </c>
      <c r="AL32">
        <f t="shared" si="8"/>
        <v>-26446.162546962147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-1685.2923979210075</v>
      </c>
      <c r="AR32">
        <f t="shared" si="9"/>
        <v>-1685.6612484328625</v>
      </c>
      <c r="AS32">
        <f t="shared" si="9"/>
        <v>83.459676340488969</v>
      </c>
      <c r="AT32">
        <f t="shared" si="9"/>
        <v>50.827790240287442</v>
      </c>
      <c r="AU32">
        <f t="shared" si="9"/>
        <v>-1551.373781852086</v>
      </c>
      <c r="AW32">
        <v>29</v>
      </c>
      <c r="AX32">
        <f>IF(Z32&gt;0, (R32*SUMPRODUCT(K32:$K$98, X32:$X$98)-K32*$AZ$3)/Z32, 0)</f>
        <v>21778.864070646956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1000000</v>
      </c>
      <c r="S33">
        <f t="shared" si="1"/>
        <v>20503.736853643197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10955.238003994988</v>
      </c>
      <c r="AC33">
        <f t="shared" si="2"/>
        <v>9595.961865536472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-29980.947176731326</v>
      </c>
      <c r="AI33">
        <f t="shared" si="6"/>
        <v>-29986.797306596698</v>
      </c>
      <c r="AJ33">
        <f t="shared" si="7"/>
        <v>1359.2761384585156</v>
      </c>
      <c r="AK33">
        <f t="shared" si="22"/>
        <v>766.86666027964918</v>
      </c>
      <c r="AL33">
        <f t="shared" si="8"/>
        <v>-27860.654507858537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-1570.294506085158</v>
      </c>
      <c r="AR33">
        <f t="shared" si="9"/>
        <v>-1570.6009149098468</v>
      </c>
      <c r="AS33">
        <f t="shared" si="9"/>
        <v>71.194009978798988</v>
      </c>
      <c r="AT33">
        <f t="shared" si="9"/>
        <v>40.165725800404651</v>
      </c>
      <c r="AU33">
        <f t="shared" si="9"/>
        <v>-1459.2411791306433</v>
      </c>
      <c r="AW33">
        <v>30</v>
      </c>
      <c r="AX33">
        <f>IF(Z33&gt;0, (R33*SUMPRODUCT(K33:$K$98, X33:$X$98)-K33*$AZ$3)/Z33, 0)</f>
        <v>20503.736853643197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1000000</v>
      </c>
      <c r="S34">
        <f t="shared" si="1"/>
        <v>19240.609757579736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9595.961865536472</v>
      </c>
      <c r="AC34">
        <f t="shared" si="2"/>
        <v>8316.7533053999687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-31080.298970727636</v>
      </c>
      <c r="AI34">
        <f t="shared" si="6"/>
        <v>-31085.702095557219</v>
      </c>
      <c r="AJ34">
        <f t="shared" si="7"/>
        <v>1279.2085601365034</v>
      </c>
      <c r="AK34">
        <f t="shared" si="22"/>
        <v>671.71733058755308</v>
      </c>
      <c r="AL34">
        <f t="shared" si="8"/>
        <v>-29134.776204833164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-1453.4594740620173</v>
      </c>
      <c r="AR34">
        <f t="shared" si="9"/>
        <v>-1453.7121493332716</v>
      </c>
      <c r="AS34">
        <f t="shared" si="9"/>
        <v>59.821747621628624</v>
      </c>
      <c r="AT34">
        <f t="shared" si="9"/>
        <v>31.412629555257784</v>
      </c>
      <c r="AU34">
        <f t="shared" ref="AU34:AU89" si="23">AL34*$K34</f>
        <v>-1362.4777721563853</v>
      </c>
      <c r="AW34">
        <v>31</v>
      </c>
      <c r="AX34">
        <f>IF(Z34&gt;0, (R34*SUMPRODUCT(K34:$K$98, X34:$X$98)-K34*$AZ$3)/Z34, 0)</f>
        <v>19240.609757579736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1000000</v>
      </c>
      <c r="S35">
        <f t="shared" si="1"/>
        <v>17995.671130856688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8316.7533053999687</v>
      </c>
      <c r="AC35">
        <f t="shared" si="2"/>
        <v>7123.191997363534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-32099.403984321394</v>
      </c>
      <c r="AI35">
        <f t="shared" ref="AI35:AI66" si="25">SUM(AE35:AH35)</f>
        <v>-32104.351835352878</v>
      </c>
      <c r="AJ35">
        <f t="shared" si="7"/>
        <v>1193.5613080364346</v>
      </c>
      <c r="AK35">
        <f t="shared" si="22"/>
        <v>582.17273137799782</v>
      </c>
      <c r="AL35">
        <f t="shared" ref="AL35:AL89" si="26">SUM(AI35:AK35)</f>
        <v>-30328.617795938444</v>
      </c>
      <c r="AN35">
        <f t="shared" ref="AN35:AT66" si="27">AE35*$K35</f>
        <v>0</v>
      </c>
      <c r="AO35">
        <f t="shared" si="27"/>
        <v>0</v>
      </c>
      <c r="AP35">
        <f t="shared" si="27"/>
        <v>-0.20659334725909009</v>
      </c>
      <c r="AQ35">
        <f t="shared" si="27"/>
        <v>-1340.283543693238</v>
      </c>
      <c r="AR35">
        <f t="shared" si="27"/>
        <v>-1340.4901370404973</v>
      </c>
      <c r="AS35">
        <f t="shared" si="27"/>
        <v>49.836145877710706</v>
      </c>
      <c r="AT35">
        <f t="shared" si="27"/>
        <v>24.308131447985517</v>
      </c>
      <c r="AU35">
        <f t="shared" si="23"/>
        <v>-1266.345859714801</v>
      </c>
      <c r="AW35">
        <v>32</v>
      </c>
      <c r="AX35">
        <f>IF(Z35&gt;0, (R35*SUMPRODUCT(K35:$K$98, X35:$X$98)-K35*$AZ$3)/Z35, 0)</f>
        <v>17995.671130856688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1000000</v>
      </c>
      <c r="S36">
        <f t="shared" si="1"/>
        <v>16747.683295650557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7123.191997363534</v>
      </c>
      <c r="AC36">
        <f t="shared" si="2"/>
        <v>6014.9603876217079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-32718.014461880426</v>
      </c>
      <c r="AI36">
        <f t="shared" si="25"/>
        <v>-32722.503859220822</v>
      </c>
      <c r="AJ36">
        <f t="shared" si="7"/>
        <v>1108.2316097418261</v>
      </c>
      <c r="AK36">
        <f t="shared" si="22"/>
        <v>498.62343981544745</v>
      </c>
      <c r="AL36">
        <f t="shared" si="26"/>
        <v>-31115.648809663548</v>
      </c>
      <c r="AN36">
        <f t="shared" si="27"/>
        <v>0</v>
      </c>
      <c r="AO36">
        <f t="shared" si="27"/>
        <v>0</v>
      </c>
      <c r="AP36">
        <f t="shared" si="27"/>
        <v>-0.16736696429034767</v>
      </c>
      <c r="AQ36">
        <f t="shared" si="27"/>
        <v>-1219.7438415221282</v>
      </c>
      <c r="AR36">
        <f t="shared" si="27"/>
        <v>-1219.9112084864184</v>
      </c>
      <c r="AS36">
        <f t="shared" si="27"/>
        <v>41.315425254111105</v>
      </c>
      <c r="AT36">
        <f t="shared" si="27"/>
        <v>18.588929675487297</v>
      </c>
      <c r="AU36">
        <f t="shared" si="23"/>
        <v>-1160.00685355682</v>
      </c>
      <c r="AW36">
        <v>33</v>
      </c>
      <c r="AX36">
        <f>IF(Z36&gt;0, (R36*SUMPRODUCT(K36:$K$98, X36:$X$98)-K36*$AZ$3)/Z36, 0)</f>
        <v>16747.683295650557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1000000</v>
      </c>
      <c r="S37">
        <f t="shared" si="1"/>
        <v>15503.127667696815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6014.9603876217079</v>
      </c>
      <c r="AC37">
        <f t="shared" si="2"/>
        <v>5002.4057728419066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-32889.52316752031</v>
      </c>
      <c r="AI37">
        <f t="shared" si="25"/>
        <v>-32893.556551847709</v>
      </c>
      <c r="AJ37">
        <f t="shared" si="7"/>
        <v>1012.5546147798013</v>
      </c>
      <c r="AK37">
        <f t="shared" si="22"/>
        <v>421.04722713351958</v>
      </c>
      <c r="AL37">
        <f t="shared" si="26"/>
        <v>-31459.954709934387</v>
      </c>
      <c r="AN37">
        <f t="shared" si="27"/>
        <v>0</v>
      </c>
      <c r="AO37">
        <f t="shared" si="27"/>
        <v>0</v>
      </c>
      <c r="AP37">
        <f t="shared" si="27"/>
        <v>-0.13425586830892083</v>
      </c>
      <c r="AQ37">
        <f t="shared" si="27"/>
        <v>-1094.7658672466341</v>
      </c>
      <c r="AR37">
        <f t="shared" si="27"/>
        <v>-1094.9001231149432</v>
      </c>
      <c r="AS37">
        <f t="shared" si="27"/>
        <v>33.704052969630403</v>
      </c>
      <c r="AT37">
        <f t="shared" si="27"/>
        <v>14.015044560445997</v>
      </c>
      <c r="AU37">
        <f t="shared" si="23"/>
        <v>-1047.1810255848668</v>
      </c>
      <c r="AW37">
        <v>34</v>
      </c>
      <c r="AX37">
        <f>IF(Z37&gt;0, (R37*SUMPRODUCT(K37:$K$98, X37:$X$98)-K37*$AZ$3)/Z37, 0)</f>
        <v>15503.127667696815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1000000</v>
      </c>
      <c r="S38">
        <f t="shared" si="1"/>
        <v>14277.238972703546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5002.4057728419066</v>
      </c>
      <c r="AC38">
        <f t="shared" si="2"/>
        <v>4092.6302866152128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-32789.854791350881</v>
      </c>
      <c r="AI38">
        <f t="shared" si="25"/>
        <v>-32793.437968650112</v>
      </c>
      <c r="AJ38">
        <f t="shared" si="7"/>
        <v>909.77548622669383</v>
      </c>
      <c r="AK38">
        <f t="shared" si="22"/>
        <v>350.16840409893348</v>
      </c>
      <c r="AL38">
        <f t="shared" si="26"/>
        <v>-31533.494078324482</v>
      </c>
      <c r="AN38">
        <f t="shared" si="27"/>
        <v>0</v>
      </c>
      <c r="AO38">
        <f t="shared" si="27"/>
        <v>0</v>
      </c>
      <c r="AP38">
        <f t="shared" si="27"/>
        <v>-0.10649125535875444</v>
      </c>
      <c r="AQ38">
        <f t="shared" si="27"/>
        <v>-974.507401716191</v>
      </c>
      <c r="AR38">
        <f t="shared" si="27"/>
        <v>-974.61389297154983</v>
      </c>
      <c r="AS38">
        <f t="shared" si="27"/>
        <v>27.038330937095747</v>
      </c>
      <c r="AT38">
        <f t="shared" si="27"/>
        <v>10.406929332653455</v>
      </c>
      <c r="AU38">
        <f t="shared" si="23"/>
        <v>-937.16863270180056</v>
      </c>
      <c r="AW38">
        <v>35</v>
      </c>
      <c r="AX38">
        <f>IF(Z38&gt;0, (R38*SUMPRODUCT(K38:$K$98, X38:$X$98)-K38*$AZ$3)/Z38, 0)</f>
        <v>14277.238972703546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1000000</v>
      </c>
      <c r="S39">
        <f t="shared" si="1"/>
        <v>13059.469784672943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4092.6302866152128</v>
      </c>
      <c r="AC39">
        <f t="shared" si="2"/>
        <v>3283.2928679525394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-32376.756198831943</v>
      </c>
      <c r="AI39">
        <f t="shared" si="25"/>
        <v>-32379.898834905696</v>
      </c>
      <c r="AJ39">
        <f t="shared" si="7"/>
        <v>809.33741866267337</v>
      </c>
      <c r="AK39">
        <f t="shared" si="22"/>
        <v>286.48412006306489</v>
      </c>
      <c r="AL39">
        <f t="shared" si="26"/>
        <v>-31284.077296179956</v>
      </c>
      <c r="AN39">
        <f t="shared" si="27"/>
        <v>0</v>
      </c>
      <c r="AO39">
        <f t="shared" si="27"/>
        <v>0</v>
      </c>
      <c r="AP39">
        <f t="shared" si="27"/>
        <v>-8.3391486870944109E-2</v>
      </c>
      <c r="AQ39">
        <f t="shared" si="27"/>
        <v>-859.13410783639097</v>
      </c>
      <c r="AR39">
        <f t="shared" si="27"/>
        <v>-859.2174993232619</v>
      </c>
      <c r="AS39">
        <f t="shared" si="27"/>
        <v>21.476190414234548</v>
      </c>
      <c r="AT39">
        <f t="shared" si="27"/>
        <v>7.60200550630067</v>
      </c>
      <c r="AU39">
        <f t="shared" si="23"/>
        <v>-830.13930340272668</v>
      </c>
      <c r="AW39">
        <v>36</v>
      </c>
      <c r="AX39">
        <f>IF(Z39&gt;0, (R39*SUMPRODUCT(K39:$K$98, X39:$X$98)-K39*$AZ$3)/Z39, 0)</f>
        <v>13059.469784672943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1000000</v>
      </c>
      <c r="S40">
        <f t="shared" si="1"/>
        <v>11837.670421295623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3283.2928679525394</v>
      </c>
      <c r="AC40">
        <f t="shared" si="2"/>
        <v>2571.6319592710761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-31655.388512263351</v>
      </c>
      <c r="AI40">
        <f t="shared" si="25"/>
        <v>-31658.104029619964</v>
      </c>
      <c r="AJ40">
        <f t="shared" si="7"/>
        <v>711.6609086814633</v>
      </c>
      <c r="AK40">
        <f t="shared" si="22"/>
        <v>229.83050075667776</v>
      </c>
      <c r="AL40">
        <f t="shared" si="26"/>
        <v>-30716.612620181822</v>
      </c>
      <c r="AN40">
        <f t="shared" si="27"/>
        <v>0</v>
      </c>
      <c r="AO40">
        <f t="shared" si="27"/>
        <v>0</v>
      </c>
      <c r="AP40">
        <f t="shared" si="27"/>
        <v>-6.4337204464796252E-2</v>
      </c>
      <c r="AQ40">
        <f t="shared" si="27"/>
        <v>-749.99307154734549</v>
      </c>
      <c r="AR40">
        <f t="shared" si="27"/>
        <v>-750.05740875181027</v>
      </c>
      <c r="AS40">
        <f t="shared" si="27"/>
        <v>16.860976152461802</v>
      </c>
      <c r="AT40">
        <f t="shared" si="27"/>
        <v>5.4452430154502238</v>
      </c>
      <c r="AU40">
        <f t="shared" si="23"/>
        <v>-727.75118958389828</v>
      </c>
      <c r="AW40">
        <v>37</v>
      </c>
      <c r="AX40">
        <f>IF(Z40&gt;0, (R40*SUMPRODUCT(K40:$K$98, X40:$X$98)-K40*$AZ$3)/Z40, 0)</f>
        <v>11837.670421295623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1000000</v>
      </c>
      <c r="S41">
        <f t="shared" si="1"/>
        <v>10588.984027860584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2571.6319592710761</v>
      </c>
      <c r="AC41">
        <f t="shared" si="2"/>
        <v>1953.3113869692008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-30602.610181384451</v>
      </c>
      <c r="AI41">
        <f t="shared" si="25"/>
        <v>-30604.916010940229</v>
      </c>
      <c r="AJ41">
        <f t="shared" si="7"/>
        <v>618.32057230187525</v>
      </c>
      <c r="AK41">
        <f t="shared" si="22"/>
        <v>180.01423714897535</v>
      </c>
      <c r="AL41">
        <f t="shared" si="26"/>
        <v>-29806.581201489378</v>
      </c>
      <c r="AN41">
        <f t="shared" si="27"/>
        <v>0</v>
      </c>
      <c r="AO41">
        <f t="shared" si="27"/>
        <v>0</v>
      </c>
      <c r="AP41">
        <f t="shared" si="27"/>
        <v>-4.8777415165305212E-2</v>
      </c>
      <c r="AQ41">
        <f t="shared" si="27"/>
        <v>-647.3662453576045</v>
      </c>
      <c r="AR41">
        <f t="shared" si="27"/>
        <v>-647.4150227727697</v>
      </c>
      <c r="AS41">
        <f t="shared" si="27"/>
        <v>13.079925697381205</v>
      </c>
      <c r="AT41">
        <f t="shared" si="27"/>
        <v>3.8080131114088376</v>
      </c>
      <c r="AU41">
        <f t="shared" si="23"/>
        <v>-630.52708396397975</v>
      </c>
      <c r="AW41">
        <v>38</v>
      </c>
      <c r="AX41">
        <f>IF(Z41&gt;0, (R41*SUMPRODUCT(K41:$K$98, X41:$X$98)-K41*$AZ$3)/Z41, 0)</f>
        <v>10588.984027860584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1000000</v>
      </c>
      <c r="S42">
        <f t="shared" si="1"/>
        <v>9276.4104994715599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1953.3113869692008</v>
      </c>
      <c r="AC42">
        <f t="shared" si="2"/>
        <v>1423.5098730807663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-29166.884090720603</v>
      </c>
      <c r="AI42">
        <f t="shared" si="25"/>
        <v>-29168.802275929691</v>
      </c>
      <c r="AJ42">
        <f t="shared" si="7"/>
        <v>529.80151388843456</v>
      </c>
      <c r="AK42">
        <f t="shared" si="22"/>
        <v>136.73179708784406</v>
      </c>
      <c r="AL42">
        <f t="shared" si="26"/>
        <v>-28502.268964953415</v>
      </c>
      <c r="AN42">
        <f t="shared" si="27"/>
        <v>0</v>
      </c>
      <c r="AO42">
        <f t="shared" si="27"/>
        <v>0</v>
      </c>
      <c r="AP42">
        <f t="shared" si="27"/>
        <v>-3.6229646441551751E-2</v>
      </c>
      <c r="AQ42">
        <f t="shared" si="27"/>
        <v>-550.88835707958492</v>
      </c>
      <c r="AR42">
        <f t="shared" si="27"/>
        <v>-550.92458672602652</v>
      </c>
      <c r="AS42">
        <f t="shared" si="27"/>
        <v>10.006604910434429</v>
      </c>
      <c r="AT42">
        <f t="shared" si="27"/>
        <v>2.5825163505287074</v>
      </c>
      <c r="AU42">
        <f t="shared" si="23"/>
        <v>-538.33546546506341</v>
      </c>
      <c r="AW42">
        <v>39</v>
      </c>
      <c r="AX42">
        <f>IF(Z42&gt;0, (R42*SUMPRODUCT(K42:$K$98, X42:$X$98)-K42*$AZ$3)/Z42, 0)</f>
        <v>9276.4104994715599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1000000</v>
      </c>
      <c r="S43">
        <f t="shared" si="1"/>
        <v>7851.8644066903944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1423.5098730807663</v>
      </c>
      <c r="AC43">
        <f t="shared" si="2"/>
        <v>977.59002624151219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-27416.07750307081</v>
      </c>
      <c r="AI43">
        <f t="shared" si="25"/>
        <v>-27417.63380545902</v>
      </c>
      <c r="AJ43">
        <f t="shared" si="7"/>
        <v>445.91984683925409</v>
      </c>
      <c r="AK43">
        <f t="shared" si="22"/>
        <v>99.645691115653648</v>
      </c>
      <c r="AL43">
        <f t="shared" si="26"/>
        <v>-26872.068267504113</v>
      </c>
      <c r="AN43">
        <f t="shared" si="27"/>
        <v>0</v>
      </c>
      <c r="AO43">
        <f t="shared" si="27"/>
        <v>0</v>
      </c>
      <c r="AP43">
        <f t="shared" si="27"/>
        <v>-2.6245177795901638E-2</v>
      </c>
      <c r="AQ43">
        <f t="shared" si="27"/>
        <v>-462.33934612331404</v>
      </c>
      <c r="AR43">
        <f t="shared" si="27"/>
        <v>-462.36559130110999</v>
      </c>
      <c r="AS43">
        <f t="shared" si="27"/>
        <v>7.5199047124074152</v>
      </c>
      <c r="AT43">
        <f t="shared" si="27"/>
        <v>1.6804053632127656</v>
      </c>
      <c r="AU43">
        <f t="shared" si="23"/>
        <v>-453.16528122548982</v>
      </c>
      <c r="AW43">
        <v>40</v>
      </c>
      <c r="AX43">
        <f>IF(Z43&gt;0, (R43*SUMPRODUCT(K43:$K$98, X43:$X$98)-K43*$AZ$3)/Z43, 0)</f>
        <v>7851.8644066903944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1000000</v>
      </c>
      <c r="S44">
        <f t="shared" si="1"/>
        <v>6209.8596697871108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977.59002624151219</v>
      </c>
      <c r="AC44">
        <f t="shared" si="2"/>
        <v>608.97256426135027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-25193.718259750676</v>
      </c>
      <c r="AI44">
        <f t="shared" si="25"/>
        <v>-25194.944077636756</v>
      </c>
      <c r="AJ44">
        <f t="shared" si="7"/>
        <v>368.61746198016192</v>
      </c>
      <c r="AK44">
        <f t="shared" si="22"/>
        <v>68.43130183690586</v>
      </c>
      <c r="AL44">
        <f t="shared" si="26"/>
        <v>-24757.895313819688</v>
      </c>
      <c r="AN44">
        <f t="shared" si="27"/>
        <v>0</v>
      </c>
      <c r="AO44">
        <f t="shared" si="27"/>
        <v>0</v>
      </c>
      <c r="AP44">
        <f t="shared" si="27"/>
        <v>-1.8457100056808364E-2</v>
      </c>
      <c r="AQ44">
        <f t="shared" si="27"/>
        <v>-379.34099673694641</v>
      </c>
      <c r="AR44">
        <f t="shared" si="27"/>
        <v>-379.35945383700323</v>
      </c>
      <c r="AS44">
        <f t="shared" si="27"/>
        <v>5.550261140515822</v>
      </c>
      <c r="AT44">
        <f t="shared" si="27"/>
        <v>1.0303678869145056</v>
      </c>
      <c r="AU44">
        <f t="shared" si="23"/>
        <v>-372.77882480957288</v>
      </c>
      <c r="AW44">
        <v>41</v>
      </c>
      <c r="AX44">
        <f>IF(Z44&gt;0, (R44*SUMPRODUCT(K44:$K$98, X44:$X$98)-K44*$AZ$3)/Z44, 0)</f>
        <v>6209.8596697871108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1000000</v>
      </c>
      <c r="S45">
        <f t="shared" si="1"/>
        <v>4201.4264405248505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608.97256426135027</v>
      </c>
      <c r="AC45">
        <f t="shared" si="2"/>
        <v>313.31182122364714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-22512.050942769023</v>
      </c>
      <c r="AI45">
        <f t="shared" si="25"/>
        <v>-22512.983101839458</v>
      </c>
      <c r="AJ45">
        <f t="shared" si="7"/>
        <v>295.66074303770313</v>
      </c>
      <c r="AK45">
        <f t="shared" si="22"/>
        <v>42.628079498294525</v>
      </c>
      <c r="AL45">
        <f t="shared" si="26"/>
        <v>-22174.694279303458</v>
      </c>
      <c r="AN45">
        <f t="shared" si="27"/>
        <v>0</v>
      </c>
      <c r="AO45">
        <f t="shared" si="27"/>
        <v>0</v>
      </c>
      <c r="AP45">
        <f t="shared" si="27"/>
        <v>-1.2531686443833628E-2</v>
      </c>
      <c r="AQ45">
        <f t="shared" si="27"/>
        <v>-302.64573136761533</v>
      </c>
      <c r="AR45">
        <f t="shared" si="27"/>
        <v>-302.65826305405915</v>
      </c>
      <c r="AS45">
        <f t="shared" si="27"/>
        <v>3.9747805315836753</v>
      </c>
      <c r="AT45">
        <f t="shared" si="27"/>
        <v>0.57308000631999823</v>
      </c>
      <c r="AU45">
        <f t="shared" si="23"/>
        <v>-298.11040251615543</v>
      </c>
      <c r="AW45">
        <v>42</v>
      </c>
      <c r="AX45">
        <f>IF(Z45&gt;0, (R45*SUMPRODUCT(K45:$K$98, X45:$X$98)-K45*$AZ$3)/Z45, 0)</f>
        <v>4201.4264405248505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1000000</v>
      </c>
      <c r="S46">
        <f t="shared" si="1"/>
        <v>1570.5326818133497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313.31182122364714</v>
      </c>
      <c r="AC46">
        <f t="shared" si="2"/>
        <v>85.380602087498573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-19462.894354161326</v>
      </c>
      <c r="AI46">
        <f t="shared" si="25"/>
        <v>-19463.573905461628</v>
      </c>
      <c r="AJ46">
        <f t="shared" si="7"/>
        <v>227.93121913614857</v>
      </c>
      <c r="AK46">
        <f t="shared" si="22"/>
        <v>21.931827485655301</v>
      </c>
      <c r="AL46">
        <f t="shared" si="26"/>
        <v>-19213.710858839822</v>
      </c>
      <c r="AN46">
        <f t="shared" si="27"/>
        <v>0</v>
      </c>
      <c r="AO46">
        <f t="shared" si="27"/>
        <v>0</v>
      </c>
      <c r="AP46">
        <f t="shared" si="27"/>
        <v>-8.1568732740985722E-3</v>
      </c>
      <c r="AQ46">
        <f t="shared" si="27"/>
        <v>-233.6193937432065</v>
      </c>
      <c r="AR46">
        <f t="shared" si="27"/>
        <v>-233.62755061648059</v>
      </c>
      <c r="AS46">
        <f t="shared" si="27"/>
        <v>2.7359318845787124</v>
      </c>
      <c r="AT46">
        <f t="shared" si="27"/>
        <v>0.26325479384744721</v>
      </c>
      <c r="AU46">
        <f t="shared" si="23"/>
        <v>-230.62836393805441</v>
      </c>
      <c r="AW46">
        <v>43</v>
      </c>
      <c r="AX46">
        <f>IF(Z46&gt;0, (R46*SUMPRODUCT(K46:$K$98, X46:$X$98)-K46*$AZ$3)/Z46, 0)</f>
        <v>1570.5326818133497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1000000</v>
      </c>
      <c r="S47">
        <f t="shared" si="1"/>
        <v>-2161.3603597816409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85.380602087498573</v>
      </c>
      <c r="AC47">
        <f t="shared" si="2"/>
        <v>-81.529405734755713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-16099.124491841108</v>
      </c>
      <c r="AI47">
        <f t="shared" si="25"/>
        <v>-16099.59600857226</v>
      </c>
      <c r="AJ47">
        <f t="shared" si="7"/>
        <v>166.91000782225427</v>
      </c>
      <c r="AK47">
        <f t="shared" si="22"/>
        <v>5.9766421461249006</v>
      </c>
      <c r="AL47">
        <f t="shared" si="26"/>
        <v>-15926.709358603881</v>
      </c>
      <c r="AN47">
        <f t="shared" si="27"/>
        <v>0</v>
      </c>
      <c r="AO47">
        <f t="shared" si="27"/>
        <v>0</v>
      </c>
      <c r="AP47">
        <f t="shared" si="27"/>
        <v>-5.0533636534812422E-3</v>
      </c>
      <c r="AQ47">
        <f t="shared" si="27"/>
        <v>-172.53837496132829</v>
      </c>
      <c r="AR47">
        <f t="shared" si="27"/>
        <v>-172.54342832498176</v>
      </c>
      <c r="AS47">
        <f t="shared" si="27"/>
        <v>1.7888166234772025</v>
      </c>
      <c r="AT47">
        <f t="shared" si="27"/>
        <v>6.4053180291908346E-2</v>
      </c>
      <c r="AU47">
        <f t="shared" si="23"/>
        <v>-170.69055852121267</v>
      </c>
      <c r="AW47">
        <v>44</v>
      </c>
      <c r="AX47">
        <f>IF(Z47&gt;0, (R47*SUMPRODUCT(K47:$K$98, X47:$X$98)-K47*$AZ$3)/Z47, 0)</f>
        <v>-2161.3603597816409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1000000</v>
      </c>
      <c r="S48">
        <f t="shared" si="1"/>
        <v>-7875.3277572611269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-81.529405734755713</v>
      </c>
      <c r="AC48">
        <f t="shared" si="2"/>
        <v>-194.50582898094768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-12646.000155932385</v>
      </c>
      <c r="AI48">
        <f t="shared" si="25"/>
        <v>-12646.308882494275</v>
      </c>
      <c r="AJ48">
        <f t="shared" si="7"/>
        <v>112.97642324619197</v>
      </c>
      <c r="AK48">
        <f t="shared" si="22"/>
        <v>-5.7070584014329002</v>
      </c>
      <c r="AL48">
        <f t="shared" si="26"/>
        <v>-12539.039517649517</v>
      </c>
      <c r="AN48">
        <f t="shared" si="27"/>
        <v>0</v>
      </c>
      <c r="AO48">
        <f t="shared" si="27"/>
        <v>0</v>
      </c>
      <c r="AP48">
        <f t="shared" si="27"/>
        <v>-2.9541967663154764E-3</v>
      </c>
      <c r="AQ48">
        <f t="shared" si="27"/>
        <v>-121.00925990522116</v>
      </c>
      <c r="AR48">
        <f t="shared" si="27"/>
        <v>-121.01221410198747</v>
      </c>
      <c r="AS48">
        <f t="shared" si="27"/>
        <v>1.0810685746629063</v>
      </c>
      <c r="AT48">
        <f t="shared" si="27"/>
        <v>-5.4610699420978431E-2</v>
      </c>
      <c r="AU48">
        <f t="shared" si="23"/>
        <v>-119.98575622674555</v>
      </c>
      <c r="AW48">
        <v>45</v>
      </c>
      <c r="AX48">
        <f>IF(Z48&gt;0, (R48*SUMPRODUCT(K48:$K$98, X48:$X$98)-K48*$AZ$3)/Z48, 0)</f>
        <v>-7875.3277572611269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1000000</v>
      </c>
      <c r="S49">
        <f t="shared" si="1"/>
        <v>-17353.893545912753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-194.50582898094768</v>
      </c>
      <c r="AC49">
        <f t="shared" si="2"/>
        <v>-262.33477485479739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-9334.376149798607</v>
      </c>
      <c r="AI49">
        <f t="shared" si="25"/>
        <v>-9334.5651093930064</v>
      </c>
      <c r="AJ49">
        <f t="shared" si="7"/>
        <v>67.828945873849705</v>
      </c>
      <c r="AK49">
        <f t="shared" si="22"/>
        <v>-13.615408028666339</v>
      </c>
      <c r="AL49">
        <f t="shared" si="26"/>
        <v>-9280.3515715478243</v>
      </c>
      <c r="AN49">
        <f t="shared" si="27"/>
        <v>0</v>
      </c>
      <c r="AO49">
        <f t="shared" si="27"/>
        <v>0</v>
      </c>
      <c r="AP49">
        <f t="shared" si="27"/>
        <v>-1.6144193243138431E-3</v>
      </c>
      <c r="AQ49">
        <f t="shared" si="27"/>
        <v>-79.750368244344088</v>
      </c>
      <c r="AR49">
        <f t="shared" si="27"/>
        <v>-79.7519826636684</v>
      </c>
      <c r="AS49">
        <f t="shared" si="27"/>
        <v>0.57951204496745146</v>
      </c>
      <c r="AT49">
        <f t="shared" si="27"/>
        <v>-0.11632633897087667</v>
      </c>
      <c r="AU49">
        <f t="shared" si="23"/>
        <v>-79.288796957671835</v>
      </c>
      <c r="AW49">
        <v>46</v>
      </c>
      <c r="AX49">
        <f>IF(Z49&gt;0, (R49*SUMPRODUCT(K49:$K$98, X49:$X$98)-K49*$AZ$3)/Z49, 0)</f>
        <v>-17353.893545912753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1000000</v>
      </c>
      <c r="S50">
        <f t="shared" si="1"/>
        <v>-34484.539078735907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-262.33477485479739</v>
      </c>
      <c r="AC50">
        <f t="shared" si="2"/>
        <v>-294.60271985684528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-6422.562105668886</v>
      </c>
      <c r="AI50">
        <f t="shared" si="25"/>
        <v>-6422.6688936410201</v>
      </c>
      <c r="AJ50">
        <f t="shared" si="7"/>
        <v>32.267945002047895</v>
      </c>
      <c r="AK50">
        <f t="shared" si="22"/>
        <v>-18.363434239835819</v>
      </c>
      <c r="AL50">
        <f t="shared" si="26"/>
        <v>-6408.7643828788077</v>
      </c>
      <c r="AN50">
        <f t="shared" si="27"/>
        <v>0</v>
      </c>
      <c r="AO50">
        <f t="shared" si="27"/>
        <v>0</v>
      </c>
      <c r="AP50">
        <f t="shared" si="27"/>
        <v>-8.1461371206208969E-4</v>
      </c>
      <c r="AQ50">
        <f t="shared" si="27"/>
        <v>-48.99341239722601</v>
      </c>
      <c r="AR50">
        <f t="shared" si="27"/>
        <v>-48.994227010938069</v>
      </c>
      <c r="AS50">
        <f t="shared" si="27"/>
        <v>0.24615047868528067</v>
      </c>
      <c r="AT50">
        <f t="shared" si="27"/>
        <v>-0.14008230546303416</v>
      </c>
      <c r="AU50">
        <f t="shared" si="23"/>
        <v>-48.888158837715821</v>
      </c>
      <c r="AW50">
        <v>47</v>
      </c>
      <c r="AX50">
        <f>IF(Z50&gt;0, (R50*SUMPRODUCT(K50:$K$98, X50:$X$98)-K50*$AZ$3)/Z50, 0)</f>
        <v>-34484.539078735907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1000000</v>
      </c>
      <c r="S51">
        <f t="shared" si="1"/>
        <v>-68814.507676136505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-294.60271985684528</v>
      </c>
      <c r="AC51">
        <f t="shared" si="2"/>
        <v>-301.20111150202121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-4080.607227336468</v>
      </c>
      <c r="AI51">
        <f t="shared" si="25"/>
        <v>-4080.6619398385396</v>
      </c>
      <c r="AJ51">
        <f t="shared" si="7"/>
        <v>6.5983916451759228</v>
      </c>
      <c r="AK51">
        <f t="shared" si="22"/>
        <v>-20.622190389979171</v>
      </c>
      <c r="AL51">
        <f t="shared" si="26"/>
        <v>-4094.6857385833428</v>
      </c>
      <c r="AN51">
        <f t="shared" si="27"/>
        <v>0</v>
      </c>
      <c r="AO51">
        <f t="shared" si="27"/>
        <v>0</v>
      </c>
      <c r="AP51">
        <f t="shared" si="27"/>
        <v>-3.7264725804116622E-4</v>
      </c>
      <c r="AQ51">
        <f t="shared" si="27"/>
        <v>-27.793046138240179</v>
      </c>
      <c r="AR51">
        <f t="shared" si="27"/>
        <v>-27.793418785498222</v>
      </c>
      <c r="AS51">
        <f t="shared" si="27"/>
        <v>4.4941694511543714E-2</v>
      </c>
      <c r="AT51">
        <f t="shared" si="27"/>
        <v>-0.14045789193839625</v>
      </c>
      <c r="AU51">
        <f t="shared" si="23"/>
        <v>-27.888934982925075</v>
      </c>
      <c r="AW51">
        <v>48</v>
      </c>
      <c r="AX51">
        <f>IF(Z51&gt;0, (R51*SUMPRODUCT(K51:$K$98, X51:$X$98)-K51*$AZ$3)/Z51, 0)</f>
        <v>-68814.507676136505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1000000</v>
      </c>
      <c r="S52">
        <f t="shared" si="1"/>
        <v>-146827.64984898016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-301.20111150202121</v>
      </c>
      <c r="AC52">
        <f t="shared" si="2"/>
        <v>-291.14146054021671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-2350.351184249058</v>
      </c>
      <c r="AI52">
        <f t="shared" si="25"/>
        <v>-2350.3759702363054</v>
      </c>
      <c r="AJ52">
        <f t="shared" si="7"/>
        <v>-10.059650961804493</v>
      </c>
      <c r="AK52">
        <f t="shared" si="22"/>
        <v>-21.084077805141487</v>
      </c>
      <c r="AL52">
        <f t="shared" si="26"/>
        <v>-2381.5196990032514</v>
      </c>
      <c r="AN52">
        <f t="shared" si="27"/>
        <v>0</v>
      </c>
      <c r="AO52">
        <f t="shared" si="27"/>
        <v>0</v>
      </c>
      <c r="AP52">
        <f t="shared" si="27"/>
        <v>-1.5072994934510367E-4</v>
      </c>
      <c r="AQ52">
        <f t="shared" si="27"/>
        <v>-14.293088728159885</v>
      </c>
      <c r="AR52">
        <f t="shared" si="27"/>
        <v>-14.29323945810923</v>
      </c>
      <c r="AS52">
        <f t="shared" si="27"/>
        <v>-6.1175319133140386E-2</v>
      </c>
      <c r="AT52">
        <f t="shared" si="27"/>
        <v>-0.12821768799482527</v>
      </c>
      <c r="AU52">
        <f t="shared" si="23"/>
        <v>-14.482632465237195</v>
      </c>
      <c r="AW52">
        <v>49</v>
      </c>
      <c r="AX52">
        <f>IF(Z52&gt;0, (R52*SUMPRODUCT(K52:$K$98, X52:$X$98)-K52*$AZ$3)/Z52, 0)</f>
        <v>-146827.64984898016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1000000</v>
      </c>
      <c r="S53">
        <f t="shared" si="1"/>
        <v>-354792.97287701018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-291.14146054021671</v>
      </c>
      <c r="AC53">
        <f t="shared" si="2"/>
        <v>-271.63749828619382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-1197.4276465775199</v>
      </c>
      <c r="AI53">
        <f t="shared" si="25"/>
        <v>-1197.4372168593129</v>
      </c>
      <c r="AJ53">
        <f t="shared" si="7"/>
        <v>-19.503962254022895</v>
      </c>
      <c r="AK53">
        <f t="shared" si="22"/>
        <v>-20.379902237815173</v>
      </c>
      <c r="AL53">
        <f t="shared" si="26"/>
        <v>-1237.321081351151</v>
      </c>
      <c r="AN53">
        <f t="shared" si="27"/>
        <v>0</v>
      </c>
      <c r="AO53">
        <f t="shared" si="27"/>
        <v>0</v>
      </c>
      <c r="AP53">
        <f t="shared" si="27"/>
        <v>-5.1963696097332401E-5</v>
      </c>
      <c r="AQ53">
        <f t="shared" si="27"/>
        <v>-6.5016650159028817</v>
      </c>
      <c r="AR53">
        <f t="shared" si="27"/>
        <v>-6.5017169795989798</v>
      </c>
      <c r="AS53">
        <f t="shared" si="27"/>
        <v>-0.10590053555295256</v>
      </c>
      <c r="AT53">
        <f t="shared" si="27"/>
        <v>-0.11065662112098701</v>
      </c>
      <c r="AU53">
        <f t="shared" si="23"/>
        <v>-6.7182741362729184</v>
      </c>
      <c r="AW53">
        <v>50</v>
      </c>
      <c r="AX53">
        <f>IF(Z53&gt;0, (R53*SUMPRODUCT(K53:$K$98, X53:$X$98)-K53*$AZ$3)/Z53, 0)</f>
        <v>-354792.97287701018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1000000</v>
      </c>
      <c r="S54">
        <f t="shared" si="1"/>
        <v>-1031958.0564551426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-271.63749828619382</v>
      </c>
      <c r="AC54">
        <f t="shared" si="2"/>
        <v>-247.96322492514781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-517.68210937774177</v>
      </c>
      <c r="AI54">
        <f t="shared" si="25"/>
        <v>-517.68511293034953</v>
      </c>
      <c r="AJ54">
        <f t="shared" si="7"/>
        <v>-23.674273361046005</v>
      </c>
      <c r="AK54">
        <f t="shared" si="22"/>
        <v>-19.014624880033569</v>
      </c>
      <c r="AL54">
        <f t="shared" si="26"/>
        <v>-560.37401117142917</v>
      </c>
      <c r="AN54">
        <f t="shared" si="27"/>
        <v>0</v>
      </c>
      <c r="AO54">
        <f t="shared" si="27"/>
        <v>0</v>
      </c>
      <c r="AP54">
        <f t="shared" si="27"/>
        <v>-1.4561044497216729E-5</v>
      </c>
      <c r="AQ54">
        <f t="shared" si="27"/>
        <v>-2.5096920928197388</v>
      </c>
      <c r="AR54">
        <f t="shared" si="27"/>
        <v>-2.5097066538642361</v>
      </c>
      <c r="AS54">
        <f t="shared" si="27"/>
        <v>-0.11477146994491974</v>
      </c>
      <c r="AT54">
        <f t="shared" si="27"/>
        <v>-9.218177110025029E-2</v>
      </c>
      <c r="AU54">
        <f t="shared" si="23"/>
        <v>-2.7166598949094065</v>
      </c>
      <c r="AW54">
        <v>51</v>
      </c>
      <c r="AX54">
        <f>IF(Z54&gt;0, (R54*SUMPRODUCT(K54:$K$98, X54:$X$98)-K54*$AZ$3)/Z54, 0)</f>
        <v>-1031958.0564551426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1000000</v>
      </c>
      <c r="S55">
        <f t="shared" si="1"/>
        <v>-3903410.2491564173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-247.96322492514781</v>
      </c>
      <c r="AC55">
        <f t="shared" si="2"/>
        <v>-223.53011489569172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-180.61602658111653</v>
      </c>
      <c r="AI55">
        <f t="shared" si="25"/>
        <v>-180.61674239786595</v>
      </c>
      <c r="AJ55">
        <f t="shared" si="7"/>
        <v>-24.433110029456088</v>
      </c>
      <c r="AK55">
        <f t="shared" si="22"/>
        <v>-17.357425744760349</v>
      </c>
      <c r="AL55">
        <f t="shared" si="26"/>
        <v>-222.40727817208239</v>
      </c>
      <c r="AN55">
        <f t="shared" si="27"/>
        <v>0</v>
      </c>
      <c r="AO55">
        <f t="shared" si="27"/>
        <v>0</v>
      </c>
      <c r="AP55">
        <f t="shared" si="27"/>
        <v>-3.0984259372198218E-6</v>
      </c>
      <c r="AQ55">
        <f t="shared" si="27"/>
        <v>-0.7817997858970257</v>
      </c>
      <c r="AR55">
        <f t="shared" si="27"/>
        <v>-0.78180288432296297</v>
      </c>
      <c r="AS55">
        <f t="shared" si="27"/>
        <v>-0.10575916518265573</v>
      </c>
      <c r="AT55">
        <f t="shared" si="27"/>
        <v>-7.5131935896523117E-2</v>
      </c>
      <c r="AU55">
        <f t="shared" si="23"/>
        <v>-0.96269398540214179</v>
      </c>
      <c r="AW55">
        <v>52</v>
      </c>
      <c r="AX55">
        <f>IF(Z55&gt;0, (R55*SUMPRODUCT(K55:$K$98, X55:$X$98)-K55*$AZ$3)/Z55, 0)</f>
        <v>-3903410.2491564173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1000000</v>
      </c>
      <c r="S56">
        <f t="shared" si="1"/>
        <v>-14801422.493847013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-223.53011489569172</v>
      </c>
      <c r="AC56">
        <f t="shared" si="2"/>
        <v>-200.25584135812821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-43.163186842553756</v>
      </c>
      <c r="AI56">
        <f t="shared" si="25"/>
        <v>-43.163355961300148</v>
      </c>
      <c r="AJ56">
        <f t="shared" si="7"/>
        <v>-23.274273537563516</v>
      </c>
      <c r="AK56">
        <f t="shared" si="22"/>
        <v>-15.647108042698422</v>
      </c>
      <c r="AL56">
        <f t="shared" si="26"/>
        <v>-82.084737541562077</v>
      </c>
      <c r="AN56">
        <f t="shared" si="27"/>
        <v>0</v>
      </c>
      <c r="AO56">
        <f t="shared" si="27"/>
        <v>0</v>
      </c>
      <c r="AP56">
        <f t="shared" si="27"/>
        <v>-6.5360142641861571E-7</v>
      </c>
      <c r="AQ56">
        <f t="shared" si="27"/>
        <v>-0.16681486287562672</v>
      </c>
      <c r="AR56">
        <f t="shared" si="27"/>
        <v>-0.16681551647705312</v>
      </c>
      <c r="AS56">
        <f t="shared" si="27"/>
        <v>-8.9949214428041449E-2</v>
      </c>
      <c r="AT56">
        <f t="shared" si="27"/>
        <v>-6.047213779797965E-2</v>
      </c>
      <c r="AU56">
        <f t="shared" si="23"/>
        <v>-0.31723686870307422</v>
      </c>
      <c r="AW56">
        <v>53</v>
      </c>
      <c r="AX56">
        <f>IF(Z56&gt;0, (R56*SUMPRODUCT(K56:$K$98, X56:$X$98)-K56*$AZ$3)/Z56, 0)</f>
        <v>-14801422.493847013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1000000</v>
      </c>
      <c r="S57">
        <f t="shared" si="1"/>
        <v>-56514820.107694387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-200.25584135812821</v>
      </c>
      <c r="AC57">
        <f t="shared" si="2"/>
        <v>-178.94401932505693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-10.227884464364845</v>
      </c>
      <c r="AI57">
        <f t="shared" si="25"/>
        <v>-10.227924043367969</v>
      </c>
      <c r="AJ57">
        <f t="shared" si="7"/>
        <v>-21.31182203307128</v>
      </c>
      <c r="AK57">
        <f t="shared" si="22"/>
        <v>-14.017908895068976</v>
      </c>
      <c r="AL57">
        <f t="shared" si="26"/>
        <v>-45.557654971508228</v>
      </c>
      <c r="AN57">
        <f t="shared" si="27"/>
        <v>0</v>
      </c>
      <c r="AO57">
        <f t="shared" si="27"/>
        <v>0</v>
      </c>
      <c r="AP57">
        <f t="shared" si="27"/>
        <v>-1.3657401260531606E-7</v>
      </c>
      <c r="AQ57">
        <f t="shared" si="27"/>
        <v>-3.5293037002605387E-2</v>
      </c>
      <c r="AR57">
        <f t="shared" si="27"/>
        <v>-3.5293173576617994E-2</v>
      </c>
      <c r="AS57">
        <f t="shared" si="27"/>
        <v>-7.3540029341036831E-2</v>
      </c>
      <c r="AT57">
        <f t="shared" si="27"/>
        <v>-4.8371154275014955E-2</v>
      </c>
      <c r="AU57">
        <f t="shared" si="23"/>
        <v>-0.15720435719266979</v>
      </c>
      <c r="AW57">
        <v>54</v>
      </c>
      <c r="AX57">
        <f>IF(Z57&gt;0, (R57*SUMPRODUCT(K57:$K$98, X57:$X$98)-K57*$AZ$3)/Z57, 0)</f>
        <v>-56514820.107694387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1000000</v>
      </c>
      <c r="S58">
        <f t="shared" si="1"/>
        <v>-217939572.77179202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-178.94401932505693</v>
      </c>
      <c r="AC58">
        <f t="shared" si="2"/>
        <v>-159.8019579906784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-2.4014172967508416</v>
      </c>
      <c r="AI58">
        <f t="shared" si="25"/>
        <v>-2.4014264622477244</v>
      </c>
      <c r="AJ58">
        <f t="shared" si="7"/>
        <v>-19.142061334378525</v>
      </c>
      <c r="AK58">
        <f t="shared" si="22"/>
        <v>-12.526081352753986</v>
      </c>
      <c r="AL58">
        <f t="shared" si="26"/>
        <v>-34.069569149380236</v>
      </c>
      <c r="AN58">
        <f t="shared" si="27"/>
        <v>0</v>
      </c>
      <c r="AO58">
        <f t="shared" si="27"/>
        <v>0</v>
      </c>
      <c r="AP58">
        <f t="shared" si="27"/>
        <v>-2.8238473054414852E-8</v>
      </c>
      <c r="AQ58">
        <f t="shared" si="27"/>
        <v>-7.3986559041655901E-3</v>
      </c>
      <c r="AR58">
        <f t="shared" si="27"/>
        <v>-7.3986841426386439E-3</v>
      </c>
      <c r="AS58">
        <f t="shared" si="27"/>
        <v>-5.8975807870261146E-2</v>
      </c>
      <c r="AT58">
        <f t="shared" si="27"/>
        <v>-3.8592278768877115E-2</v>
      </c>
      <c r="AU58">
        <f t="shared" si="23"/>
        <v>-0.10496677078177691</v>
      </c>
      <c r="AW58">
        <v>55</v>
      </c>
      <c r="AX58">
        <f>IF(Z58&gt;0, (R58*SUMPRODUCT(K58:$K$98, X58:$X$98)-K58*$AZ$3)/Z58, 0)</f>
        <v>-217939572.77179202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1000000</v>
      </c>
      <c r="S59">
        <f t="shared" si="1"/>
        <v>-850296625.52185678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-159.8019579906784</v>
      </c>
      <c r="AC59">
        <f t="shared" si="2"/>
        <v>-142.68671881499222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-0.55809918531994029</v>
      </c>
      <c r="AI59">
        <f t="shared" si="25"/>
        <v>-0.55810128292203776</v>
      </c>
      <c r="AJ59">
        <f t="shared" si="7"/>
        <v>-17.115239175686185</v>
      </c>
      <c r="AK59">
        <f t="shared" si="22"/>
        <v>-11.186137059347489</v>
      </c>
      <c r="AL59">
        <f t="shared" si="26"/>
        <v>-28.85947751795571</v>
      </c>
      <c r="AN59">
        <f t="shared" si="27"/>
        <v>0</v>
      </c>
      <c r="AO59">
        <f t="shared" si="27"/>
        <v>0</v>
      </c>
      <c r="AP59">
        <f t="shared" si="27"/>
        <v>-5.7701922245407413E-9</v>
      </c>
      <c r="AQ59">
        <f t="shared" si="27"/>
        <v>-1.5352480737417908E-3</v>
      </c>
      <c r="AR59">
        <f t="shared" si="27"/>
        <v>-1.5352538439340152E-3</v>
      </c>
      <c r="AS59">
        <f t="shared" si="27"/>
        <v>-4.7081484200767978E-2</v>
      </c>
      <c r="AT59">
        <f t="shared" si="27"/>
        <v>-3.0771403766034669E-2</v>
      </c>
      <c r="AU59">
        <f t="shared" si="23"/>
        <v>-7.9388141810736668E-2</v>
      </c>
      <c r="AW59">
        <v>56</v>
      </c>
      <c r="AX59">
        <f>IF(Z59&gt;0, (R59*SUMPRODUCT(K59:$K$98, X59:$X$98)-K59*$AZ$3)/Z59, 0)</f>
        <v>-850296625.52185678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1000000</v>
      </c>
      <c r="S60">
        <f t="shared" si="1"/>
        <v>-3356908895.8747239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-142.68671881499222</v>
      </c>
      <c r="AC60">
        <f t="shared" si="2"/>
        <v>-127.40018457057459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-0.12817845010098186</v>
      </c>
      <c r="AI60">
        <f t="shared" si="25"/>
        <v>-0.12817892449643212</v>
      </c>
      <c r="AJ60">
        <f t="shared" si="7"/>
        <v>-15.286534244417624</v>
      </c>
      <c r="AK60">
        <f t="shared" si="22"/>
        <v>-9.9880703170494556</v>
      </c>
      <c r="AL60">
        <f t="shared" si="26"/>
        <v>-25.402783485963511</v>
      </c>
      <c r="AN60">
        <f t="shared" si="27"/>
        <v>0</v>
      </c>
      <c r="AO60">
        <f t="shared" si="27"/>
        <v>0</v>
      </c>
      <c r="AP60">
        <f t="shared" si="27"/>
        <v>-1.1651709952619731E-9</v>
      </c>
      <c r="AQ60">
        <f t="shared" si="27"/>
        <v>-3.1482134197156593E-4</v>
      </c>
      <c r="AR60">
        <f t="shared" si="27"/>
        <v>-3.1482250714256121E-4</v>
      </c>
      <c r="AS60">
        <f t="shared" si="27"/>
        <v>-3.7545525173150691E-2</v>
      </c>
      <c r="AT60">
        <f t="shared" si="27"/>
        <v>-2.453187488569724E-2</v>
      </c>
      <c r="AU60">
        <f t="shared" si="23"/>
        <v>-6.2392222565990488E-2</v>
      </c>
      <c r="AW60">
        <v>57</v>
      </c>
      <c r="AX60">
        <f>IF(Z60&gt;0, (R60*SUMPRODUCT(K60:$K$98, X60:$X$98)-K60*$AZ$3)/Z60, 0)</f>
        <v>-3356908895.8747239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1000000</v>
      </c>
      <c r="S61">
        <f t="shared" si="1"/>
        <v>-13425675669.925634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-127.40018457057459</v>
      </c>
      <c r="AC61">
        <f t="shared" si="2"/>
        <v>-113.75043734504929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-2.9099515365344105E-2</v>
      </c>
      <c r="AI61">
        <f t="shared" si="25"/>
        <v>-2.9099621272897794E-2</v>
      </c>
      <c r="AJ61">
        <f t="shared" si="7"/>
        <v>-13.649747225525303</v>
      </c>
      <c r="AK61">
        <f t="shared" si="22"/>
        <v>-8.9180129199402227</v>
      </c>
      <c r="AL61">
        <f t="shared" si="26"/>
        <v>-22.596859766738426</v>
      </c>
      <c r="AN61">
        <f t="shared" si="27"/>
        <v>0</v>
      </c>
      <c r="AO61">
        <f t="shared" si="27"/>
        <v>0</v>
      </c>
      <c r="AP61">
        <f t="shared" si="27"/>
        <v>-2.3225125199881597E-10</v>
      </c>
      <c r="AQ61">
        <f t="shared" si="27"/>
        <v>-6.3814134505048547E-5</v>
      </c>
      <c r="AR61">
        <f t="shared" si="27"/>
        <v>-6.3814366756300537E-5</v>
      </c>
      <c r="AS61">
        <f t="shared" si="27"/>
        <v>-2.9933378424815721E-2</v>
      </c>
      <c r="AT61">
        <f t="shared" si="27"/>
        <v>-1.955686439605062E-2</v>
      </c>
      <c r="AU61">
        <f t="shared" si="23"/>
        <v>-4.9554057187622645E-2</v>
      </c>
      <c r="AW61">
        <v>58</v>
      </c>
      <c r="AX61">
        <f>IF(Z61&gt;0, (R61*SUMPRODUCT(K61:$K$98, X61:$X$98)-K61*$AZ$3)/Z61, 0)</f>
        <v>-13425675669.925634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1000000</v>
      </c>
      <c r="S62">
        <f t="shared" si="1"/>
        <v>-54439178245.928993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-113.75043734504929</v>
      </c>
      <c r="AC62">
        <f t="shared" si="2"/>
        <v>-101.56294576019515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-6.5222559368428856E-3</v>
      </c>
      <c r="AI62">
        <f t="shared" si="25"/>
        <v>-6.5222792571218262E-3</v>
      </c>
      <c r="AJ62">
        <f t="shared" si="7"/>
        <v>-12.187491584854143</v>
      </c>
      <c r="AK62">
        <f t="shared" si="22"/>
        <v>-7.9625306141534509</v>
      </c>
      <c r="AL62">
        <f t="shared" si="26"/>
        <v>-20.156544478264717</v>
      </c>
      <c r="AN62">
        <f t="shared" si="27"/>
        <v>0</v>
      </c>
      <c r="AO62">
        <f t="shared" si="27"/>
        <v>0</v>
      </c>
      <c r="AP62">
        <f t="shared" si="27"/>
        <v>-4.5661150020729798E-11</v>
      </c>
      <c r="AQ62">
        <f t="shared" si="27"/>
        <v>-1.2770589389686458E-5</v>
      </c>
      <c r="AR62">
        <f t="shared" si="27"/>
        <v>-1.2770635050836478E-5</v>
      </c>
      <c r="AS62">
        <f t="shared" si="27"/>
        <v>-2.3863131442181638E-2</v>
      </c>
      <c r="AT62">
        <f t="shared" si="27"/>
        <v>-1.5590649916351354E-2</v>
      </c>
      <c r="AU62">
        <f t="shared" si="23"/>
        <v>-3.9466551993583829E-2</v>
      </c>
      <c r="AW62">
        <v>59</v>
      </c>
      <c r="AX62">
        <f>IF(Z62&gt;0, (R62*SUMPRODUCT(K62:$K$98, X62:$X$98)-K62*$AZ$3)/Z62, 0)</f>
        <v>-54439178245.928993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1000000</v>
      </c>
      <c r="S63">
        <f t="shared" si="1"/>
        <v>-223950879330.24033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-101.56294576019515</v>
      </c>
      <c r="AC63">
        <f t="shared" si="2"/>
        <v>-90.681212638830402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-1.4420504565478484E-3</v>
      </c>
      <c r="AI63">
        <f t="shared" si="25"/>
        <v>-1.442055517993293E-3</v>
      </c>
      <c r="AJ63">
        <f t="shared" si="7"/>
        <v>-10.881733121364746</v>
      </c>
      <c r="AK63">
        <f t="shared" si="22"/>
        <v>-7.1094062032136609</v>
      </c>
      <c r="AL63">
        <f t="shared" si="26"/>
        <v>-17.9925813800964</v>
      </c>
      <c r="AN63">
        <f t="shared" si="27"/>
        <v>0</v>
      </c>
      <c r="AO63">
        <f t="shared" si="27"/>
        <v>0</v>
      </c>
      <c r="AP63">
        <f t="shared" si="27"/>
        <v>-8.8484997309250474E-12</v>
      </c>
      <c r="AQ63">
        <f t="shared" si="27"/>
        <v>-2.5210156301347462E-6</v>
      </c>
      <c r="AR63">
        <f t="shared" si="27"/>
        <v>-2.5210244786344774E-6</v>
      </c>
      <c r="AS63">
        <f t="shared" si="27"/>
        <v>-1.9023619567090533E-2</v>
      </c>
      <c r="AT63">
        <f t="shared" si="27"/>
        <v>-1.2428777424463071E-2</v>
      </c>
      <c r="AU63">
        <f t="shared" si="23"/>
        <v>-3.1454918016032236E-2</v>
      </c>
      <c r="AW63">
        <v>60</v>
      </c>
      <c r="AX63">
        <f>IF(Z63&gt;0, (R63*SUMPRODUCT(K63:$K$98, X63:$X$98)-K63*$AZ$3)/Z63, 0)</f>
        <v>-223950879330.24033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1000000</v>
      </c>
      <c r="S64">
        <f t="shared" si="1"/>
        <v>-935878136816.02283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-90.681212638830402</v>
      </c>
      <c r="AC64">
        <f t="shared" si="2"/>
        <v>-80.965370613458404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-3.1435375129047646E-4</v>
      </c>
      <c r="AI64">
        <f t="shared" si="25"/>
        <v>-3.143548326995754E-4</v>
      </c>
      <c r="AJ64">
        <f t="shared" si="7"/>
        <v>-9.7158420253719981</v>
      </c>
      <c r="AK64">
        <f t="shared" si="22"/>
        <v>-6.3476848847181291</v>
      </c>
      <c r="AL64">
        <f t="shared" si="26"/>
        <v>-16.063841264922829</v>
      </c>
      <c r="AN64">
        <f t="shared" si="27"/>
        <v>0</v>
      </c>
      <c r="AO64">
        <f t="shared" si="27"/>
        <v>0</v>
      </c>
      <c r="AP64">
        <f t="shared" si="27"/>
        <v>-1.68797915289328E-12</v>
      </c>
      <c r="AQ64">
        <f t="shared" si="27"/>
        <v>-4.9067700588395166E-7</v>
      </c>
      <c r="AR64">
        <f t="shared" si="27"/>
        <v>-4.9067869386310457E-7</v>
      </c>
      <c r="AS64">
        <f t="shared" si="27"/>
        <v>-1.516552691062297E-2</v>
      </c>
      <c r="AT64">
        <f t="shared" si="27"/>
        <v>-9.9081464774702973E-3</v>
      </c>
      <c r="AU64">
        <f t="shared" si="23"/>
        <v>-2.5074164066787134E-2</v>
      </c>
      <c r="AW64">
        <v>61</v>
      </c>
      <c r="AX64">
        <f>IF(Z64&gt;0, (R64*SUMPRODUCT(K64:$K$98, X64:$X$98)-K64*$AZ$3)/Z64, 0)</f>
        <v>-935878136816.02283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1000000</v>
      </c>
      <c r="S65">
        <f t="shared" si="1"/>
        <v>-3975747567173.1958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-80.965370613458404</v>
      </c>
      <c r="AC65">
        <f t="shared" si="2"/>
        <v>-72.290509902003578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-6.746472844029245E-5</v>
      </c>
      <c r="AI65">
        <f t="shared" si="25"/>
        <v>-6.7464955726194911E-5</v>
      </c>
      <c r="AJ65">
        <f t="shared" si="7"/>
        <v>-8.6748607114548264</v>
      </c>
      <c r="AK65">
        <f t="shared" si="22"/>
        <v>-5.6675759429420891</v>
      </c>
      <c r="AL65">
        <f t="shared" si="26"/>
        <v>-14.342504119352643</v>
      </c>
      <c r="AN65">
        <f t="shared" si="27"/>
        <v>0</v>
      </c>
      <c r="AO65">
        <f t="shared" si="27"/>
        <v>0</v>
      </c>
      <c r="AP65">
        <f t="shared" si="27"/>
        <v>-3.1676087631873345E-13</v>
      </c>
      <c r="AQ65">
        <f t="shared" si="27"/>
        <v>-9.4023369991954696E-8</v>
      </c>
      <c r="AR65">
        <f t="shared" si="27"/>
        <v>-9.4023686752831006E-8</v>
      </c>
      <c r="AS65">
        <f t="shared" si="27"/>
        <v>-1.2089867656158208E-2</v>
      </c>
      <c r="AT65">
        <f t="shared" si="27"/>
        <v>-7.8987139229702592E-3</v>
      </c>
      <c r="AU65">
        <f t="shared" si="23"/>
        <v>-1.9988675602815222E-2</v>
      </c>
      <c r="AW65">
        <v>62</v>
      </c>
      <c r="AX65">
        <f>IF(Z65&gt;0, (R65*SUMPRODUCT(K65:$K$98, X65:$X$98)-K65*$AZ$3)/Z65, 0)</f>
        <v>-3975747567173.1958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1000000</v>
      </c>
      <c r="S66">
        <f t="shared" si="1"/>
        <v>-17191082211431.514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-72.290509902003578</v>
      </c>
      <c r="AC66">
        <f t="shared" si="2"/>
        <v>-64.545098208409271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-1.4246474832277945E-5</v>
      </c>
      <c r="AI66">
        <f t="shared" si="25"/>
        <v>-1.4246521764385982E-5</v>
      </c>
      <c r="AJ66">
        <f t="shared" si="7"/>
        <v>-7.7454116935943063</v>
      </c>
      <c r="AK66">
        <f t="shared" si="22"/>
        <v>-5.0603356931402512</v>
      </c>
      <c r="AL66">
        <f t="shared" si="26"/>
        <v>-12.805761633256321</v>
      </c>
      <c r="AN66">
        <f t="shared" si="27"/>
        <v>0</v>
      </c>
      <c r="AO66">
        <f t="shared" si="27"/>
        <v>0</v>
      </c>
      <c r="AP66">
        <f t="shared" si="27"/>
        <v>-5.8399761787719841E-14</v>
      </c>
      <c r="AQ66">
        <f t="shared" si="27"/>
        <v>-1.7727538168092848E-8</v>
      </c>
      <c r="AR66">
        <f t="shared" si="27"/>
        <v>-1.7727596567854635E-8</v>
      </c>
      <c r="AS66">
        <f t="shared" si="27"/>
        <v>-9.637968904047188E-3</v>
      </c>
      <c r="AT66">
        <f t="shared" si="27"/>
        <v>-6.2968064169992705E-3</v>
      </c>
      <c r="AU66">
        <f t="shared" si="23"/>
        <v>-1.5934793048643026E-2</v>
      </c>
      <c r="AW66">
        <v>63</v>
      </c>
      <c r="AX66">
        <f>IF(Z66&gt;0, (R66*SUMPRODUCT(K66:$K$98, X66:$X$98)-K66*$AZ$3)/Z66, 0)</f>
        <v>-17191082211431.514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-75765933662738.328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-64.545098208409271</v>
      </c>
      <c r="AC67">
        <f t="shared" ref="AC67:AC89" si="30">S67*Z67</f>
        <v>-57.629551987192443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-2.9563967858180257E-6</v>
      </c>
      <c r="AI67">
        <f t="shared" ref="AI67:AI89" si="34">SUM(AE67:AH67)</f>
        <v>-2.9564062936451588E-6</v>
      </c>
      <c r="AJ67">
        <f t="shared" ref="AJ67:AJ89" si="35">AB67-AC67</f>
        <v>-6.9155462212168288</v>
      </c>
      <c r="AK67">
        <f t="shared" si="22"/>
        <v>-4.5181568745886498</v>
      </c>
      <c r="AL67">
        <f t="shared" si="26"/>
        <v>-11.433706052211772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-3.284624384379575E-9</v>
      </c>
      <c r="AR67">
        <f t="shared" si="36"/>
        <v>-3.2846349477927789E-9</v>
      </c>
      <c r="AS67">
        <f t="shared" si="36"/>
        <v>-7.6833298759075947E-3</v>
      </c>
      <c r="AT67">
        <f t="shared" si="36"/>
        <v>-5.0197755301035424E-3</v>
      </c>
      <c r="AU67">
        <f t="shared" si="23"/>
        <v>-1.2703108690646085E-2</v>
      </c>
      <c r="AW67">
        <v>64</v>
      </c>
      <c r="AX67">
        <f>IF(Z67&gt;0, (R67*SUMPRODUCT(K67:$K$98, X67:$X$98)-K67*$AZ$3)/Z67, 0)</f>
        <v>-75765933662738.328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1000000</v>
      </c>
      <c r="S68">
        <f t="shared" si="29"/>
        <v>-340603999952861.5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-57.629551987192443</v>
      </c>
      <c r="AC68">
        <f t="shared" si="30"/>
        <v>-51.454957134276725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-6.0195017064547976E-7</v>
      </c>
      <c r="AI68">
        <f t="shared" si="34"/>
        <v>-6.0195205901720839E-7</v>
      </c>
      <c r="AJ68">
        <f t="shared" si="35"/>
        <v>-6.1745948529157175</v>
      </c>
      <c r="AK68">
        <f t="shared" si="22"/>
        <v>-4.034068639103471</v>
      </c>
      <c r="AL68">
        <f t="shared" si="26"/>
        <v>-10.208664093971247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-5.9712535222177719E-10</v>
      </c>
      <c r="AR68">
        <f t="shared" si="36"/>
        <v>-5.9712722545761723E-10</v>
      </c>
      <c r="AS68">
        <f t="shared" si="36"/>
        <v>-6.1251035487213832E-3</v>
      </c>
      <c r="AT68">
        <f t="shared" si="36"/>
        <v>-4.0017343203482226E-3</v>
      </c>
      <c r="AU68">
        <f t="shared" si="23"/>
        <v>-1.012683846619683E-2</v>
      </c>
      <c r="AW68">
        <v>65</v>
      </c>
      <c r="AX68">
        <f>IF(Z68&gt;0, (R68*SUMPRODUCT(K68:$K$98, X68:$X$98)-K68*$AZ$3)/Z68, 0)</f>
        <v>-340603999952861.5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1000000</v>
      </c>
      <c r="S69">
        <f t="shared" si="29"/>
        <v>-1563882660618689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-51.454957134276725</v>
      </c>
      <c r="AC69">
        <f t="shared" si="30"/>
        <v>-45.941926013266425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-1.2018220390634117E-7</v>
      </c>
      <c r="AI69">
        <f t="shared" si="34"/>
        <v>-1.2018257111680372E-7</v>
      </c>
      <c r="AJ69">
        <f t="shared" si="35"/>
        <v>-5.5130311210103002</v>
      </c>
      <c r="AK69">
        <f t="shared" si="22"/>
        <v>-3.6018469993993709</v>
      </c>
      <c r="AL69">
        <f t="shared" si="26"/>
        <v>-9.1148782405922422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-1.0644545182649839E-10</v>
      </c>
      <c r="AR69">
        <f t="shared" si="36"/>
        <v>-1.0644577706503064E-10</v>
      </c>
      <c r="AS69">
        <f t="shared" si="36"/>
        <v>-4.8828950504753148E-3</v>
      </c>
      <c r="AT69">
        <f t="shared" si="36"/>
        <v>-3.1901580999443976E-3</v>
      </c>
      <c r="AU69">
        <f t="shared" si="23"/>
        <v>-8.0730532568654891E-3</v>
      </c>
      <c r="AW69">
        <v>66</v>
      </c>
      <c r="AX69">
        <f>IF(Z69&gt;0, (R69*SUMPRODUCT(K69:$K$98, X69:$X$98)-K69*$AZ$3)/Z69, 0)</f>
        <v>-1563882660618689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1000000</v>
      </c>
      <c r="S70">
        <f t="shared" si="29"/>
        <v>-7338366517272950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-45.941926013266425</v>
      </c>
      <c r="AC70">
        <f t="shared" si="30"/>
        <v>-41.019576797651951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-2.3493326460921884E-8</v>
      </c>
      <c r="AI70">
        <f t="shared" si="34"/>
        <v>-2.3493396332699038E-8</v>
      </c>
      <c r="AJ70">
        <f t="shared" si="35"/>
        <v>-4.9223492156144744</v>
      </c>
      <c r="AK70">
        <f t="shared" si="22"/>
        <v>-3.2159348209286502</v>
      </c>
      <c r="AL70">
        <f t="shared" si="26"/>
        <v>-8.138284060036522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-1.8578619355481744E-11</v>
      </c>
      <c r="AR70">
        <f t="shared" si="36"/>
        <v>-1.8578674610370983E-11</v>
      </c>
      <c r="AS70">
        <f t="shared" si="36"/>
        <v>-3.8926140393005424E-3</v>
      </c>
      <c r="AT70">
        <f t="shared" si="36"/>
        <v>-2.5431745057242195E-3</v>
      </c>
      <c r="AU70">
        <f t="shared" si="23"/>
        <v>-6.4357885636034369E-3</v>
      </c>
      <c r="AW70">
        <v>67</v>
      </c>
      <c r="AX70">
        <f>IF(Z70&gt;0, (R70*SUMPRODUCT(K70:$K$98, X70:$X$98)-K70*$AZ$3)/Z70, 0)</f>
        <v>-7338366517272950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1000000</v>
      </c>
      <c r="S71">
        <f t="shared" si="29"/>
        <v>-3.5195367296558728E+16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-41.019576797651951</v>
      </c>
      <c r="AC71">
        <f t="shared" si="30"/>
        <v>-36.624622140776843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-4.4932355752001805E-9</v>
      </c>
      <c r="AI71">
        <f t="shared" si="34"/>
        <v>-4.4932485828148735E-9</v>
      </c>
      <c r="AJ71">
        <f t="shared" si="35"/>
        <v>-4.3949546568751074</v>
      </c>
      <c r="AK71">
        <f t="shared" si="22"/>
        <v>-2.8713703758356366</v>
      </c>
      <c r="AL71">
        <f t="shared" si="26"/>
        <v>-7.2663250372039929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-3.1725617897813405E-12</v>
      </c>
      <c r="AR71">
        <f t="shared" si="36"/>
        <v>-3.1725709741342774E-12</v>
      </c>
      <c r="AS71">
        <f t="shared" si="36"/>
        <v>-3.1031680798535325E-3</v>
      </c>
      <c r="AT71">
        <f t="shared" si="36"/>
        <v>-2.0274031455117685E-3</v>
      </c>
      <c r="AU71">
        <f t="shared" si="23"/>
        <v>-5.1305712285378722E-3</v>
      </c>
      <c r="AW71">
        <v>68</v>
      </c>
      <c r="AX71">
        <f>IF(Z71&gt;0, (R71*SUMPRODUCT(K71:$K$98, X71:$X$98)-K71*$AZ$3)/Z71, 0)</f>
        <v>-3.5195367296558728E+16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1000000</v>
      </c>
      <c r="S72">
        <f t="shared" si="29"/>
        <v>-1.7270671849629818E+17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-36.624622140776843</v>
      </c>
      <c r="AC72">
        <f t="shared" si="30"/>
        <v>-32.700555482839235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-8.4086154693227963E-10</v>
      </c>
      <c r="AI72">
        <f t="shared" si="34"/>
        <v>-8.4086391370148867E-10</v>
      </c>
      <c r="AJ72">
        <f t="shared" si="35"/>
        <v>-3.9240666579376082</v>
      </c>
      <c r="AK72">
        <f t="shared" ref="AK72:AK89" si="49">G72*SUM(AB72:AB72, AE72:AF72)</f>
        <v>-2.5637235498543793</v>
      </c>
      <c r="AL72">
        <f t="shared" si="26"/>
        <v>-6.4877902086328518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-5.3009947032890061E-13</v>
      </c>
      <c r="AR72">
        <f t="shared" si="36"/>
        <v>-5.3010096239749229E-13</v>
      </c>
      <c r="AS72">
        <f t="shared" si="36"/>
        <v>-2.4738265942794431E-3</v>
      </c>
      <c r="AT72">
        <f t="shared" si="36"/>
        <v>-1.6162333749303764E-3</v>
      </c>
      <c r="AU72">
        <f t="shared" si="23"/>
        <v>-4.0900599697399204E-3</v>
      </c>
      <c r="AW72">
        <v>69</v>
      </c>
      <c r="AX72">
        <f>IF(Z72&gt;0, (R72*SUMPRODUCT(K72:$K$98, X72:$X$98)-K72*$AZ$3)/Z72, 0)</f>
        <v>-1.7270671849629818E+17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1000000</v>
      </c>
      <c r="S73">
        <f t="shared" si="29"/>
        <v>-8.679276155982313E+17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-32.700555482839235</v>
      </c>
      <c r="AC73">
        <f t="shared" si="30"/>
        <v>-29.196924538249775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-1.5380830622404779E-10</v>
      </c>
      <c r="AI73">
        <f t="shared" si="34"/>
        <v>-1.5380872672173696E-10</v>
      </c>
      <c r="AJ73">
        <f t="shared" si="35"/>
        <v>-3.5036309445894602</v>
      </c>
      <c r="AK73">
        <f t="shared" si="49"/>
        <v>-2.2890388837987468</v>
      </c>
      <c r="AL73">
        <f t="shared" si="26"/>
        <v>-5.7926698285420155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-8.6575427521558295E-14</v>
      </c>
      <c r="AR73">
        <f t="shared" si="36"/>
        <v>-8.6575664210772975E-14</v>
      </c>
      <c r="AS73">
        <f t="shared" si="36"/>
        <v>-1.9721194150837643E-3</v>
      </c>
      <c r="AT73">
        <f t="shared" si="36"/>
        <v>-1.2884513511882279E-3</v>
      </c>
      <c r="AU73">
        <f t="shared" si="23"/>
        <v>-3.2605707663585677E-3</v>
      </c>
      <c r="AW73">
        <v>70</v>
      </c>
      <c r="AX73">
        <f>IF(Z73&gt;0, (R73*SUMPRODUCT(K73:$K$98, X73:$X$98)-K73*$AZ$3)/Z73, 0)</f>
        <v>-8.679276155982313E+17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1000000</v>
      </c>
      <c r="S74">
        <f t="shared" si="29"/>
        <v>-4.4707087248129275E+18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-29.196924538249775</v>
      </c>
      <c r="AC74">
        <f t="shared" si="30"/>
        <v>-26.068682623437372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-2.7472421445059719E-11</v>
      </c>
      <c r="AI74">
        <f t="shared" si="34"/>
        <v>-2.7472494332503938E-11</v>
      </c>
      <c r="AJ74">
        <f t="shared" si="35"/>
        <v>-3.1282419148124028</v>
      </c>
      <c r="AK74">
        <f t="shared" si="49"/>
        <v>-2.0437847176774846</v>
      </c>
      <c r="AL74">
        <f t="shared" si="26"/>
        <v>-5.1720266325173601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-1.380682349050747E-14</v>
      </c>
      <c r="AR74">
        <f t="shared" si="36"/>
        <v>-1.3806860121573248E-14</v>
      </c>
      <c r="AS74">
        <f t="shared" si="36"/>
        <v>-1.5721615235044697E-3</v>
      </c>
      <c r="AT74">
        <f t="shared" si="36"/>
        <v>-1.0271455286896111E-3</v>
      </c>
      <c r="AU74">
        <f t="shared" si="23"/>
        <v>-2.5993070522078877E-3</v>
      </c>
      <c r="AW74">
        <v>71</v>
      </c>
      <c r="AX74">
        <f>IF(Z74&gt;0, (R74*SUMPRODUCT(K74:$K$98, X74:$X$98)-K74*$AZ$3)/Z74, 0)</f>
        <v>-4.4707087248129275E+18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1000000</v>
      </c>
      <c r="S75">
        <f t="shared" si="29"/>
        <v>-2.3621480304080994E+19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-26.068682623437372</v>
      </c>
      <c r="AC75">
        <f t="shared" si="30"/>
        <v>-23.275609485211948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-4.7873277981197893E-12</v>
      </c>
      <c r="AI75">
        <f t="shared" si="34"/>
        <v>-4.7873401150920885E-12</v>
      </c>
      <c r="AJ75">
        <f t="shared" si="35"/>
        <v>-2.7930731382254237</v>
      </c>
      <c r="AK75">
        <f t="shared" si="49"/>
        <v>-1.8248077836406162</v>
      </c>
      <c r="AL75">
        <f t="shared" si="26"/>
        <v>-4.6178809218708272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-2.1481864624552504E-15</v>
      </c>
      <c r="AR75">
        <f t="shared" si="36"/>
        <v>-2.1481919893701115E-15</v>
      </c>
      <c r="AS75">
        <f t="shared" si="36"/>
        <v>-1.2533175410590766E-3</v>
      </c>
      <c r="AT75">
        <f t="shared" si="36"/>
        <v>-8.1883412682526606E-4</v>
      </c>
      <c r="AU75">
        <f t="shared" si="23"/>
        <v>-2.0721516678864908E-3</v>
      </c>
      <c r="AW75">
        <v>72</v>
      </c>
      <c r="AX75">
        <f>IF(Z75&gt;0, (R75*SUMPRODUCT(K75:$K$98, X75:$X$98)-K75*$AZ$3)/Z75, 0)</f>
        <v>-2.3621480304080994E+19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1000000</v>
      </c>
      <c r="S76">
        <f t="shared" si="29"/>
        <v>-1.2812224144164002E+20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-23.275609485211948</v>
      </c>
      <c r="AC76">
        <f t="shared" si="30"/>
        <v>-20.781794183224957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-8.1330134457861268E-13</v>
      </c>
      <c r="AI76">
        <f t="shared" si="34"/>
        <v>-8.1330337211438135E-13</v>
      </c>
      <c r="AJ76">
        <f t="shared" si="35"/>
        <v>-2.4938153019869915</v>
      </c>
      <c r="AK76">
        <f t="shared" si="49"/>
        <v>-1.6292926639648366</v>
      </c>
      <c r="AL76">
        <f t="shared" si="26"/>
        <v>-4.1231079659526415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-3.2584591252381192E-16</v>
      </c>
      <c r="AR76">
        <f t="shared" si="36"/>
        <v>-3.2584672484786271E-16</v>
      </c>
      <c r="AS76">
        <f t="shared" si="36"/>
        <v>-9.9913707035959791E-4</v>
      </c>
      <c r="AT76">
        <f t="shared" si="36"/>
        <v>-6.5276955263493812E-4</v>
      </c>
      <c r="AU76">
        <f t="shared" si="23"/>
        <v>-1.6519066229948619E-3</v>
      </c>
      <c r="AW76">
        <v>73</v>
      </c>
      <c r="AX76">
        <f>IF(Z76&gt;0, (R76*SUMPRODUCT(K76:$K$98, X76:$X$98)-K76*$AZ$3)/Z76, 0)</f>
        <v>-1.2812224144164002E+20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1000000</v>
      </c>
      <c r="S77">
        <f t="shared" si="29"/>
        <v>-7.1403498740211961E+20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-20.781794183224957</v>
      </c>
      <c r="AC77">
        <f t="shared" si="30"/>
        <v>-18.555173377879424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-1.345944684806281E-13</v>
      </c>
      <c r="AI77">
        <f t="shared" si="34"/>
        <v>-1.3459479331018311E-13</v>
      </c>
      <c r="AJ77">
        <f t="shared" si="35"/>
        <v>-2.226620805345533</v>
      </c>
      <c r="AK77">
        <f t="shared" si="49"/>
        <v>-1.4547255928257472</v>
      </c>
      <c r="AL77">
        <f t="shared" si="26"/>
        <v>-3.6813463981714145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-4.8147082539264379E-17</v>
      </c>
      <c r="AR77">
        <f t="shared" si="36"/>
        <v>-4.8147198737170375E-17</v>
      </c>
      <c r="AS77">
        <f t="shared" si="36"/>
        <v>-7.9650595532493621E-4</v>
      </c>
      <c r="AT77">
        <f t="shared" si="36"/>
        <v>-5.2038389081229125E-4</v>
      </c>
      <c r="AU77">
        <f t="shared" si="23"/>
        <v>-1.3168898461372756E-3</v>
      </c>
      <c r="AW77">
        <v>74</v>
      </c>
      <c r="AX77">
        <f>IF(Z77&gt;0, (R77*SUMPRODUCT(K77:$K$98, X77:$X$98)-K77*$AZ$3)/Z77, 0)</f>
        <v>-7.1403498740211961E+20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1000000</v>
      </c>
      <c r="S78">
        <f t="shared" si="29"/>
        <v>-4.0920164406140606E+21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-18.555173377879424</v>
      </c>
      <c r="AC78">
        <f t="shared" si="30"/>
        <v>-16.567119087392342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-2.1677856445126122E-14</v>
      </c>
      <c r="AI78">
        <f t="shared" si="34"/>
        <v>-2.1677907053180023E-14</v>
      </c>
      <c r="AJ78">
        <f t="shared" si="35"/>
        <v>-1.9880542904870815</v>
      </c>
      <c r="AK78">
        <f t="shared" si="49"/>
        <v>-1.2988621364515598</v>
      </c>
      <c r="AL78">
        <f t="shared" si="26"/>
        <v>-3.2869164269386628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-6.9237452121913546E-18</v>
      </c>
      <c r="AR78">
        <f t="shared" si="36"/>
        <v>-6.9237613760252544E-18</v>
      </c>
      <c r="AS78">
        <f t="shared" si="36"/>
        <v>-6.3496967101796524E-4</v>
      </c>
      <c r="AT78">
        <f t="shared" si="36"/>
        <v>-4.1484685173173724E-4</v>
      </c>
      <c r="AU78">
        <f t="shared" si="23"/>
        <v>-1.0498165227497093E-3</v>
      </c>
      <c r="AW78">
        <v>75</v>
      </c>
      <c r="AX78">
        <f>IF(Z78&gt;0, (R78*SUMPRODUCT(K78:$K$98, X78:$X$98)-K78*$AZ$3)/Z78, 0)</f>
        <v>-4.0920164406140606E+21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1000000</v>
      </c>
      <c r="S79">
        <f t="shared" si="29"/>
        <v>-2.4130718902997131E+22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-16.567119087392342</v>
      </c>
      <c r="AC79">
        <f t="shared" si="30"/>
        <v>-14.792070613743165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-3.395160358513792E-15</v>
      </c>
      <c r="AI79">
        <f t="shared" si="34"/>
        <v>-3.3951680209826732E-15</v>
      </c>
      <c r="AJ79">
        <f t="shared" si="35"/>
        <v>-1.7750484736491767</v>
      </c>
      <c r="AK79">
        <f t="shared" si="49"/>
        <v>-1.159698336117464</v>
      </c>
      <c r="AL79">
        <f t="shared" si="26"/>
        <v>-2.934746809766644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-9.6820430794645093E-19</v>
      </c>
      <c r="AR79">
        <f t="shared" si="36"/>
        <v>-9.6820649306721022E-19</v>
      </c>
      <c r="AS79">
        <f t="shared" si="36"/>
        <v>-5.0619393416610661E-4</v>
      </c>
      <c r="AT79">
        <f t="shared" si="36"/>
        <v>-3.3071337032185684E-4</v>
      </c>
      <c r="AU79">
        <f t="shared" si="23"/>
        <v>-8.3690730448796437E-4</v>
      </c>
      <c r="AW79">
        <v>76</v>
      </c>
      <c r="AX79">
        <f>IF(Z79&gt;0, (R79*SUMPRODUCT(K79:$K$98, X79:$X$98)-K79*$AZ$3)/Z79, 0)</f>
        <v>-2.4130718902997131E+22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1000000</v>
      </c>
      <c r="S80">
        <f t="shared" si="29"/>
        <v>-1.4725725142206706E+23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-14.792070613743165</v>
      </c>
      <c r="AC80">
        <f t="shared" si="30"/>
        <v>-13.207205905127822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-5.1717955208812028E-16</v>
      </c>
      <c r="AI80">
        <f t="shared" si="34"/>
        <v>-5.1718067318791139E-16</v>
      </c>
      <c r="AJ80">
        <f t="shared" si="35"/>
        <v>-1.5848647086153438</v>
      </c>
      <c r="AK80">
        <f t="shared" si="49"/>
        <v>-1.0354449429620216</v>
      </c>
      <c r="AL80">
        <f t="shared" si="26"/>
        <v>-2.6203096515773661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-1.3168310010166294E-19</v>
      </c>
      <c r="AR80">
        <f t="shared" si="36"/>
        <v>-1.3168338555358273E-19</v>
      </c>
      <c r="AS80">
        <f t="shared" si="36"/>
        <v>-4.0353470517068626E-4</v>
      </c>
      <c r="AT80">
        <f t="shared" si="36"/>
        <v>-2.6364267404484757E-4</v>
      </c>
      <c r="AU80">
        <f t="shared" si="23"/>
        <v>-6.67177379215534E-4</v>
      </c>
      <c r="AW80">
        <v>77</v>
      </c>
      <c r="AX80">
        <f>IF(Z80&gt;0, (R80*SUMPRODUCT(K80:$K$98, X80:$X$98)-K80*$AZ$3)/Z80, 0)</f>
        <v>-1.4725725142206706E+23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1000000</v>
      </c>
      <c r="S81">
        <f t="shared" si="29"/>
        <v>-9.3089137392863408E+23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-13.207205905127822</v>
      </c>
      <c r="AC81">
        <f t="shared" si="30"/>
        <v>-11.792148129578411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-7.612351574681584E-17</v>
      </c>
      <c r="AI81">
        <f t="shared" si="34"/>
        <v>-7.6123674091662237E-17</v>
      </c>
      <c r="AJ81">
        <f t="shared" si="35"/>
        <v>-1.4150577755494105</v>
      </c>
      <c r="AK81">
        <f t="shared" si="49"/>
        <v>-0.92450441335894762</v>
      </c>
      <c r="AL81">
        <f t="shared" si="26"/>
        <v>-2.3395621889083582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-1.7305713584427173E-20</v>
      </c>
      <c r="AR81">
        <f t="shared" si="36"/>
        <v>-1.7305749582115043E-20</v>
      </c>
      <c r="AS81">
        <f t="shared" si="36"/>
        <v>-3.2169539634142636E-4</v>
      </c>
      <c r="AT81">
        <f t="shared" si="36"/>
        <v>-2.1017432560973176E-4</v>
      </c>
      <c r="AU81">
        <f t="shared" si="23"/>
        <v>-5.3186972195115817E-4</v>
      </c>
      <c r="AW81">
        <v>78</v>
      </c>
      <c r="AX81">
        <f>IF(Z81&gt;0, (R81*SUMPRODUCT(K81:$K$98, X81:$X$98)-K81*$AZ$3)/Z81, 0)</f>
        <v>-9.3089137392863408E+23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1000000</v>
      </c>
      <c r="S82">
        <f t="shared" si="29"/>
        <v>-6.102233194403361E+24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-11.792148129578411</v>
      </c>
      <c r="AC82">
        <f t="shared" si="30"/>
        <v>-10.528703687123581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-1.0815526496144707E-17</v>
      </c>
      <c r="AI82">
        <f t="shared" si="34"/>
        <v>-1.0815548063461441E-17</v>
      </c>
      <c r="AJ82">
        <f t="shared" si="35"/>
        <v>-1.2634444424548299</v>
      </c>
      <c r="AK82">
        <f t="shared" si="49"/>
        <v>-0.82545036907048885</v>
      </c>
      <c r="AL82">
        <f t="shared" si="26"/>
        <v>-2.0888948115253188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-2.1953325504094662E-21</v>
      </c>
      <c r="AR82">
        <f t="shared" si="36"/>
        <v>-2.1953369281373992E-21</v>
      </c>
      <c r="AS82">
        <f t="shared" si="36"/>
        <v>-2.564536003997338E-4</v>
      </c>
      <c r="AT82">
        <f t="shared" si="36"/>
        <v>-1.6754968559449276E-4</v>
      </c>
      <c r="AU82">
        <f t="shared" si="23"/>
        <v>-4.2400328599422656E-4</v>
      </c>
      <c r="AW82">
        <v>79</v>
      </c>
      <c r="AX82">
        <f>IF(Z82&gt;0, (R82*SUMPRODUCT(K82:$K$98, X82:$X$98)-K82*$AZ$3)/Z82, 0)</f>
        <v>-6.102233194403361E+24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1000000</v>
      </c>
      <c r="S83">
        <f t="shared" si="29"/>
        <v>-4.1524736031633836E+25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-10.528703687123581</v>
      </c>
      <c r="AC83">
        <f t="shared" si="30"/>
        <v>-9.4006282920746251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-1.4817452589500575E-18</v>
      </c>
      <c r="AI83">
        <f t="shared" si="34"/>
        <v>-1.4817480887778873E-18</v>
      </c>
      <c r="AJ83">
        <f t="shared" si="35"/>
        <v>-1.1280753950489562</v>
      </c>
      <c r="AK83">
        <f t="shared" si="49"/>
        <v>-0.73700925809865081</v>
      </c>
      <c r="AL83">
        <f t="shared" si="26"/>
        <v>-1.8650846531476071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-2.6853949930450012E-22</v>
      </c>
      <c r="AR83">
        <f t="shared" si="36"/>
        <v>-2.6854001215955661E-22</v>
      </c>
      <c r="AS83">
        <f t="shared" si="36"/>
        <v>-2.0444324011458388E-4</v>
      </c>
      <c r="AT83">
        <f t="shared" si="36"/>
        <v>-1.3356958354152803E-4</v>
      </c>
      <c r="AU83">
        <f t="shared" si="23"/>
        <v>-3.380128236561119E-4</v>
      </c>
      <c r="AW83">
        <v>80</v>
      </c>
      <c r="AX83">
        <f>IF(Z83&gt;0, (R83*SUMPRODUCT(K83:$K$98, X83:$X$98)-K83*$AZ$3)/Z83, 0)</f>
        <v>-4.1524736031633836E+25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1000000</v>
      </c>
      <c r="S84">
        <f t="shared" si="29"/>
        <v>-2.936457475277714E+26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-9.4006282920746251</v>
      </c>
      <c r="AC84">
        <f t="shared" si="30"/>
        <v>-8.3934181179237726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-1.9553888151699225E-19</v>
      </c>
      <c r="AI84">
        <f t="shared" si="34"/>
        <v>-1.9553923881052487E-19</v>
      </c>
      <c r="AJ84">
        <f t="shared" si="35"/>
        <v>-1.0072101741508526</v>
      </c>
      <c r="AK84">
        <f t="shared" si="49"/>
        <v>-0.65804398044522383</v>
      </c>
      <c r="AL84">
        <f t="shared" si="26"/>
        <v>-1.6652541545960764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-3.164096588849003E-23</v>
      </c>
      <c r="AR84">
        <f t="shared" si="36"/>
        <v>-3.1641023703653901E-23</v>
      </c>
      <c r="AS84">
        <f t="shared" si="36"/>
        <v>-1.6298089932603925E-4</v>
      </c>
      <c r="AT84">
        <f t="shared" si="36"/>
        <v>-1.0648085422634566E-4</v>
      </c>
      <c r="AU84">
        <f t="shared" si="23"/>
        <v>-2.6946175355238491E-4</v>
      </c>
      <c r="AW84">
        <v>81</v>
      </c>
      <c r="AX84">
        <f>IF(Z84&gt;0, (R84*SUMPRODUCT(K84:$K$98, X84:$X$98)-K84*$AZ$3)/Z84, 0)</f>
        <v>-2.936457475277714E+26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1000000</v>
      </c>
      <c r="S85">
        <f t="shared" si="29"/>
        <v>-2.1608127978919236E+27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-8.3934181179237726</v>
      </c>
      <c r="AC85">
        <f t="shared" si="30"/>
        <v>-7.4941233195747978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-2.4829451313037921E-20</v>
      </c>
      <c r="AI85">
        <f t="shared" si="34"/>
        <v>-2.4829494665493806E-20</v>
      </c>
      <c r="AJ85">
        <f t="shared" si="35"/>
        <v>-0.89929479834897474</v>
      </c>
      <c r="AK85">
        <f t="shared" si="49"/>
        <v>-0.58753926825466418</v>
      </c>
      <c r="AL85">
        <f t="shared" si="26"/>
        <v>-1.486834066603639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-3.587283547298194E-24</v>
      </c>
      <c r="AR85">
        <f t="shared" si="36"/>
        <v>-3.5872898107290596E-24</v>
      </c>
      <c r="AS85">
        <f t="shared" si="36"/>
        <v>-1.2992737510047759E-4</v>
      </c>
      <c r="AT85">
        <f t="shared" si="36"/>
        <v>-8.4885885065645459E-5</v>
      </c>
      <c r="AU85">
        <f t="shared" si="23"/>
        <v>-2.1481326016612308E-4</v>
      </c>
      <c r="AW85">
        <v>82</v>
      </c>
      <c r="AX85">
        <f>IF(Z85&gt;0, (R85*SUMPRODUCT(K85:$K$98, X85:$X$98)-K85*$AZ$3)/Z85, 0)</f>
        <v>-2.1608127978919236E+27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1000000</v>
      </c>
      <c r="S86">
        <f t="shared" si="29"/>
        <v>-1.657304758699944E+28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-7.4941233195747978</v>
      </c>
      <c r="AC86">
        <f t="shared" si="30"/>
        <v>-6.69118153533464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-3.0297757548923267E-21</v>
      </c>
      <c r="AI86">
        <f t="shared" si="34"/>
        <v>-3.029780801626716E-21</v>
      </c>
      <c r="AJ86">
        <f t="shared" si="35"/>
        <v>-0.80294178424015783</v>
      </c>
      <c r="AK86">
        <f t="shared" si="49"/>
        <v>-0.5245886323702359</v>
      </c>
      <c r="AL86">
        <f t="shared" si="26"/>
        <v>-1.3275304166103936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-3.9083283814929996E-25</v>
      </c>
      <c r="AR86">
        <f t="shared" si="36"/>
        <v>-3.9083348916432028E-25</v>
      </c>
      <c r="AS86">
        <f t="shared" si="36"/>
        <v>-1.0357730795637587E-4</v>
      </c>
      <c r="AT86">
        <f t="shared" si="36"/>
        <v>-6.767050786483216E-5</v>
      </c>
      <c r="AU86">
        <f t="shared" si="23"/>
        <v>-1.7124781582120803E-4</v>
      </c>
      <c r="AW86">
        <v>83</v>
      </c>
      <c r="AX86">
        <f>IF(Z86&gt;0, (R86*SUMPRODUCT(K86:$K$98, X86:$X$98)-K86*$AZ$3)/Z86, 0)</f>
        <v>-1.657304758699944E+28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1000000</v>
      </c>
      <c r="S87">
        <f t="shared" si="29"/>
        <v>-1.3272654105733875E+29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-6.69118153533464</v>
      </c>
      <c r="AC87">
        <f t="shared" si="30"/>
        <v>-5.9742692279773566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-3.5468949802449952E-22</v>
      </c>
      <c r="AI87">
        <f t="shared" si="34"/>
        <v>-3.5469006067281954E-22</v>
      </c>
      <c r="AJ87">
        <f t="shared" si="35"/>
        <v>-0.7169123073572834</v>
      </c>
      <c r="AK87">
        <f t="shared" si="49"/>
        <v>-0.46838270747342486</v>
      </c>
      <c r="AL87">
        <f t="shared" si="26"/>
        <v>-1.1852950148307082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-4.0851769000802822E-26</v>
      </c>
      <c r="AR87">
        <f t="shared" si="36"/>
        <v>-4.0851833804467226E-26</v>
      </c>
      <c r="AS87">
        <f t="shared" si="36"/>
        <v>-8.2571195756039382E-5</v>
      </c>
      <c r="AT87">
        <f t="shared" si="36"/>
        <v>-5.3946514560612369E-5</v>
      </c>
      <c r="AU87">
        <f t="shared" si="23"/>
        <v>-1.3651771031665175E-4</v>
      </c>
      <c r="AW87">
        <v>84</v>
      </c>
      <c r="AX87">
        <f>IF(Z87&gt;0, (R87*SUMPRODUCT(K87:$K$98, X87:$X$98)-K87*$AZ$3)/Z87, 0)</f>
        <v>-1.3272654105733875E+29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1000000</v>
      </c>
      <c r="S88">
        <f t="shared" si="29"/>
        <v>-1.1120680807161986E+30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-5.9742692279773566</v>
      </c>
      <c r="AC88">
        <f t="shared" si="30"/>
        <v>-5.3341689535512113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-3.9765126086759065E-23</v>
      </c>
      <c r="AI88">
        <f t="shared" si="34"/>
        <v>-3.9765186044519811E-23</v>
      </c>
      <c r="AJ88">
        <f t="shared" si="35"/>
        <v>-0.64010027442614525</v>
      </c>
      <c r="AK88">
        <f t="shared" si="49"/>
        <v>-0.418198845958415</v>
      </c>
      <c r="AL88">
        <f t="shared" si="26"/>
        <v>-1.0582991203845602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-4.0892802875872007E-27</v>
      </c>
      <c r="AR88">
        <f t="shared" si="36"/>
        <v>-4.0892864533941088E-27</v>
      </c>
      <c r="AS88">
        <f t="shared" si="36"/>
        <v>-6.5825251718781331E-5</v>
      </c>
      <c r="AT88">
        <f t="shared" si="36"/>
        <v>-4.3005831122937148E-5</v>
      </c>
      <c r="AU88">
        <f t="shared" si="23"/>
        <v>-1.0883108284171847E-4</v>
      </c>
      <c r="AW88">
        <v>85</v>
      </c>
      <c r="AX88">
        <f>IF(Z88&gt;0, (R88*SUMPRODUCT(K88:$K$98, X88:$X$98)-K88*$AZ$3)/Z88, 0)</f>
        <v>-1.1120680807161986E+30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-5.3341689535512113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-4.7966208598630743E-24</v>
      </c>
      <c r="AI89">
        <f t="shared" si="34"/>
        <v>-4.7966208598630743E-24</v>
      </c>
      <c r="AJ89">
        <f t="shared" si="35"/>
        <v>-5.3341689535512113</v>
      </c>
      <c r="AK89">
        <f t="shared" si="49"/>
        <v>-0.37339182674858484</v>
      </c>
      <c r="AL89">
        <f t="shared" si="26"/>
        <v>-5.7075607802997963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-4.4041477912959255E-28</v>
      </c>
      <c r="AR89">
        <f t="shared" si="36"/>
        <v>-4.4041477912959255E-28</v>
      </c>
      <c r="AS89">
        <f t="shared" si="36"/>
        <v>-4.897712181456945E-4</v>
      </c>
      <c r="AT89">
        <f t="shared" si="36"/>
        <v>-3.4283985270198622E-5</v>
      </c>
      <c r="AU89">
        <f t="shared" si="23"/>
        <v>-5.2405520341589312E-4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98726.302223447128</v>
      </c>
      <c r="AO91" s="8">
        <f t="shared" si="50"/>
        <v>-9872.6302223447128</v>
      </c>
      <c r="AP91" s="8">
        <f t="shared" si="50"/>
        <v>-731.12140721250751</v>
      </c>
      <c r="AQ91" s="8">
        <f t="shared" si="50"/>
        <v>-51870.717116139065</v>
      </c>
      <c r="AR91" s="8">
        <f t="shared" si="50"/>
        <v>36251.833477750748</v>
      </c>
      <c r="AS91" s="8">
        <f t="shared" si="50"/>
        <v>-13702.789893901396</v>
      </c>
      <c r="AT91" s="8">
        <f t="shared" si="50"/>
        <v>6560.285406239479</v>
      </c>
      <c r="AU91" s="8">
        <f t="shared" si="50"/>
        <v>29109.328990088874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253367.09024797351</v>
      </c>
      <c r="K3">
        <v>1</v>
      </c>
      <c r="L3" s="2">
        <v>0</v>
      </c>
      <c r="O3">
        <f>$C$3</f>
        <v>253367.09024797351</v>
      </c>
      <c r="P3">
        <f>O3*C5</f>
        <v>25336.709024797354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253367.09024797351</v>
      </c>
      <c r="AF3">
        <f t="shared" ref="AF3:AG34" si="4">-$Z3*P3</f>
        <v>-25336.709024797354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227405.42425247614</v>
      </c>
      <c r="AJ3">
        <f t="shared" ref="AJ3:AJ66" si="7">AB3-AC3</f>
        <v>0</v>
      </c>
      <c r="AL3">
        <f t="shared" ref="AL3:AL34" si="8">SUM(AI3:AK3)</f>
        <v>227405.42425247614</v>
      </c>
      <c r="AN3">
        <f t="shared" ref="AN3:AU34" si="9">AE3*$K3</f>
        <v>253367.09024797351</v>
      </c>
      <c r="AO3">
        <f t="shared" si="9"/>
        <v>-25336.709024797354</v>
      </c>
      <c r="AP3">
        <f t="shared" si="9"/>
        <v>-624.95697070000006</v>
      </c>
      <c r="AQ3">
        <f t="shared" si="9"/>
        <v>0</v>
      </c>
      <c r="AR3">
        <f t="shared" si="9"/>
        <v>227405.42425247614</v>
      </c>
      <c r="AS3">
        <f t="shared" si="9"/>
        <v>0</v>
      </c>
      <c r="AT3">
        <f t="shared" si="9"/>
        <v>0</v>
      </c>
      <c r="AU3">
        <f t="shared" si="9"/>
        <v>227405.42425247614</v>
      </c>
      <c r="AW3">
        <v>0</v>
      </c>
      <c r="AX3">
        <f>IF(Z3&gt;0, (R3*SUMPRODUCT(K3:$K$98, X3:$X$98)-K3*$AZ$3)/Z3, 0)</f>
        <v>0</v>
      </c>
      <c r="AZ3">
        <f>C6*ABS(SUMPRODUCT(X4:X79, K4:K79))/1</f>
        <v>138275.18169135827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9389.8513980168682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9275.1054796237149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-9275.1054796237149</v>
      </c>
      <c r="AK4">
        <f>G4*SUM(AB4, AE4:AF4)</f>
        <v>0</v>
      </c>
      <c r="AL4">
        <f t="shared" si="8"/>
        <v>-11495.311479623715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-2071.2809030693161</v>
      </c>
      <c r="AR4">
        <f t="shared" si="9"/>
        <v>-2071.2809030693161</v>
      </c>
      <c r="AS4">
        <f t="shared" si="9"/>
        <v>-8652.9578128778012</v>
      </c>
      <c r="AT4">
        <f t="shared" si="9"/>
        <v>0</v>
      </c>
      <c r="AU4">
        <f t="shared" si="9"/>
        <v>-10724.238715947116</v>
      </c>
      <c r="AW4">
        <v>1</v>
      </c>
      <c r="AX4">
        <f>IF(Z4&gt;0, (R4*SUMPRODUCT(K4:$K$98, X4:$X$98)-K4*$AZ$3)/Z4, 0)</f>
        <v>9389.8513980168682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1000000</v>
      </c>
      <c r="S5">
        <f t="shared" si="1"/>
        <v>18413.544465945339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9275.1054796237149</v>
      </c>
      <c r="AC5">
        <f t="shared" si="2"/>
        <v>17963.684278908069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-2332.9353541298183</v>
      </c>
      <c r="AI5">
        <f t="shared" si="6"/>
        <v>-2345.1299673886415</v>
      </c>
      <c r="AJ5">
        <f t="shared" si="7"/>
        <v>-8688.5787992843543</v>
      </c>
      <c r="AK5">
        <f>G5*SUM(AB5, AE5:AF5)</f>
        <v>380.2793246645723</v>
      </c>
      <c r="AL5">
        <f t="shared" si="8"/>
        <v>-10653.429442008424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-1994.9117260276826</v>
      </c>
      <c r="AR5">
        <f t="shared" si="9"/>
        <v>-2005.3394375977157</v>
      </c>
      <c r="AS5">
        <f t="shared" si="9"/>
        <v>-7429.6733934460208</v>
      </c>
      <c r="AT5">
        <f t="shared" si="9"/>
        <v>325.17989947570106</v>
      </c>
      <c r="AU5">
        <f t="shared" si="9"/>
        <v>-9109.8329315680348</v>
      </c>
      <c r="AW5">
        <v>2</v>
      </c>
      <c r="AX5">
        <f>IF(Z5&gt;0, (R5*SUMPRODUCT(K5:$K$98, X5:$X$98)-K5*$AZ$3)/Z5, 0)</f>
        <v>18413.544465945339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1000000</v>
      </c>
      <c r="S6">
        <f t="shared" si="1"/>
        <v>28590.052357860146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17963.684278908069</v>
      </c>
      <c r="AC6">
        <f t="shared" si="2"/>
        <v>27542.127078155841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-2466.8629496632916</v>
      </c>
      <c r="AI6">
        <f t="shared" si="6"/>
        <v>-2478.9047810026559</v>
      </c>
      <c r="AJ6">
        <f t="shared" si="7"/>
        <v>-9578.4427992477722</v>
      </c>
      <c r="AK6">
        <f>G6*SUM(AB6, AE6:AF6)</f>
        <v>1050.8755303161222</v>
      </c>
      <c r="AL6">
        <f t="shared" si="8"/>
        <v>-11006.472049934308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-1902.9628207090072</v>
      </c>
      <c r="AR6">
        <f t="shared" si="9"/>
        <v>-1912.2520101774317</v>
      </c>
      <c r="AS6">
        <f t="shared" si="9"/>
        <v>-7388.9068420863532</v>
      </c>
      <c r="AT6">
        <f t="shared" si="9"/>
        <v>810.65592381506087</v>
      </c>
      <c r="AU6">
        <f t="shared" si="9"/>
        <v>-8490.5029284487264</v>
      </c>
      <c r="AW6">
        <v>3</v>
      </c>
      <c r="AX6">
        <f>IF(Z6&gt;0, (R6*SUMPRODUCT(K6:$K$98, X6:$X$98)-K6*$AZ$3)/Z6, 0)</f>
        <v>28590.052357860146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1000000</v>
      </c>
      <c r="S7">
        <f t="shared" si="1"/>
        <v>37069.720291455793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27542.127078155841</v>
      </c>
      <c r="AC7">
        <f t="shared" si="2"/>
        <v>35256.747755422301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-2620.1425839254966</v>
      </c>
      <c r="AI7">
        <f t="shared" si="6"/>
        <v>-2632.0312451691684</v>
      </c>
      <c r="AJ7">
        <f t="shared" si="7"/>
        <v>-7714.6206772664591</v>
      </c>
      <c r="AK7">
        <f>G7*SUM(AB7, AE7:AF7)</f>
        <v>1352.3184395374517</v>
      </c>
      <c r="AL7">
        <f t="shared" si="8"/>
        <v>-8994.3334828981751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-1838.9630314739666</v>
      </c>
      <c r="AR7">
        <f t="shared" si="9"/>
        <v>-1847.3071607801187</v>
      </c>
      <c r="AS7">
        <f t="shared" si="9"/>
        <v>-5414.5535110852106</v>
      </c>
      <c r="AT7">
        <f t="shared" si="9"/>
        <v>949.13293358414035</v>
      </c>
      <c r="AU7">
        <f t="shared" si="9"/>
        <v>-6312.7277382811881</v>
      </c>
      <c r="AW7">
        <v>4</v>
      </c>
      <c r="AX7">
        <f>IF(Z7&gt;0, (R7*SUMPRODUCT(K7:$K$98, X7:$X$98)-K7*$AZ$3)/Z7, 0)</f>
        <v>37069.720291455793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1000000</v>
      </c>
      <c r="S8">
        <f t="shared" si="1"/>
        <v>42533.101495164701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35256.747755422301</v>
      </c>
      <c r="AC8">
        <f t="shared" si="2"/>
        <v>39876.865799334424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-4032.99340696943</v>
      </c>
      <c r="AI8">
        <f t="shared" si="6"/>
        <v>-4044.7127691830779</v>
      </c>
      <c r="AJ8">
        <f t="shared" si="7"/>
        <v>-4620.1180439121235</v>
      </c>
      <c r="AK8">
        <f t="shared" ref="AK8:AK71" si="22">G8*SUM(AB8:AB8, AE8:AF8)</f>
        <v>750.96872719049497</v>
      </c>
      <c r="AL8">
        <f t="shared" si="8"/>
        <v>-7913.862085904706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-2642.1926510939638</v>
      </c>
      <c r="AR8">
        <f t="shared" si="9"/>
        <v>-2649.8705244728044</v>
      </c>
      <c r="AS8">
        <f t="shared" si="9"/>
        <v>-3026.8440116256711</v>
      </c>
      <c r="AT8">
        <f t="shared" si="9"/>
        <v>491.99288269482508</v>
      </c>
      <c r="AU8">
        <f t="shared" si="9"/>
        <v>-5184.7216534036497</v>
      </c>
      <c r="AW8">
        <v>5</v>
      </c>
      <c r="AX8">
        <f>IF(Z8&gt;0, (R8*SUMPRODUCT(K8:$K$98, X8:$X$98)-K8*$AZ$3)/Z8, 0)</f>
        <v>42533.101495164701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1000000</v>
      </c>
      <c r="S9">
        <f t="shared" si="1"/>
        <v>45555.043005717402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39876.865799334424</v>
      </c>
      <c r="AC9">
        <f t="shared" si="2"/>
        <v>42030.574308634983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-5540.7438206988527</v>
      </c>
      <c r="AI9">
        <f t="shared" si="6"/>
        <v>-5552.2767299926054</v>
      </c>
      <c r="AJ9">
        <f t="shared" si="7"/>
        <v>-2153.7085093005589</v>
      </c>
      <c r="AK9">
        <f t="shared" si="22"/>
        <v>235.27350821607308</v>
      </c>
      <c r="AL9">
        <f t="shared" si="8"/>
        <v>-7470.7117310770909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-3437.8129971391595</v>
      </c>
      <c r="AR9">
        <f t="shared" si="9"/>
        <v>-3444.968712463296</v>
      </c>
      <c r="AS9">
        <f t="shared" si="9"/>
        <v>-1336.2911812784002</v>
      </c>
      <c r="AT9">
        <f t="shared" si="9"/>
        <v>145.97793195313727</v>
      </c>
      <c r="AU9">
        <f t="shared" si="9"/>
        <v>-4635.2819617885589</v>
      </c>
      <c r="AW9">
        <v>6</v>
      </c>
      <c r="AX9">
        <f>IF(Z9&gt;0, (R9*SUMPRODUCT(K9:$K$98, X9:$X$98)-K9*$AZ$3)/Z9, 0)</f>
        <v>45555.043005717402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1000000</v>
      </c>
      <c r="S10">
        <f t="shared" si="1"/>
        <v>47441.246558845727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42030.574308634983</v>
      </c>
      <c r="AC10">
        <f t="shared" si="2"/>
        <v>42996.016626118697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-7106.102628314703</v>
      </c>
      <c r="AI10">
        <f t="shared" si="6"/>
        <v>-7117.431382232664</v>
      </c>
      <c r="AJ10">
        <f t="shared" si="7"/>
        <v>-965.44231748371385</v>
      </c>
      <c r="AK10">
        <f t="shared" si="22"/>
        <v>172.32535466540344</v>
      </c>
      <c r="AL10">
        <f t="shared" si="8"/>
        <v>-7910.5483450509746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-4182.7686128492187</v>
      </c>
      <c r="AR10">
        <f t="shared" si="9"/>
        <v>-4189.4369033017001</v>
      </c>
      <c r="AS10">
        <f t="shared" si="9"/>
        <v>-568.27519025643483</v>
      </c>
      <c r="AT10">
        <f t="shared" si="9"/>
        <v>101.43353148609181</v>
      </c>
      <c r="AU10">
        <f t="shared" si="9"/>
        <v>-4656.2785620720433</v>
      </c>
      <c r="AW10">
        <v>7</v>
      </c>
      <c r="AX10">
        <f>IF(Z10&gt;0, (R10*SUMPRODUCT(K10:$K$98, X10:$X$98)-K10*$AZ$3)/Z10, 0)</f>
        <v>47441.246558845727</v>
      </c>
    </row>
    <row r="11" spans="1:52" x14ac:dyDescent="0.25">
      <c r="A11" t="s">
        <v>33</v>
      </c>
      <c r="C11" s="12">
        <f>AU81</f>
        <v>74279.529975461526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1000000</v>
      </c>
      <c r="S11">
        <f t="shared" si="1"/>
        <v>48251.230624160948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42996.016626118697</v>
      </c>
      <c r="AC11">
        <f t="shared" si="2"/>
        <v>42865.785589316642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-8849.9047416704907</v>
      </c>
      <c r="AI11">
        <f t="shared" si="6"/>
        <v>-8861.0095842400005</v>
      </c>
      <c r="AJ11">
        <f t="shared" si="7"/>
        <v>130.23103680205531</v>
      </c>
      <c r="AK11">
        <f t="shared" si="22"/>
        <v>103.19043990268486</v>
      </c>
      <c r="AL11">
        <f t="shared" si="8"/>
        <v>-8627.5881075352609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-4949.8281558888093</v>
      </c>
      <c r="AR11">
        <f t="shared" si="9"/>
        <v>-4956.0391902470046</v>
      </c>
      <c r="AS11">
        <f t="shared" si="9"/>
        <v>72.839343648316785</v>
      </c>
      <c r="AT11">
        <f t="shared" si="9"/>
        <v>57.715304261280522</v>
      </c>
      <c r="AU11">
        <f t="shared" si="9"/>
        <v>-4825.4845423374072</v>
      </c>
      <c r="AW11">
        <v>8</v>
      </c>
      <c r="AX11">
        <f>IF(Z11&gt;0, (R11*SUMPRODUCT(K11:$K$98, X11:$X$98)-K11*$AZ$3)/Z11, 0)</f>
        <v>48251.230624160948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1000000</v>
      </c>
      <c r="S12">
        <f t="shared" si="1"/>
        <v>48069.167076455757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42865.785589316642</v>
      </c>
      <c r="AC12">
        <f t="shared" si="2"/>
        <v>41759.731761766932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-10760.961130629119</v>
      </c>
      <c r="AI12">
        <f t="shared" si="6"/>
        <v>-10771.820412758801</v>
      </c>
      <c r="AJ12">
        <f t="shared" si="7"/>
        <v>1106.0538275497092</v>
      </c>
      <c r="AK12">
        <f t="shared" si="22"/>
        <v>98.591306855428272</v>
      </c>
      <c r="AL12">
        <f t="shared" si="8"/>
        <v>-9567.1752783536631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-5719.5652375107265</v>
      </c>
      <c r="AR12">
        <f t="shared" si="9"/>
        <v>-5725.3370614044552</v>
      </c>
      <c r="AS12">
        <f t="shared" si="9"/>
        <v>587.87936747236949</v>
      </c>
      <c r="AT12">
        <f t="shared" si="9"/>
        <v>52.402327688557797</v>
      </c>
      <c r="AU12">
        <f t="shared" si="9"/>
        <v>-5085.0553662435277</v>
      </c>
      <c r="AW12">
        <v>9</v>
      </c>
      <c r="AX12">
        <f>IF(Z12&gt;0, (R12*SUMPRODUCT(K12:$K$98, X12:$X$98)-K12*$AZ$3)/Z12, 0)</f>
        <v>48069.167076455757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1000000</v>
      </c>
      <c r="S13">
        <f t="shared" si="1"/>
        <v>46824.292937238577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41759.731761766932</v>
      </c>
      <c r="AC13">
        <f t="shared" si="2"/>
        <v>39672.985829987883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-12781.574877427691</v>
      </c>
      <c r="AI13">
        <f t="shared" si="6"/>
        <v>-12792.165797050109</v>
      </c>
      <c r="AJ13">
        <f t="shared" si="7"/>
        <v>2086.745931779049</v>
      </c>
      <c r="AK13">
        <f t="shared" si="22"/>
        <v>83.519463523533872</v>
      </c>
      <c r="AL13">
        <f t="shared" si="8"/>
        <v>-10621.900401747527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-6457.7404225082764</v>
      </c>
      <c r="AR13">
        <f t="shared" si="9"/>
        <v>-6463.0913601206685</v>
      </c>
      <c r="AS13">
        <f t="shared" si="9"/>
        <v>1054.3038463086687</v>
      </c>
      <c r="AT13">
        <f t="shared" si="9"/>
        <v>42.197226932857788</v>
      </c>
      <c r="AU13">
        <f t="shared" si="9"/>
        <v>-5366.5902868791427</v>
      </c>
      <c r="AW13">
        <v>10</v>
      </c>
      <c r="AX13">
        <f>IF(Z13&gt;0, (R13*SUMPRODUCT(K13:$K$98, X13:$X$98)-K13*$AZ$3)/Z13, 0)</f>
        <v>46824.292937238577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1000000</v>
      </c>
      <c r="S14">
        <f t="shared" si="1"/>
        <v>49403.737325068745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39672.985829987883</v>
      </c>
      <c r="AC14">
        <f t="shared" si="2"/>
        <v>40700.450020937678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-14967.411268904778</v>
      </c>
      <c r="AI14">
        <f t="shared" si="6"/>
        <v>-14977.70918669011</v>
      </c>
      <c r="AJ14">
        <f t="shared" si="7"/>
        <v>-1027.464190949795</v>
      </c>
      <c r="AK14">
        <f t="shared" si="22"/>
        <v>2777.1090080991521</v>
      </c>
      <c r="AL14">
        <f t="shared" si="8"/>
        <v>-13228.064369540753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-6751.8826415044268</v>
      </c>
      <c r="AR14">
        <f t="shared" si="9"/>
        <v>-6756.5280896109325</v>
      </c>
      <c r="AS14">
        <f t="shared" si="9"/>
        <v>-463.49482291929706</v>
      </c>
      <c r="AT14">
        <f t="shared" si="9"/>
        <v>1252.769351257514</v>
      </c>
      <c r="AU14">
        <f t="shared" si="9"/>
        <v>-5967.2535612727152</v>
      </c>
      <c r="AW14">
        <v>11</v>
      </c>
      <c r="AX14">
        <f>IF(Z14&gt;0, (R14*SUMPRODUCT(K14:$K$98, X14:$X$98)-K14*$AZ$3)/Z14, 0)</f>
        <v>49403.737325068745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1000000</v>
      </c>
      <c r="S15">
        <f t="shared" si="1"/>
        <v>50898.791073180015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40700.450020937678</v>
      </c>
      <c r="AC15">
        <f t="shared" si="2"/>
        <v>40631.785784306543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-17309.217213138698</v>
      </c>
      <c r="AI15">
        <f t="shared" si="6"/>
        <v>-17319.195786531014</v>
      </c>
      <c r="AJ15">
        <f t="shared" si="7"/>
        <v>68.664236631135282</v>
      </c>
      <c r="AK15">
        <f t="shared" si="22"/>
        <v>2849.0315014656376</v>
      </c>
      <c r="AL15">
        <f t="shared" si="8"/>
        <v>-14401.500048434242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-6971.6824594385089</v>
      </c>
      <c r="AR15">
        <f t="shared" si="9"/>
        <v>-6975.7015577161956</v>
      </c>
      <c r="AS15">
        <f t="shared" si="9"/>
        <v>27.656089135484187</v>
      </c>
      <c r="AT15">
        <f t="shared" si="9"/>
        <v>1147.5124900552362</v>
      </c>
      <c r="AU15">
        <f t="shared" si="9"/>
        <v>-5800.5329785254753</v>
      </c>
      <c r="AW15">
        <v>12</v>
      </c>
      <c r="AX15">
        <f>IF(Z15&gt;0, (R15*SUMPRODUCT(K15:$K$98, X15:$X$98)-K15*$AZ$3)/Z15, 0)</f>
        <v>50898.791073180015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1000000</v>
      </c>
      <c r="S16">
        <f t="shared" si="1"/>
        <v>51414.192381740766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40631.785784306543</v>
      </c>
      <c r="AC16">
        <f t="shared" si="2"/>
        <v>39627.262614933446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-19557.411520820733</v>
      </c>
      <c r="AI16">
        <f t="shared" si="6"/>
        <v>-19567.045840835115</v>
      </c>
      <c r="AJ16">
        <f t="shared" si="7"/>
        <v>1004.5231693730966</v>
      </c>
      <c r="AK16">
        <f t="shared" si="22"/>
        <v>2844.2250049014583</v>
      </c>
      <c r="AL16">
        <f t="shared" si="8"/>
        <v>-15718.29766656056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-7033.2089737421202</v>
      </c>
      <c r="AR16">
        <f t="shared" si="9"/>
        <v>-7036.6736544289752</v>
      </c>
      <c r="AS16">
        <f t="shared" si="9"/>
        <v>361.2452170188958</v>
      </c>
      <c r="AT16">
        <f t="shared" si="9"/>
        <v>1022.8362176926361</v>
      </c>
      <c r="AU16">
        <f t="shared" si="9"/>
        <v>-5652.5922197174432</v>
      </c>
      <c r="AW16">
        <v>13</v>
      </c>
      <c r="AX16">
        <f>IF(Z16&gt;0, (R16*SUMPRODUCT(K16:$K$98, X16:$X$98)-K16*$AZ$3)/Z16, 0)</f>
        <v>51414.192381740766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1000000</v>
      </c>
      <c r="S17">
        <f t="shared" si="1"/>
        <v>51157.420434962318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39627.262614933446</v>
      </c>
      <c r="AC17">
        <f t="shared" si="2"/>
        <v>37921.874435892598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-21760.064394043733</v>
      </c>
      <c r="AI17">
        <f t="shared" si="6"/>
        <v>-21769.330370053045</v>
      </c>
      <c r="AJ17">
        <f t="shared" si="7"/>
        <v>1705.3881790408486</v>
      </c>
      <c r="AK17">
        <f t="shared" si="22"/>
        <v>2773.9083830453415</v>
      </c>
      <c r="AL17">
        <f t="shared" si="8"/>
        <v>-17290.033807966855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-6986.8963561491128</v>
      </c>
      <c r="AR17">
        <f t="shared" si="9"/>
        <v>-6989.8715501946481</v>
      </c>
      <c r="AS17">
        <f t="shared" si="9"/>
        <v>547.57974232933827</v>
      </c>
      <c r="AT17">
        <f t="shared" si="9"/>
        <v>890.66879687617256</v>
      </c>
      <c r="AU17">
        <f t="shared" si="9"/>
        <v>-5551.6230109891376</v>
      </c>
      <c r="AW17">
        <v>14</v>
      </c>
      <c r="AX17">
        <f>IF(Z17&gt;0, (R17*SUMPRODUCT(K17:$K$98, X17:$X$98)-K17*$AZ$3)/Z17, 0)</f>
        <v>51157.420434962318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1000000</v>
      </c>
      <c r="S18">
        <f t="shared" si="1"/>
        <v>50278.284826225346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37921.874435892598</v>
      </c>
      <c r="AC18">
        <f t="shared" si="2"/>
        <v>35691.960932155343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-23977.103561774744</v>
      </c>
      <c r="AI18">
        <f t="shared" si="6"/>
        <v>-23985.97716422944</v>
      </c>
      <c r="AJ18">
        <f t="shared" si="7"/>
        <v>2229.9135037372544</v>
      </c>
      <c r="AK18">
        <f t="shared" si="22"/>
        <v>2654.5312105124822</v>
      </c>
      <c r="AL18">
        <f t="shared" si="8"/>
        <v>-19101.532449979703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-6873.8938481656314</v>
      </c>
      <c r="AR18">
        <f t="shared" si="9"/>
        <v>-6876.4377835149226</v>
      </c>
      <c r="AS18">
        <f t="shared" si="9"/>
        <v>639.28441881186154</v>
      </c>
      <c r="AT18">
        <f t="shared" si="9"/>
        <v>761.01626331528473</v>
      </c>
      <c r="AU18">
        <f t="shared" si="9"/>
        <v>-5476.1371013877761</v>
      </c>
      <c r="AW18">
        <v>15</v>
      </c>
      <c r="AX18">
        <f>IF(Z18&gt;0, (R18*SUMPRODUCT(K18:$K$98, X18:$X$98)-K18*$AZ$3)/Z18, 0)</f>
        <v>50278.284826225346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1000000</v>
      </c>
      <c r="S19">
        <f t="shared" si="1"/>
        <v>48889.048668075462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35691.960932155343</v>
      </c>
      <c r="AC19">
        <f t="shared" si="2"/>
        <v>33065.37320221457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-26454.345680922474</v>
      </c>
      <c r="AI19">
        <f t="shared" si="6"/>
        <v>-26462.799868031612</v>
      </c>
      <c r="AJ19">
        <f t="shared" si="7"/>
        <v>2626.587729940773</v>
      </c>
      <c r="AK19">
        <f t="shared" si="22"/>
        <v>2498.4372652508741</v>
      </c>
      <c r="AL19">
        <f t="shared" si="8"/>
        <v>-21337.774872839964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-6771.5034427396231</v>
      </c>
      <c r="AR19">
        <f t="shared" si="9"/>
        <v>-6773.6674560856945</v>
      </c>
      <c r="AS19">
        <f t="shared" si="9"/>
        <v>672.32613009884108</v>
      </c>
      <c r="AT19">
        <f t="shared" si="9"/>
        <v>639.52353035576266</v>
      </c>
      <c r="AU19">
        <f t="shared" si="9"/>
        <v>-5461.8177956310901</v>
      </c>
      <c r="AW19">
        <v>16</v>
      </c>
      <c r="AX19">
        <f>IF(Z19&gt;0, (R19*SUMPRODUCT(K19:$K$98, X19:$X$98)-K19*$AZ$3)/Z19, 0)</f>
        <v>48889.048668075462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1000000</v>
      </c>
      <c r="S20">
        <f t="shared" si="1"/>
        <v>46949.445738432703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33065.37320221457</v>
      </c>
      <c r="AC20">
        <f t="shared" si="2"/>
        <v>30086.107365032825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-28752.395476133242</v>
      </c>
      <c r="AI20">
        <f t="shared" si="6"/>
        <v>-28760.405716427838</v>
      </c>
      <c r="AJ20">
        <f t="shared" si="7"/>
        <v>2979.2658371817452</v>
      </c>
      <c r="AK20">
        <f t="shared" si="22"/>
        <v>2314.5761241550204</v>
      </c>
      <c r="AL20">
        <f t="shared" si="8"/>
        <v>-23466.563755091072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-6571.1909903592941</v>
      </c>
      <c r="AR20">
        <f t="shared" si="9"/>
        <v>-6573.0216836974596</v>
      </c>
      <c r="AS20">
        <f t="shared" si="9"/>
        <v>680.89369608958827</v>
      </c>
      <c r="AT20">
        <f t="shared" si="9"/>
        <v>528.98276897218204</v>
      </c>
      <c r="AU20">
        <f t="shared" si="9"/>
        <v>-5363.1452186356892</v>
      </c>
      <c r="AW20">
        <v>17</v>
      </c>
      <c r="AX20">
        <f>IF(Z20&gt;0, (R20*SUMPRODUCT(K20:$K$98, X20:$X$98)-K20*$AZ$3)/Z20, 0)</f>
        <v>46949.445738432703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1000000</v>
      </c>
      <c r="S21">
        <f t="shared" si="1"/>
        <v>44551.118784801896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30086.107365032825</v>
      </c>
      <c r="AC21">
        <f t="shared" si="2"/>
        <v>26900.842808207384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-30591.339661618469</v>
      </c>
      <c r="AI21">
        <f t="shared" si="6"/>
        <v>-30598.887407764349</v>
      </c>
      <c r="AJ21">
        <f t="shared" si="7"/>
        <v>3185.2645568254411</v>
      </c>
      <c r="AK21">
        <f t="shared" si="22"/>
        <v>2106.0275155522982</v>
      </c>
      <c r="AL21">
        <f t="shared" si="8"/>
        <v>-25307.59533538661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-6242.3847101189458</v>
      </c>
      <c r="AR21">
        <f t="shared" si="9"/>
        <v>-6243.9248824571978</v>
      </c>
      <c r="AS21">
        <f t="shared" si="9"/>
        <v>649.97633275139049</v>
      </c>
      <c r="AT21">
        <f t="shared" si="9"/>
        <v>429.7501877195632</v>
      </c>
      <c r="AU21">
        <f t="shared" si="9"/>
        <v>-5164.1983619862449</v>
      </c>
      <c r="AW21">
        <v>18</v>
      </c>
      <c r="AX21">
        <f>IF(Z21&gt;0, (R21*SUMPRODUCT(K21:$K$98, X21:$X$98)-K21*$AZ$3)/Z21, 0)</f>
        <v>44551.118784801896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1000000</v>
      </c>
      <c r="S22">
        <f t="shared" si="1"/>
        <v>41878.402469636654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26900.842808207384</v>
      </c>
      <c r="AC22">
        <f t="shared" si="2"/>
        <v>23681.606699457956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-32296.535850814664</v>
      </c>
      <c r="AI22">
        <f t="shared" si="6"/>
        <v>-32303.604412800949</v>
      </c>
      <c r="AJ22">
        <f t="shared" si="7"/>
        <v>3219.2361087494282</v>
      </c>
      <c r="AK22">
        <f t="shared" si="22"/>
        <v>1883.0589965745171</v>
      </c>
      <c r="AL22">
        <f t="shared" si="8"/>
        <v>-27201.309307477004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-5884.2342489440753</v>
      </c>
      <c r="AR22">
        <f t="shared" si="9"/>
        <v>-5885.5220983506679</v>
      </c>
      <c r="AS22">
        <f t="shared" si="9"/>
        <v>586.52542347085864</v>
      </c>
      <c r="AT22">
        <f t="shared" si="9"/>
        <v>343.08200395264805</v>
      </c>
      <c r="AU22">
        <f t="shared" si="9"/>
        <v>-4955.9146709271618</v>
      </c>
      <c r="AW22">
        <v>19</v>
      </c>
      <c r="AX22">
        <f>IF(Z22&gt;0, (R22*SUMPRODUCT(K22:$K$98, X22:$X$98)-K22*$AZ$3)/Z22, 0)</f>
        <v>41878.402469636654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1000000</v>
      </c>
      <c r="S23">
        <f t="shared" si="1"/>
        <v>38957.593962033359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23681.606699457956</v>
      </c>
      <c r="AC23">
        <f t="shared" si="2"/>
        <v>20496.612273165229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-33703.873357312186</v>
      </c>
      <c r="AI23">
        <f t="shared" si="6"/>
        <v>-33710.44993526164</v>
      </c>
      <c r="AJ23">
        <f t="shared" si="7"/>
        <v>3184.9944262927274</v>
      </c>
      <c r="AK23">
        <f t="shared" si="22"/>
        <v>1657.7124689620571</v>
      </c>
      <c r="AL23">
        <f t="shared" si="8"/>
        <v>-28867.743040006855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-5482.7166639056431</v>
      </c>
      <c r="AR23">
        <f t="shared" si="9"/>
        <v>-5483.7864968335289</v>
      </c>
      <c r="AS23">
        <f t="shared" si="9"/>
        <v>518.11321002644308</v>
      </c>
      <c r="AT23">
        <f t="shared" si="9"/>
        <v>269.66537884793564</v>
      </c>
      <c r="AU23">
        <f t="shared" si="9"/>
        <v>-4696.0079079591496</v>
      </c>
      <c r="AW23">
        <v>20</v>
      </c>
      <c r="AX23">
        <f>IF(Z23&gt;0, (R23*SUMPRODUCT(K23:$K$98, X23:$X$98)-K23*$AZ$3)/Z23, 0)</f>
        <v>38957.593962033359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1000000</v>
      </c>
      <c r="S24">
        <f t="shared" si="1"/>
        <v>35857.226408491668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20496.612273165229</v>
      </c>
      <c r="AC24">
        <f t="shared" si="2"/>
        <v>17423.931165198293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-34939.738702778741</v>
      </c>
      <c r="AI24">
        <f t="shared" si="6"/>
        <v>-34945.812768214921</v>
      </c>
      <c r="AJ24">
        <f t="shared" si="7"/>
        <v>3072.6811079669351</v>
      </c>
      <c r="AK24">
        <f t="shared" si="22"/>
        <v>1434.7628591215662</v>
      </c>
      <c r="AL24">
        <f t="shared" si="8"/>
        <v>-30438.36880112642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-5074.7846648322884</v>
      </c>
      <c r="AR24">
        <f t="shared" si="9"/>
        <v>-5075.6668859155916</v>
      </c>
      <c r="AS24">
        <f t="shared" si="9"/>
        <v>446.28825359218752</v>
      </c>
      <c r="AT24">
        <f t="shared" si="9"/>
        <v>208.39058405900411</v>
      </c>
      <c r="AU24">
        <f t="shared" si="9"/>
        <v>-4420.9880482644003</v>
      </c>
      <c r="AW24">
        <v>21</v>
      </c>
      <c r="AX24">
        <f>IF(Z24&gt;0, (R24*SUMPRODUCT(K24:$K$98, X24:$X$98)-K24*$AZ$3)/Z24, 0)</f>
        <v>35857.226408491668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1000000</v>
      </c>
      <c r="S25">
        <f t="shared" si="1"/>
        <v>32587.857281417808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17423.931165198293</v>
      </c>
      <c r="AC25">
        <f t="shared" si="2"/>
        <v>14500.963961025576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-36085.392511295628</v>
      </c>
      <c r="AI25">
        <f t="shared" si="6"/>
        <v>-36090.95476867105</v>
      </c>
      <c r="AJ25">
        <f t="shared" si="7"/>
        <v>2922.9672041727172</v>
      </c>
      <c r="AK25">
        <f t="shared" si="22"/>
        <v>1219.6751815638806</v>
      </c>
      <c r="AL25">
        <f t="shared" si="8"/>
        <v>-31948.312382934451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-4679.6284970043152</v>
      </c>
      <c r="AR25">
        <f t="shared" si="9"/>
        <v>-4680.3498220699512</v>
      </c>
      <c r="AS25">
        <f t="shared" si="9"/>
        <v>379.05644562890643</v>
      </c>
      <c r="AT25">
        <f t="shared" si="9"/>
        <v>158.17000563174196</v>
      </c>
      <c r="AU25">
        <f t="shared" si="9"/>
        <v>-4143.1233708093023</v>
      </c>
      <c r="AW25">
        <v>22</v>
      </c>
      <c r="AX25">
        <f>IF(Z25&gt;0, (R25*SUMPRODUCT(K25:$K$98, X25:$X$98)-K25*$AZ$3)/Z25, 0)</f>
        <v>32587.857281417808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1000000</v>
      </c>
      <c r="S26">
        <f t="shared" si="1"/>
        <v>29083.844189689054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14500.963961025576</v>
      </c>
      <c r="AC26">
        <f t="shared" si="2"/>
        <v>11742.60105389586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-36780.819812849928</v>
      </c>
      <c r="AI26">
        <f t="shared" si="6"/>
        <v>-36785.866687403934</v>
      </c>
      <c r="AJ26">
        <f t="shared" si="7"/>
        <v>2758.3629071297164</v>
      </c>
      <c r="AK26">
        <f t="shared" si="22"/>
        <v>1015.0674772717904</v>
      </c>
      <c r="AL26">
        <f t="shared" si="8"/>
        <v>-33012.436303002425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-4258.7615633210326</v>
      </c>
      <c r="AR26">
        <f t="shared" si="9"/>
        <v>-4259.3459286362931</v>
      </c>
      <c r="AS26">
        <f t="shared" si="9"/>
        <v>319.38412428943292</v>
      </c>
      <c r="AT26">
        <f t="shared" si="9"/>
        <v>117.53219146224865</v>
      </c>
      <c r="AU26">
        <f t="shared" si="9"/>
        <v>-3822.4296128846117</v>
      </c>
      <c r="AW26">
        <v>23</v>
      </c>
      <c r="AX26">
        <f>IF(Z26&gt;0, (R26*SUMPRODUCT(K26:$K$98, X26:$X$98)-K26*$AZ$3)/Z26, 0)</f>
        <v>29083.844189689054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1000000</v>
      </c>
      <c r="S27">
        <f t="shared" si="1"/>
        <v>25360.546517771614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11742.60105389586</v>
      </c>
      <c r="AC27">
        <f t="shared" si="2"/>
        <v>9199.2551958200147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-36973.625852648744</v>
      </c>
      <c r="AI27">
        <f t="shared" si="6"/>
        <v>-36978.160088134056</v>
      </c>
      <c r="AJ27">
        <f t="shared" si="7"/>
        <v>2543.3458580758452</v>
      </c>
      <c r="AK27">
        <f t="shared" si="22"/>
        <v>821.98207377271024</v>
      </c>
      <c r="AL27">
        <f t="shared" si="8"/>
        <v>-33612.832156285498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-3822.3983081952683</v>
      </c>
      <c r="AR27">
        <f t="shared" si="9"/>
        <v>-3822.8670654147277</v>
      </c>
      <c r="AS27">
        <f t="shared" si="9"/>
        <v>262.93555692396626</v>
      </c>
      <c r="AT27">
        <f t="shared" si="9"/>
        <v>84.977948894632448</v>
      </c>
      <c r="AU27">
        <f t="shared" si="9"/>
        <v>-3474.9535595961288</v>
      </c>
      <c r="AW27">
        <v>24</v>
      </c>
      <c r="AX27">
        <f>IF(Z27&gt;0, (R27*SUMPRODUCT(K27:$K$98, X27:$X$98)-K27*$AZ$3)/Z27, 0)</f>
        <v>25360.546517771614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1000000</v>
      </c>
      <c r="S28">
        <f t="shared" si="1"/>
        <v>21438.264863983262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9199.2551958200147</v>
      </c>
      <c r="AC28">
        <f t="shared" si="2"/>
        <v>6908.4780530222233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-36861.581016028285</v>
      </c>
      <c r="AI28">
        <f t="shared" si="6"/>
        <v>-36865.609139396045</v>
      </c>
      <c r="AJ28">
        <f t="shared" si="7"/>
        <v>2290.7771427977914</v>
      </c>
      <c r="AK28">
        <f t="shared" si="22"/>
        <v>643.9478637074011</v>
      </c>
      <c r="AL28">
        <f t="shared" si="8"/>
        <v>-33930.884132890853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-3402.5133182240133</v>
      </c>
      <c r="AR28">
        <f t="shared" si="9"/>
        <v>-3402.8851347068789</v>
      </c>
      <c r="AS28">
        <f t="shared" si="9"/>
        <v>211.45050002232537</v>
      </c>
      <c r="AT28">
        <f t="shared" si="9"/>
        <v>59.439696348173932</v>
      </c>
      <c r="AU28">
        <f t="shared" si="9"/>
        <v>-3131.9949383363796</v>
      </c>
      <c r="AW28">
        <v>25</v>
      </c>
      <c r="AX28">
        <f>IF(Z28&gt;0, (R28*SUMPRODUCT(K28:$K$98, X28:$X$98)-K28*$AZ$3)/Z28, 0)</f>
        <v>21438.264863983262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1000000</v>
      </c>
      <c r="S29">
        <f t="shared" si="1"/>
        <v>17243.323198384027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6908.4780530222233</v>
      </c>
      <c r="AC29">
        <f t="shared" si="2"/>
        <v>4873.4836324745374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-36397.18532618336</v>
      </c>
      <c r="AI29">
        <f t="shared" si="6"/>
        <v>-36400.718203500859</v>
      </c>
      <c r="AJ29">
        <f t="shared" si="7"/>
        <v>2034.9944205476859</v>
      </c>
      <c r="AK29">
        <f t="shared" si="22"/>
        <v>483.59346371155567</v>
      </c>
      <c r="AL29">
        <f t="shared" si="8"/>
        <v>-33882.130319241616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-2999.6850089653431</v>
      </c>
      <c r="AR29">
        <f t="shared" si="9"/>
        <v>-2999.9761721152636</v>
      </c>
      <c r="AS29">
        <f t="shared" si="9"/>
        <v>167.71467908683792</v>
      </c>
      <c r="AT29">
        <f t="shared" si="9"/>
        <v>39.855501202331382</v>
      </c>
      <c r="AU29">
        <f t="shared" si="9"/>
        <v>-2792.4059918260941</v>
      </c>
      <c r="AW29">
        <v>26</v>
      </c>
      <c r="AX29">
        <f>IF(Z29&gt;0, (R29*SUMPRODUCT(K29:$K$98, X29:$X$98)-K29*$AZ$3)/Z29, 0)</f>
        <v>17243.323198384027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1000000</v>
      </c>
      <c r="S30">
        <f t="shared" si="1"/>
        <v>12672.293469169843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4873.4836324745374</v>
      </c>
      <c r="AC30">
        <f t="shared" si="2"/>
        <v>3094.7976392916225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-35586.240795016762</v>
      </c>
      <c r="AI30">
        <f t="shared" si="6"/>
        <v>-35589.293515551151</v>
      </c>
      <c r="AJ30">
        <f t="shared" si="7"/>
        <v>1778.6859931829149</v>
      </c>
      <c r="AK30">
        <f t="shared" si="22"/>
        <v>341.14385427321764</v>
      </c>
      <c r="AL30">
        <f t="shared" si="8"/>
        <v>-33469.463668095013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-2618.6167596280252</v>
      </c>
      <c r="AR30">
        <f t="shared" si="9"/>
        <v>-2618.8413943456922</v>
      </c>
      <c r="AS30">
        <f t="shared" si="9"/>
        <v>130.88477028786448</v>
      </c>
      <c r="AT30">
        <f t="shared" si="9"/>
        <v>25.103101487725649</v>
      </c>
      <c r="AU30">
        <f t="shared" si="9"/>
        <v>-2462.8535225701016</v>
      </c>
      <c r="AW30">
        <v>27</v>
      </c>
      <c r="AX30">
        <f>IF(Z30&gt;0, (R30*SUMPRODUCT(K30:$K$98, X30:$X$98)-K30*$AZ$3)/Z30, 0)</f>
        <v>12672.293469169843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1000000</v>
      </c>
      <c r="S31">
        <f t="shared" si="1"/>
        <v>7553.3487043575205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3094.7976392916225</v>
      </c>
      <c r="AC31">
        <f t="shared" si="2"/>
        <v>1566.3585723264805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-34402.732237795346</v>
      </c>
      <c r="AI31">
        <f t="shared" si="6"/>
        <v>-34405.324396971417</v>
      </c>
      <c r="AJ31">
        <f t="shared" si="7"/>
        <v>1528.439066965142</v>
      </c>
      <c r="AK31">
        <f t="shared" si="22"/>
        <v>216.63583475041361</v>
      </c>
      <c r="AL31">
        <f t="shared" si="8"/>
        <v>-32660.249495255863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-2260.2930133920272</v>
      </c>
      <c r="AR31">
        <f t="shared" si="9"/>
        <v>-2260.46332077444</v>
      </c>
      <c r="AS31">
        <f t="shared" si="9"/>
        <v>100.41993527076123</v>
      </c>
      <c r="AT31">
        <f t="shared" si="9"/>
        <v>14.233185328192086</v>
      </c>
      <c r="AU31">
        <f t="shared" si="9"/>
        <v>-2145.8102001754869</v>
      </c>
      <c r="AW31">
        <v>28</v>
      </c>
      <c r="AX31">
        <f>IF(Z31&gt;0, (R31*SUMPRODUCT(K31:$K$98, X31:$X$98)-K31*$AZ$3)/Z31, 0)</f>
        <v>7553.3487043575205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1000000</v>
      </c>
      <c r="S32">
        <f t="shared" si="1"/>
        <v>1619.8367569477771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1566.3585723264805</v>
      </c>
      <c r="AC32">
        <f t="shared" si="2"/>
        <v>279.43849881203096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-32788.722845420998</v>
      </c>
      <c r="AI32">
        <f t="shared" si="6"/>
        <v>-32790.879223969743</v>
      </c>
      <c r="AJ32">
        <f t="shared" si="7"/>
        <v>1286.9200735144495</v>
      </c>
      <c r="AK32">
        <f t="shared" si="22"/>
        <v>109.64510006285364</v>
      </c>
      <c r="AL32">
        <f t="shared" si="8"/>
        <v>-31394.314050392441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-1923.438414646052</v>
      </c>
      <c r="AR32">
        <f t="shared" si="9"/>
        <v>-1923.564911227109</v>
      </c>
      <c r="AS32">
        <f t="shared" si="9"/>
        <v>75.492769805228775</v>
      </c>
      <c r="AT32">
        <f t="shared" si="9"/>
        <v>6.4319552314632125</v>
      </c>
      <c r="AU32">
        <f t="shared" si="9"/>
        <v>-1841.6401861904171</v>
      </c>
      <c r="AW32">
        <v>29</v>
      </c>
      <c r="AX32">
        <f>IF(Z32&gt;0, (R32*SUMPRODUCT(K32:$K$98, X32:$X$98)-K32*$AZ$3)/Z32, 0)</f>
        <v>1619.8367569477771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1000000</v>
      </c>
      <c r="S33">
        <f t="shared" si="1"/>
        <v>-5536.517990549647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279.43849881203096</v>
      </c>
      <c r="AC33">
        <f t="shared" si="2"/>
        <v>-774.91693380046581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-30820.507393272303</v>
      </c>
      <c r="AI33">
        <f t="shared" si="6"/>
        <v>-30822.256951693143</v>
      </c>
      <c r="AJ33">
        <f t="shared" si="7"/>
        <v>1054.3554326124968</v>
      </c>
      <c r="AK33">
        <f t="shared" si="22"/>
        <v>19.56069491684217</v>
      </c>
      <c r="AL33">
        <f t="shared" si="8"/>
        <v>-29748.340824163803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-1614.2676596946997</v>
      </c>
      <c r="AR33">
        <f t="shared" si="9"/>
        <v>-1614.3592952911379</v>
      </c>
      <c r="AS33">
        <f t="shared" si="9"/>
        <v>55.22335680499841</v>
      </c>
      <c r="AT33">
        <f t="shared" si="9"/>
        <v>1.0245190581224977</v>
      </c>
      <c r="AU33">
        <f t="shared" si="9"/>
        <v>-1558.1114194280169</v>
      </c>
      <c r="AW33">
        <v>30</v>
      </c>
      <c r="AX33">
        <f>IF(Z33&gt;0, (R33*SUMPRODUCT(K33:$K$98, X33:$X$98)-K33*$AZ$3)/Z33, 0)</f>
        <v>-5536.517990549647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1000000</v>
      </c>
      <c r="S34">
        <f t="shared" si="1"/>
        <v>-14633.30948399901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-774.91693380046581</v>
      </c>
      <c r="AC34">
        <f t="shared" si="2"/>
        <v>-1613.2176452509248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-28322.183572821206</v>
      </c>
      <c r="AI34">
        <f t="shared" si="6"/>
        <v>-28323.561608363179</v>
      </c>
      <c r="AJ34">
        <f t="shared" si="7"/>
        <v>838.30071145045895</v>
      </c>
      <c r="AK34">
        <f t="shared" si="22"/>
        <v>-54.24418536603261</v>
      </c>
      <c r="AL34">
        <f t="shared" si="8"/>
        <v>-27539.505082278753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-1324.4771576621961</v>
      </c>
      <c r="AR34">
        <f t="shared" si="9"/>
        <v>-1324.5416010195768</v>
      </c>
      <c r="AS34">
        <f t="shared" si="9"/>
        <v>39.202843972580794</v>
      </c>
      <c r="AT34">
        <f t="shared" si="9"/>
        <v>-2.5367106412744564</v>
      </c>
      <c r="AU34">
        <f t="shared" ref="AU34:AU79" si="23">AL34*$K34</f>
        <v>-1287.8754676882704</v>
      </c>
      <c r="AW34">
        <v>31</v>
      </c>
      <c r="AX34">
        <f>IF(Z34&gt;0, (R34*SUMPRODUCT(K34:$K$98, X34:$X$98)-K34*$AZ$3)/Z34, 0)</f>
        <v>-14633.30948399901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1000000</v>
      </c>
      <c r="S35">
        <f t="shared" si="1"/>
        <v>-26777.878512160492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-1613.2176452509248</v>
      </c>
      <c r="AC35">
        <f t="shared" si="2"/>
        <v>-2244.8671705521888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-25307.516454227305</v>
      </c>
      <c r="AI35">
        <f t="shared" ref="AI35:AI66" si="25">SUM(AE35:AH35)</f>
        <v>-25308.56436545818</v>
      </c>
      <c r="AJ35">
        <f t="shared" si="7"/>
        <v>631.64952530126402</v>
      </c>
      <c r="AK35">
        <f t="shared" si="22"/>
        <v>-112.92523516756475</v>
      </c>
      <c r="AL35">
        <f t="shared" ref="AL35:AL79" si="26">SUM(AI35:AK35)</f>
        <v>-24789.840075324479</v>
      </c>
      <c r="AN35">
        <f t="shared" ref="AN35:AT66" si="27">AE35*$K35</f>
        <v>0</v>
      </c>
      <c r="AO35">
        <f t="shared" si="27"/>
        <v>0</v>
      </c>
      <c r="AP35">
        <f t="shared" si="27"/>
        <v>-4.3754649733660236E-2</v>
      </c>
      <c r="AQ35">
        <f t="shared" si="27"/>
        <v>-1056.6940075246941</v>
      </c>
      <c r="AR35">
        <f t="shared" si="27"/>
        <v>-1056.7377621744276</v>
      </c>
      <c r="AS35">
        <f t="shared" si="27"/>
        <v>26.373993254093978</v>
      </c>
      <c r="AT35">
        <f t="shared" si="27"/>
        <v>-4.7150979637099217</v>
      </c>
      <c r="AU35">
        <f t="shared" si="23"/>
        <v>-1035.0788668840435</v>
      </c>
      <c r="AW35">
        <v>32</v>
      </c>
      <c r="AX35">
        <f>IF(Z35&gt;0, (R35*SUMPRODUCT(K35:$K$98, X35:$X$98)-K35*$AZ$3)/Z35, 0)</f>
        <v>-26777.878512160492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1000000</v>
      </c>
      <c r="S36">
        <f t="shared" si="1"/>
        <v>-43900.384091455293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-2244.8671705521888</v>
      </c>
      <c r="AC36">
        <f t="shared" si="2"/>
        <v>-2682.9650777546235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-21879.726568095615</v>
      </c>
      <c r="AI36">
        <f t="shared" si="25"/>
        <v>-21880.490503632082</v>
      </c>
      <c r="AJ36">
        <f t="shared" si="7"/>
        <v>438.09790720243473</v>
      </c>
      <c r="AK36">
        <f t="shared" si="22"/>
        <v>-157.14070193865322</v>
      </c>
      <c r="AL36">
        <f t="shared" si="26"/>
        <v>-21599.5332983683</v>
      </c>
      <c r="AN36">
        <f t="shared" si="27"/>
        <v>0</v>
      </c>
      <c r="AO36">
        <f t="shared" si="27"/>
        <v>0</v>
      </c>
      <c r="AP36">
        <f t="shared" si="27"/>
        <v>-2.8479896511108049E-2</v>
      </c>
      <c r="AQ36">
        <f t="shared" si="27"/>
        <v>-815.68708170590116</v>
      </c>
      <c r="AR36">
        <f t="shared" si="27"/>
        <v>-815.71556160241232</v>
      </c>
      <c r="AS36">
        <f t="shared" si="27"/>
        <v>16.332507735654033</v>
      </c>
      <c r="AT36">
        <f t="shared" si="27"/>
        <v>-5.8582834745504462</v>
      </c>
      <c r="AU36">
        <f t="shared" si="23"/>
        <v>-805.24133734130874</v>
      </c>
      <c r="AW36">
        <v>33</v>
      </c>
      <c r="AX36">
        <f>IF(Z36&gt;0, (R36*SUMPRODUCT(K36:$K$98, X36:$X$98)-K36*$AZ$3)/Z36, 0)</f>
        <v>-43900.384091455293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1000000</v>
      </c>
      <c r="S37">
        <f t="shared" si="1"/>
        <v>-69480.10227734923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-2682.9650777546235</v>
      </c>
      <c r="AC37">
        <f t="shared" si="2"/>
        <v>-2946.3342127442215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-18098.255863568513</v>
      </c>
      <c r="AI37">
        <f t="shared" si="25"/>
        <v>-18098.78593155132</v>
      </c>
      <c r="AJ37">
        <f t="shared" si="7"/>
        <v>263.36913498959802</v>
      </c>
      <c r="AK37">
        <f t="shared" si="22"/>
        <v>-187.80755544282366</v>
      </c>
      <c r="AL37">
        <f t="shared" si="26"/>
        <v>-18023.224352004549</v>
      </c>
      <c r="AN37">
        <f t="shared" si="27"/>
        <v>0</v>
      </c>
      <c r="AO37">
        <f t="shared" si="27"/>
        <v>0</v>
      </c>
      <c r="AP37">
        <f t="shared" si="27"/>
        <v>-1.7643926667482199E-2</v>
      </c>
      <c r="AQ37">
        <f t="shared" si="27"/>
        <v>-602.42140560120754</v>
      </c>
      <c r="AR37">
        <f t="shared" si="27"/>
        <v>-602.43904952787511</v>
      </c>
      <c r="AS37">
        <f t="shared" si="27"/>
        <v>8.7665466599898245</v>
      </c>
      <c r="AT37">
        <f t="shared" si="27"/>
        <v>-6.2513919786127046</v>
      </c>
      <c r="AU37">
        <f t="shared" si="23"/>
        <v>-599.923894846498</v>
      </c>
      <c r="AW37">
        <v>34</v>
      </c>
      <c r="AX37">
        <f>IF(Z37&gt;0, (R37*SUMPRODUCT(K37:$K$98, X37:$X$98)-K37*$AZ$3)/Z37, 0)</f>
        <v>-69480.10227734923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1000000</v>
      </c>
      <c r="S38">
        <f t="shared" si="1"/>
        <v>-110052.55437468032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-2946.3342127442215</v>
      </c>
      <c r="AC38">
        <f t="shared" si="2"/>
        <v>-3055.6145944915879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-14216.334968325831</v>
      </c>
      <c r="AI38">
        <f t="shared" si="25"/>
        <v>-14216.682031441705</v>
      </c>
      <c r="AJ38">
        <f t="shared" si="7"/>
        <v>109.28038174736639</v>
      </c>
      <c r="AK38">
        <f t="shared" si="22"/>
        <v>-206.24339489209552</v>
      </c>
      <c r="AL38">
        <f t="shared" si="26"/>
        <v>-14313.645044586434</v>
      </c>
      <c r="AN38">
        <f t="shared" si="27"/>
        <v>0</v>
      </c>
      <c r="AO38">
        <f t="shared" si="27"/>
        <v>0</v>
      </c>
      <c r="AP38">
        <f t="shared" si="27"/>
        <v>-1.0314640837351088E-2</v>
      </c>
      <c r="AQ38">
        <f t="shared" si="27"/>
        <v>-422.50640449815421</v>
      </c>
      <c r="AR38">
        <f t="shared" si="27"/>
        <v>-422.51671913899156</v>
      </c>
      <c r="AS38">
        <f t="shared" si="27"/>
        <v>3.2477893407222411</v>
      </c>
      <c r="AT38">
        <f t="shared" si="27"/>
        <v>-6.1295091471535645</v>
      </c>
      <c r="AU38">
        <f t="shared" si="23"/>
        <v>-425.39843894542287</v>
      </c>
      <c r="AW38">
        <v>35</v>
      </c>
      <c r="AX38">
        <f>IF(Z38&gt;0, (R38*SUMPRODUCT(K38:$K$98, X38:$X$98)-K38*$AZ$3)/Z38, 0)</f>
        <v>-110052.55437468032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1000000</v>
      </c>
      <c r="S39">
        <f t="shared" si="1"/>
        <v>-178759.09137835191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-3055.6145944915879</v>
      </c>
      <c r="AC39">
        <f t="shared" si="2"/>
        <v>-3037.8165134059527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-10493.48540484061</v>
      </c>
      <c r="AI39">
        <f t="shared" si="25"/>
        <v>-10493.697828757766</v>
      </c>
      <c r="AJ39">
        <f t="shared" si="7"/>
        <v>-17.798081085635204</v>
      </c>
      <c r="AK39">
        <f t="shared" si="22"/>
        <v>-213.89302161441117</v>
      </c>
      <c r="AL39">
        <f t="shared" si="26"/>
        <v>-10725.388931457812</v>
      </c>
      <c r="AN39">
        <f t="shared" si="27"/>
        <v>0</v>
      </c>
      <c r="AO39">
        <f t="shared" si="27"/>
        <v>0</v>
      </c>
      <c r="AP39">
        <f t="shared" si="27"/>
        <v>-5.6367794051664201E-3</v>
      </c>
      <c r="AQ39">
        <f t="shared" si="27"/>
        <v>-278.45010679937025</v>
      </c>
      <c r="AR39">
        <f t="shared" si="27"/>
        <v>-278.45574357877547</v>
      </c>
      <c r="AS39">
        <f t="shared" si="27"/>
        <v>-0.4722813619994024</v>
      </c>
      <c r="AT39">
        <f t="shared" si="27"/>
        <v>-5.6757628580393931</v>
      </c>
      <c r="AU39">
        <f t="shared" si="23"/>
        <v>-284.60378779881421</v>
      </c>
      <c r="AW39">
        <v>36</v>
      </c>
      <c r="AX39">
        <f>IF(Z39&gt;0, (R39*SUMPRODUCT(K39:$K$98, X39:$X$98)-K39*$AZ$3)/Z39, 0)</f>
        <v>-178759.09137835191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1000000</v>
      </c>
      <c r="S40">
        <f t="shared" si="1"/>
        <v>-304370.43852042401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-3037.8165134059527</v>
      </c>
      <c r="AC40">
        <f t="shared" si="2"/>
        <v>-2923.1376152197995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-7220.0927663465663</v>
      </c>
      <c r="AI40">
        <f t="shared" si="25"/>
        <v>-7220.2128148649699</v>
      </c>
      <c r="AJ40">
        <f t="shared" si="7"/>
        <v>-114.67889818615322</v>
      </c>
      <c r="AK40">
        <f t="shared" si="22"/>
        <v>-212.64715593841672</v>
      </c>
      <c r="AL40">
        <f t="shared" si="26"/>
        <v>-7547.5388689895399</v>
      </c>
      <c r="AN40">
        <f t="shared" si="27"/>
        <v>0</v>
      </c>
      <c r="AO40">
        <f t="shared" si="27"/>
        <v>0</v>
      </c>
      <c r="AP40">
        <f t="shared" si="27"/>
        <v>-2.8442411002911842E-3</v>
      </c>
      <c r="AQ40">
        <f t="shared" si="27"/>
        <v>-171.06154134204493</v>
      </c>
      <c r="AR40">
        <f t="shared" si="27"/>
        <v>-171.06438558314522</v>
      </c>
      <c r="AS40">
        <f t="shared" si="27"/>
        <v>-2.7170217499930089</v>
      </c>
      <c r="AT40">
        <f t="shared" si="27"/>
        <v>-5.0381278238387806</v>
      </c>
      <c r="AU40">
        <f t="shared" si="23"/>
        <v>-178.81953515697703</v>
      </c>
      <c r="AW40">
        <v>37</v>
      </c>
      <c r="AX40">
        <f>IF(Z40&gt;0, (R40*SUMPRODUCT(K40:$K$98, X40:$X$98)-K40*$AZ$3)/Z40, 0)</f>
        <v>-304370.43852042401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1000000</v>
      </c>
      <c r="S41">
        <f t="shared" si="1"/>
        <v>-557500.21293947462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-2923.1376152197995</v>
      </c>
      <c r="AC41">
        <f t="shared" si="2"/>
        <v>-2743.1911163961968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-4587.322355106312</v>
      </c>
      <c r="AI41">
        <f t="shared" si="25"/>
        <v>-4587.3838616100929</v>
      </c>
      <c r="AJ41">
        <f t="shared" si="7"/>
        <v>-179.94649882360272</v>
      </c>
      <c r="AK41">
        <f t="shared" si="22"/>
        <v>-204.61963306538598</v>
      </c>
      <c r="AL41">
        <f t="shared" si="26"/>
        <v>-4971.9499934990818</v>
      </c>
      <c r="AN41">
        <f t="shared" si="27"/>
        <v>0</v>
      </c>
      <c r="AO41">
        <f t="shared" si="27"/>
        <v>0</v>
      </c>
      <c r="AP41">
        <f t="shared" si="27"/>
        <v>-1.3011058266481944E-3</v>
      </c>
      <c r="AQ41">
        <f t="shared" si="27"/>
        <v>-97.040011674449588</v>
      </c>
      <c r="AR41">
        <f t="shared" si="27"/>
        <v>-97.041312780276229</v>
      </c>
      <c r="AS41">
        <f t="shared" si="27"/>
        <v>-3.8065801779073034</v>
      </c>
      <c r="AT41">
        <f t="shared" si="27"/>
        <v>-4.3285145547672048</v>
      </c>
      <c r="AU41">
        <f t="shared" si="23"/>
        <v>-105.17640751295075</v>
      </c>
      <c r="AW41">
        <v>38</v>
      </c>
      <c r="AX41">
        <f>IF(Z41&gt;0, (R41*SUMPRODUCT(K41:$K$98, X41:$X$98)-K41*$AZ$3)/Z41, 0)</f>
        <v>-557500.21293947462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1000000</v>
      </c>
      <c r="S42">
        <f t="shared" si="1"/>
        <v>-1133562.6772143529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-2743.1911163961968</v>
      </c>
      <c r="AC42">
        <f t="shared" si="2"/>
        <v>-2526.8310922084615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-2642.20934022457</v>
      </c>
      <c r="AI42">
        <f t="shared" si="25"/>
        <v>-2642.2372040465602</v>
      </c>
      <c r="AJ42">
        <f t="shared" si="7"/>
        <v>-216.36002418773523</v>
      </c>
      <c r="AK42">
        <f t="shared" si="22"/>
        <v>-192.02337814773378</v>
      </c>
      <c r="AL42">
        <f t="shared" si="26"/>
        <v>-3050.6206063820291</v>
      </c>
      <c r="AN42">
        <f t="shared" si="27"/>
        <v>0</v>
      </c>
      <c r="AO42">
        <f t="shared" si="27"/>
        <v>0</v>
      </c>
      <c r="AP42">
        <f t="shared" si="27"/>
        <v>-5.2627682375603788E-4</v>
      </c>
      <c r="AQ42">
        <f t="shared" si="27"/>
        <v>-49.904623269639295</v>
      </c>
      <c r="AR42">
        <f t="shared" si="27"/>
        <v>-49.905149546463051</v>
      </c>
      <c r="AS42">
        <f t="shared" si="27"/>
        <v>-4.086491306090557</v>
      </c>
      <c r="AT42">
        <f t="shared" si="27"/>
        <v>-3.6268338770657977</v>
      </c>
      <c r="AU42">
        <f t="shared" si="23"/>
        <v>-57.6184747296194</v>
      </c>
      <c r="AW42">
        <v>39</v>
      </c>
      <c r="AX42">
        <f>IF(Z42&gt;0, (R42*SUMPRODUCT(K42:$K$98, X42:$X$98)-K42*$AZ$3)/Z42, 0)</f>
        <v>-1133562.6772143529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1000000</v>
      </c>
      <c r="S43">
        <f t="shared" si="1"/>
        <v>-2668674.4975831169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-2526.8310922084615</v>
      </c>
      <c r="AC43">
        <f t="shared" si="2"/>
        <v>-2296.9142548868649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-1346.1199046478266</v>
      </c>
      <c r="AI43">
        <f t="shared" si="25"/>
        <v>-1346.1306633327888</v>
      </c>
      <c r="AJ43">
        <f t="shared" si="7"/>
        <v>-229.91683732159663</v>
      </c>
      <c r="AK43">
        <f t="shared" si="22"/>
        <v>-176.87817645459234</v>
      </c>
      <c r="AL43">
        <f t="shared" si="26"/>
        <v>-1752.9256771089777</v>
      </c>
      <c r="AN43">
        <f t="shared" si="27"/>
        <v>0</v>
      </c>
      <c r="AO43">
        <f t="shared" si="27"/>
        <v>0</v>
      </c>
      <c r="AP43">
        <f t="shared" si="27"/>
        <v>-1.8143235005085252E-4</v>
      </c>
      <c r="AQ43">
        <f t="shared" si="27"/>
        <v>-22.700701675823044</v>
      </c>
      <c r="AR43">
        <f t="shared" si="27"/>
        <v>-22.700883108173098</v>
      </c>
      <c r="AS43">
        <f t="shared" si="27"/>
        <v>-3.8772723858145279</v>
      </c>
      <c r="AT43">
        <f t="shared" si="27"/>
        <v>-2.9828388264638024</v>
      </c>
      <c r="AU43">
        <f t="shared" si="23"/>
        <v>-29.560994320451424</v>
      </c>
      <c r="AW43">
        <v>40</v>
      </c>
      <c r="AX43">
        <f>IF(Z43&gt;0, (R43*SUMPRODUCT(K43:$K$98, X43:$X$98)-K43*$AZ$3)/Z43, 0)</f>
        <v>-2668674.4975831169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1000000</v>
      </c>
      <c r="S44">
        <f t="shared" si="1"/>
        <v>-7662373.3460127907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-2296.9142548868649</v>
      </c>
      <c r="AC44">
        <f t="shared" si="2"/>
        <v>-2069.774366749084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-581.96601164606363</v>
      </c>
      <c r="AI44">
        <f t="shared" si="25"/>
        <v>-581.96938816903059</v>
      </c>
      <c r="AJ44">
        <f t="shared" si="7"/>
        <v>-227.13988813778087</v>
      </c>
      <c r="AK44">
        <f t="shared" si="22"/>
        <v>-160.78399784208057</v>
      </c>
      <c r="AL44">
        <f t="shared" si="26"/>
        <v>-969.89327414889203</v>
      </c>
      <c r="AN44">
        <f t="shared" si="27"/>
        <v>0</v>
      </c>
      <c r="AO44">
        <f t="shared" si="27"/>
        <v>0</v>
      </c>
      <c r="AP44">
        <f t="shared" si="27"/>
        <v>-5.0840196535994403E-5</v>
      </c>
      <c r="AQ44">
        <f t="shared" si="27"/>
        <v>-8.7626433164307311</v>
      </c>
      <c r="AR44">
        <f t="shared" si="27"/>
        <v>-8.7626941566272674</v>
      </c>
      <c r="AS44">
        <f t="shared" si="27"/>
        <v>-3.4200379109009296</v>
      </c>
      <c r="AT44">
        <f t="shared" si="27"/>
        <v>-2.4209194280864152</v>
      </c>
      <c r="AU44">
        <f t="shared" si="23"/>
        <v>-14.603651495614612</v>
      </c>
      <c r="AW44">
        <v>41</v>
      </c>
      <c r="AX44">
        <f>IF(Z44&gt;0, (R44*SUMPRODUCT(K44:$K$98, X44:$X$98)-K44*$AZ$3)/Z44, 0)</f>
        <v>-7662373.3460127907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1000000</v>
      </c>
      <c r="S45">
        <f t="shared" si="1"/>
        <v>-28822156.444400109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-2069.774366749084</v>
      </c>
      <c r="AC45">
        <f t="shared" si="2"/>
        <v>-1855.4650548747966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-203.04427509600004</v>
      </c>
      <c r="AI45">
        <f t="shared" si="25"/>
        <v>-203.04507980029865</v>
      </c>
      <c r="AJ45">
        <f t="shared" si="7"/>
        <v>-214.30931187428746</v>
      </c>
      <c r="AK45">
        <f t="shared" si="22"/>
        <v>-144.88420567243588</v>
      </c>
      <c r="AL45">
        <f t="shared" si="26"/>
        <v>-562.23859734702205</v>
      </c>
      <c r="AN45">
        <f t="shared" si="27"/>
        <v>0</v>
      </c>
      <c r="AO45">
        <f t="shared" si="27"/>
        <v>0</v>
      </c>
      <c r="AP45">
        <f t="shared" si="27"/>
        <v>-1.081822005492727E-5</v>
      </c>
      <c r="AQ45">
        <f t="shared" si="27"/>
        <v>-2.7296705792225651</v>
      </c>
      <c r="AR45">
        <f t="shared" si="27"/>
        <v>-2.72968139744262</v>
      </c>
      <c r="AS45">
        <f t="shared" si="27"/>
        <v>-2.8811145904019626</v>
      </c>
      <c r="AT45">
        <f t="shared" si="27"/>
        <v>-1.9477828342172763</v>
      </c>
      <c r="AU45">
        <f t="shared" si="23"/>
        <v>-7.5585788220618602</v>
      </c>
      <c r="AW45">
        <v>42</v>
      </c>
      <c r="AX45">
        <f>IF(Z45&gt;0, (R45*SUMPRODUCT(K45:$K$98, X45:$X$98)-K45*$AZ$3)/Z45, 0)</f>
        <v>-28822156.444400109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1000000</v>
      </c>
      <c r="S46">
        <f t="shared" si="1"/>
        <v>-109077780.49862574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-1855.4650548747966</v>
      </c>
      <c r="AC46">
        <f t="shared" si="2"/>
        <v>-1659.0233368908785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-48.52303612904204</v>
      </c>
      <c r="AI46">
        <f t="shared" si="25"/>
        <v>-48.523226248346049</v>
      </c>
      <c r="AJ46">
        <f t="shared" si="7"/>
        <v>-196.44171798391812</v>
      </c>
      <c r="AK46">
        <f t="shared" si="22"/>
        <v>-129.88255384123576</v>
      </c>
      <c r="AL46">
        <f t="shared" si="26"/>
        <v>-374.84749807349993</v>
      </c>
      <c r="AN46">
        <f t="shared" si="27"/>
        <v>0</v>
      </c>
      <c r="AO46">
        <f t="shared" si="27"/>
        <v>0</v>
      </c>
      <c r="AP46">
        <f t="shared" si="27"/>
        <v>-2.2820632806719529E-6</v>
      </c>
      <c r="AQ46">
        <f t="shared" si="27"/>
        <v>-0.58243764143038645</v>
      </c>
      <c r="AR46">
        <f t="shared" si="27"/>
        <v>-0.58243992349366713</v>
      </c>
      <c r="AS46">
        <f t="shared" si="27"/>
        <v>-2.3579532533127421</v>
      </c>
      <c r="AT46">
        <f t="shared" si="27"/>
        <v>-1.5590221543653024</v>
      </c>
      <c r="AU46">
        <f t="shared" si="23"/>
        <v>-4.4994153311717113</v>
      </c>
      <c r="AW46">
        <v>43</v>
      </c>
      <c r="AX46">
        <f>IF(Z46&gt;0, (R46*SUMPRODUCT(K46:$K$98, X46:$X$98)-K46*$AZ$3)/Z46, 0)</f>
        <v>-109077780.49862574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1000000</v>
      </c>
      <c r="S47">
        <f t="shared" si="1"/>
        <v>-416286875.39276016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-1659.0233368908785</v>
      </c>
      <c r="AC47">
        <f t="shared" si="2"/>
        <v>-1481.7741776009334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-11.497946368009192</v>
      </c>
      <c r="AI47">
        <f t="shared" si="25"/>
        <v>-11.49799086179056</v>
      </c>
      <c r="AJ47">
        <f t="shared" si="7"/>
        <v>-177.24915928994506</v>
      </c>
      <c r="AK47">
        <f t="shared" si="22"/>
        <v>-116.1316335823615</v>
      </c>
      <c r="AL47">
        <f t="shared" si="26"/>
        <v>-304.87878373409711</v>
      </c>
      <c r="AN47">
        <f t="shared" si="27"/>
        <v>0</v>
      </c>
      <c r="AO47">
        <f t="shared" si="27"/>
        <v>0</v>
      </c>
      <c r="AP47">
        <f t="shared" si="27"/>
        <v>-4.7685106957065118E-7</v>
      </c>
      <c r="AQ47">
        <f t="shared" si="27"/>
        <v>-0.12322638928186458</v>
      </c>
      <c r="AR47">
        <f t="shared" si="27"/>
        <v>-0.12322686613293415</v>
      </c>
      <c r="AS47">
        <f t="shared" si="27"/>
        <v>-1.8996239157382484</v>
      </c>
      <c r="AT47">
        <f t="shared" si="27"/>
        <v>-1.2446119880655453</v>
      </c>
      <c r="AU47">
        <f t="shared" si="23"/>
        <v>-3.2674627699367278</v>
      </c>
      <c r="AW47">
        <v>44</v>
      </c>
      <c r="AX47">
        <f>IF(Z47&gt;0, (R47*SUMPRODUCT(K47:$K$98, X47:$X$98)-K47*$AZ$3)/Z47, 0)</f>
        <v>-416286875.39276016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1000000</v>
      </c>
      <c r="S48">
        <f t="shared" si="1"/>
        <v>-1605160644.2977157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-1481.7741776009334</v>
      </c>
      <c r="AC48">
        <f t="shared" si="2"/>
        <v>-1323.119192444344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-2.6996166588948118</v>
      </c>
      <c r="AI48">
        <f t="shared" si="25"/>
        <v>-2.6996269625301297</v>
      </c>
      <c r="AJ48">
        <f t="shared" si="7"/>
        <v>-158.65498515658942</v>
      </c>
      <c r="AK48">
        <f t="shared" si="22"/>
        <v>-103.72419243206535</v>
      </c>
      <c r="AL48">
        <f t="shared" si="26"/>
        <v>-265.07880455118487</v>
      </c>
      <c r="AN48">
        <f t="shared" si="27"/>
        <v>0</v>
      </c>
      <c r="AO48">
        <f t="shared" si="27"/>
        <v>0</v>
      </c>
      <c r="AP48">
        <f t="shared" si="27"/>
        <v>-9.8595229225297014E-8</v>
      </c>
      <c r="AQ48">
        <f t="shared" si="27"/>
        <v>-2.5832564438758001E-2</v>
      </c>
      <c r="AR48">
        <f t="shared" si="27"/>
        <v>-2.5832663033987225E-2</v>
      </c>
      <c r="AS48">
        <f t="shared" si="27"/>
        <v>-1.5181655936534519</v>
      </c>
      <c r="AT48">
        <f t="shared" si="27"/>
        <v>-0.99253420889631061</v>
      </c>
      <c r="AU48">
        <f t="shared" si="23"/>
        <v>-2.5365324655837496</v>
      </c>
      <c r="AW48">
        <v>45</v>
      </c>
      <c r="AX48">
        <f>IF(Z48&gt;0, (R48*SUMPRODUCT(K48:$K$98, X48:$X$98)-K48*$AZ$3)/Z48, 0)</f>
        <v>-1605160644.2977157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1000000</v>
      </c>
      <c r="S49">
        <f t="shared" si="1"/>
        <v>-6262411471.3087769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-1323.119192444344</v>
      </c>
      <c r="AC49">
        <f t="shared" si="2"/>
        <v>-1181.3787646999695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-0.62740193470075467</v>
      </c>
      <c r="AI49">
        <f t="shared" si="25"/>
        <v>-0.62740429277553567</v>
      </c>
      <c r="AJ49">
        <f t="shared" si="7"/>
        <v>-141.74042774437453</v>
      </c>
      <c r="AK49">
        <f t="shared" si="22"/>
        <v>-92.618343471104083</v>
      </c>
      <c r="AL49">
        <f t="shared" si="26"/>
        <v>-234.98617550825415</v>
      </c>
      <c r="AN49">
        <f t="shared" si="27"/>
        <v>0</v>
      </c>
      <c r="AO49">
        <f t="shared" si="27"/>
        <v>0</v>
      </c>
      <c r="AP49">
        <f t="shared" si="27"/>
        <v>-2.0146748868337835E-8</v>
      </c>
      <c r="AQ49">
        <f t="shared" si="27"/>
        <v>-5.3603513000361194E-3</v>
      </c>
      <c r="AR49">
        <f t="shared" si="27"/>
        <v>-5.3603714467849875E-3</v>
      </c>
      <c r="AS49">
        <f t="shared" si="27"/>
        <v>-1.2109916213274305</v>
      </c>
      <c r="AT49">
        <f t="shared" si="27"/>
        <v>-0.79130590833979364</v>
      </c>
      <c r="AU49">
        <f t="shared" si="23"/>
        <v>-2.0076579011140092</v>
      </c>
      <c r="AW49">
        <v>46</v>
      </c>
      <c r="AX49">
        <f>IF(Z49&gt;0, (R49*SUMPRODUCT(K49:$K$98, X49:$X$98)-K49*$AZ$3)/Z49, 0)</f>
        <v>-6262411471.3087769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1000000</v>
      </c>
      <c r="S50">
        <f t="shared" si="1"/>
        <v>-24723393432.916817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-1181.3787646999695</v>
      </c>
      <c r="AC50">
        <f t="shared" si="2"/>
        <v>-1054.8071069184002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-0.14409518898365403</v>
      </c>
      <c r="AI50">
        <f t="shared" si="25"/>
        <v>-0.14409572228782494</v>
      </c>
      <c r="AJ50">
        <f t="shared" si="7"/>
        <v>-126.57165778156923</v>
      </c>
      <c r="AK50">
        <f t="shared" si="22"/>
        <v>-82.696513528997869</v>
      </c>
      <c r="AL50">
        <f t="shared" si="26"/>
        <v>-209.41226703285491</v>
      </c>
      <c r="AN50">
        <f t="shared" si="27"/>
        <v>0</v>
      </c>
      <c r="AO50">
        <f t="shared" si="27"/>
        <v>0</v>
      </c>
      <c r="AP50">
        <f t="shared" si="27"/>
        <v>-4.0682193099871281E-9</v>
      </c>
      <c r="AQ50">
        <f t="shared" si="27"/>
        <v>-1.0992054108906336E-3</v>
      </c>
      <c r="AR50">
        <f t="shared" si="27"/>
        <v>-1.0992094791099436E-3</v>
      </c>
      <c r="AS50">
        <f t="shared" si="27"/>
        <v>-0.96553016155647631</v>
      </c>
      <c r="AT50">
        <f t="shared" si="27"/>
        <v>-0.63083615611327981</v>
      </c>
      <c r="AU50">
        <f t="shared" si="23"/>
        <v>-1.597465527148866</v>
      </c>
      <c r="AW50">
        <v>47</v>
      </c>
      <c r="AX50">
        <f>IF(Z50&gt;0, (R50*SUMPRODUCT(K50:$K$98, X50:$X$98)-K50*$AZ$3)/Z50, 0)</f>
        <v>-24723393432.916817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1000000</v>
      </c>
      <c r="S51">
        <f t="shared" si="1"/>
        <v>-98879002100.987473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-1054.8071069184002</v>
      </c>
      <c r="AC51">
        <f t="shared" si="2"/>
        <v>-941.79301136232073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-3.271298851404885E-2</v>
      </c>
      <c r="AI51">
        <f t="shared" si="25"/>
        <v>-3.2713107572821615E-2</v>
      </c>
      <c r="AJ51">
        <f t="shared" si="7"/>
        <v>-113.0140955560795</v>
      </c>
      <c r="AK51">
        <f t="shared" si="22"/>
        <v>-73.836497484288017</v>
      </c>
      <c r="AL51">
        <f t="shared" si="26"/>
        <v>-186.88330614794035</v>
      </c>
      <c r="AN51">
        <f t="shared" si="27"/>
        <v>0</v>
      </c>
      <c r="AO51">
        <f t="shared" si="27"/>
        <v>0</v>
      </c>
      <c r="AP51">
        <f t="shared" si="27"/>
        <v>-8.1091018570869334E-10</v>
      </c>
      <c r="AQ51">
        <f t="shared" si="27"/>
        <v>-2.2280840777810857E-4</v>
      </c>
      <c r="AR51">
        <f t="shared" si="27"/>
        <v>-2.2280921868829431E-4</v>
      </c>
      <c r="AS51">
        <f t="shared" si="27"/>
        <v>-0.76973984435934761</v>
      </c>
      <c r="AT51">
        <f t="shared" si="27"/>
        <v>-0.50290093286100568</v>
      </c>
      <c r="AU51">
        <f t="shared" si="23"/>
        <v>-1.2728635864390416</v>
      </c>
      <c r="AW51">
        <v>48</v>
      </c>
      <c r="AX51">
        <f>IF(Z51&gt;0, (R51*SUMPRODUCT(K51:$K$98, X51:$X$98)-K51*$AZ$3)/Z51, 0)</f>
        <v>-98879002100.987473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1000000</v>
      </c>
      <c r="S52">
        <f t="shared" si="1"/>
        <v>-400939964466.14252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-941.79301136232073</v>
      </c>
      <c r="AC52">
        <f t="shared" si="2"/>
        <v>-840.8868102765407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-7.3321662188824991E-3</v>
      </c>
      <c r="AI52">
        <f t="shared" si="25"/>
        <v>-7.3321924349897972E-3</v>
      </c>
      <c r="AJ52">
        <f t="shared" si="7"/>
        <v>-100.90620108578003</v>
      </c>
      <c r="AK52">
        <f t="shared" si="22"/>
        <v>-65.925510795362456</v>
      </c>
      <c r="AL52">
        <f t="shared" si="26"/>
        <v>-166.83904407357747</v>
      </c>
      <c r="AN52">
        <f t="shared" si="27"/>
        <v>0</v>
      </c>
      <c r="AO52">
        <f t="shared" si="27"/>
        <v>0</v>
      </c>
      <c r="AP52">
        <f t="shared" si="27"/>
        <v>-1.5942687638631663E-10</v>
      </c>
      <c r="AQ52">
        <f t="shared" si="27"/>
        <v>-4.4588784449923693E-5</v>
      </c>
      <c r="AR52">
        <f t="shared" si="27"/>
        <v>-4.4588943876800084E-5</v>
      </c>
      <c r="AS52">
        <f t="shared" si="27"/>
        <v>-0.61363650462362829</v>
      </c>
      <c r="AT52">
        <f t="shared" si="27"/>
        <v>-0.40090994978201017</v>
      </c>
      <c r="AU52">
        <f t="shared" si="23"/>
        <v>-1.0145910433495153</v>
      </c>
      <c r="AW52">
        <v>49</v>
      </c>
      <c r="AX52">
        <f>IF(Z52&gt;0, (R52*SUMPRODUCT(K52:$K$98, X52:$X$98)-K52*$AZ$3)/Z52, 0)</f>
        <v>-400939964466.14252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1000000</v>
      </c>
      <c r="S53">
        <f t="shared" si="1"/>
        <v>-1649379255101.0659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-840.8868102765407</v>
      </c>
      <c r="AC53">
        <f t="shared" si="2"/>
        <v>-750.79183353122903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-1.6211190952654143E-3</v>
      </c>
      <c r="AI53">
        <f t="shared" si="25"/>
        <v>-1.6211247852229483E-3</v>
      </c>
      <c r="AJ53">
        <f t="shared" si="7"/>
        <v>-90.094976745311669</v>
      </c>
      <c r="AK53">
        <f t="shared" si="22"/>
        <v>-58.862076719357852</v>
      </c>
      <c r="AL53">
        <f t="shared" si="26"/>
        <v>-148.95867458945474</v>
      </c>
      <c r="AN53">
        <f t="shared" si="27"/>
        <v>0</v>
      </c>
      <c r="AO53">
        <f t="shared" si="27"/>
        <v>0</v>
      </c>
      <c r="AP53">
        <f t="shared" si="27"/>
        <v>-3.0894724994138395E-11</v>
      </c>
      <c r="AQ53">
        <f t="shared" si="27"/>
        <v>-8.8021796877870324E-6</v>
      </c>
      <c r="AR53">
        <f t="shared" si="27"/>
        <v>-8.8022105825120262E-6</v>
      </c>
      <c r="AS53">
        <f t="shared" si="27"/>
        <v>-0.48918810258625067</v>
      </c>
      <c r="AT53">
        <f t="shared" si="27"/>
        <v>-0.31960303076638946</v>
      </c>
      <c r="AU53">
        <f t="shared" si="23"/>
        <v>-0.80879993556322261</v>
      </c>
      <c r="AW53">
        <v>50</v>
      </c>
      <c r="AX53">
        <f>IF(Z53&gt;0, (R53*SUMPRODUCT(K53:$K$98, X53:$X$98)-K53*$AZ$3)/Z53, 0)</f>
        <v>-1649379255101.0659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1000000</v>
      </c>
      <c r="S54">
        <f t="shared" si="1"/>
        <v>-6892663090598.4414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-750.79183353122903</v>
      </c>
      <c r="AC54">
        <f t="shared" si="2"/>
        <v>-670.3498589993942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-3.5338906941249416E-4</v>
      </c>
      <c r="AI54">
        <f t="shared" si="25"/>
        <v>-3.5339028510708527E-4</v>
      </c>
      <c r="AJ54">
        <f t="shared" si="7"/>
        <v>-80.44197453183483</v>
      </c>
      <c r="AK54">
        <f t="shared" si="22"/>
        <v>-52.555428347186037</v>
      </c>
      <c r="AL54">
        <f t="shared" si="26"/>
        <v>-132.99775626930597</v>
      </c>
      <c r="AN54">
        <f t="shared" si="27"/>
        <v>0</v>
      </c>
      <c r="AO54">
        <f t="shared" si="27"/>
        <v>0</v>
      </c>
      <c r="AP54">
        <f t="shared" si="27"/>
        <v>-5.8936151110697612E-12</v>
      </c>
      <c r="AQ54">
        <f t="shared" si="27"/>
        <v>-1.7132092014142057E-6</v>
      </c>
      <c r="AR54">
        <f t="shared" si="27"/>
        <v>-1.7132150950293168E-6</v>
      </c>
      <c r="AS54">
        <f t="shared" si="27"/>
        <v>-0.38997791068348808</v>
      </c>
      <c r="AT54">
        <f t="shared" si="27"/>
        <v>-0.25478559248692134</v>
      </c>
      <c r="AU54">
        <f t="shared" si="23"/>
        <v>-0.64476521638550444</v>
      </c>
      <c r="AW54">
        <v>51</v>
      </c>
      <c r="AX54">
        <f>IF(Z54&gt;0, (R54*SUMPRODUCT(K54:$K$98, X54:$X$98)-K54*$AZ$3)/Z54, 0)</f>
        <v>-6892663090598.4414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1000000</v>
      </c>
      <c r="S55">
        <f t="shared" si="1"/>
        <v>-29281043484679.602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-670.3498589993942</v>
      </c>
      <c r="AC55">
        <f t="shared" si="2"/>
        <v>-598.52666130723333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-7.5842255751073216E-5</v>
      </c>
      <c r="AI55">
        <f t="shared" si="25"/>
        <v>-7.5842511260521518E-5</v>
      </c>
      <c r="AJ55">
        <f t="shared" si="7"/>
        <v>-71.823197692160875</v>
      </c>
      <c r="AK55">
        <f t="shared" si="22"/>
        <v>-46.924490129957597</v>
      </c>
      <c r="AL55">
        <f t="shared" si="26"/>
        <v>-118.74776366462973</v>
      </c>
      <c r="AN55">
        <f t="shared" si="27"/>
        <v>0</v>
      </c>
      <c r="AO55">
        <f t="shared" si="27"/>
        <v>0</v>
      </c>
      <c r="AP55">
        <f t="shared" si="27"/>
        <v>-1.1059773363124089E-12</v>
      </c>
      <c r="AQ55">
        <f t="shared" si="27"/>
        <v>-3.2828459594922601E-7</v>
      </c>
      <c r="AR55">
        <f t="shared" si="27"/>
        <v>-3.2828570192656236E-7</v>
      </c>
      <c r="AS55">
        <f t="shared" si="27"/>
        <v>-0.31088802937956872</v>
      </c>
      <c r="AT55">
        <f t="shared" si="27"/>
        <v>-0.20311351673131886</v>
      </c>
      <c r="AU55">
        <f t="shared" si="23"/>
        <v>-0.51400187439658951</v>
      </c>
      <c r="AW55">
        <v>52</v>
      </c>
      <c r="AX55">
        <f>IF(Z55&gt;0, (R55*SUMPRODUCT(K55:$K$98, X55:$X$98)-K55*$AZ$3)/Z55, 0)</f>
        <v>-29281043484679.602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1000000</v>
      </c>
      <c r="S56">
        <f t="shared" si="1"/>
        <v>-126610861708060.34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-598.52666130723333</v>
      </c>
      <c r="AC56">
        <f t="shared" si="2"/>
        <v>-534.39880502358028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-1.6015550833160184E-5</v>
      </c>
      <c r="AI56">
        <f t="shared" si="25"/>
        <v>-1.6015603593128585E-5</v>
      </c>
      <c r="AJ56">
        <f t="shared" si="7"/>
        <v>-64.127856283653045</v>
      </c>
      <c r="AK56">
        <f t="shared" si="22"/>
        <v>-41.896866291506335</v>
      </c>
      <c r="AL56">
        <f t="shared" si="26"/>
        <v>-106.02473859076298</v>
      </c>
      <c r="AN56">
        <f t="shared" si="27"/>
        <v>0</v>
      </c>
      <c r="AO56">
        <f t="shared" si="27"/>
        <v>0</v>
      </c>
      <c r="AP56">
        <f t="shared" si="27"/>
        <v>-2.0390401028651839E-13</v>
      </c>
      <c r="AQ56">
        <f t="shared" si="27"/>
        <v>-6.1896076530598854E-8</v>
      </c>
      <c r="AR56">
        <f t="shared" si="27"/>
        <v>-6.1896280434609148E-8</v>
      </c>
      <c r="AS56">
        <f t="shared" si="27"/>
        <v>-0.24783803826827355</v>
      </c>
      <c r="AT56">
        <f t="shared" si="27"/>
        <v>-0.16192085238816878</v>
      </c>
      <c r="AU56">
        <f t="shared" si="23"/>
        <v>-0.40975895255272282</v>
      </c>
      <c r="AW56">
        <v>53</v>
      </c>
      <c r="AX56">
        <f>IF(Z56&gt;0, (R56*SUMPRODUCT(K56:$K$98, X56:$X$98)-K56*$AZ$3)/Z56, 0)</f>
        <v>-126610861708060.34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1000000</v>
      </c>
      <c r="S57">
        <f t="shared" si="1"/>
        <v>-558009672089979.5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-534.39880502358028</v>
      </c>
      <c r="AC57">
        <f t="shared" si="2"/>
        <v>-477.14179025338927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-3.3235115046835211E-6</v>
      </c>
      <c r="AI57">
        <f t="shared" si="25"/>
        <v>-3.3235221931584286E-6</v>
      </c>
      <c r="AJ57">
        <f t="shared" si="7"/>
        <v>-57.257014770191006</v>
      </c>
      <c r="AK57">
        <f t="shared" si="22"/>
        <v>-37.40791635165062</v>
      </c>
      <c r="AL57">
        <f t="shared" si="26"/>
        <v>-94.664934445363826</v>
      </c>
      <c r="AN57">
        <f t="shared" si="27"/>
        <v>0</v>
      </c>
      <c r="AO57">
        <f t="shared" si="27"/>
        <v>0</v>
      </c>
      <c r="AP57">
        <f t="shared" si="27"/>
        <v>-3.6882381857093925E-14</v>
      </c>
      <c r="AQ57">
        <f t="shared" si="27"/>
        <v>-1.1468335893122E-8</v>
      </c>
      <c r="AR57">
        <f t="shared" si="27"/>
        <v>-1.1468372775503857E-8</v>
      </c>
      <c r="AS57">
        <f t="shared" si="27"/>
        <v>-0.19757496752956968</v>
      </c>
      <c r="AT57">
        <f t="shared" si="27"/>
        <v>-0.12908231224052644</v>
      </c>
      <c r="AU57">
        <f t="shared" si="23"/>
        <v>-0.32665729123846893</v>
      </c>
      <c r="AW57">
        <v>54</v>
      </c>
      <c r="AX57">
        <f>IF(Z57&gt;0, (R57*SUMPRODUCT(K57:$K$98, X57:$X$98)-K57*$AZ$3)/Z57, 0)</f>
        <v>-558009672089979.5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1000000</v>
      </c>
      <c r="S58">
        <f t="shared" si="1"/>
        <v>-2508519556640863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-477.14179025338927</v>
      </c>
      <c r="AC58">
        <f t="shared" si="2"/>
        <v>-426.01945559335115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-6.766981776544262E-7</v>
      </c>
      <c r="AI58">
        <f t="shared" si="25"/>
        <v>-6.7670030051736375E-7</v>
      </c>
      <c r="AJ58">
        <f t="shared" si="7"/>
        <v>-51.122334660038121</v>
      </c>
      <c r="AK58">
        <f t="shared" si="22"/>
        <v>-33.399925317737249</v>
      </c>
      <c r="AL58">
        <f t="shared" si="26"/>
        <v>-84.522260654475673</v>
      </c>
      <c r="AN58">
        <f t="shared" si="27"/>
        <v>0</v>
      </c>
      <c r="AO58">
        <f t="shared" si="27"/>
        <v>0</v>
      </c>
      <c r="AP58">
        <f t="shared" si="27"/>
        <v>-6.5404427743163366E-15</v>
      </c>
      <c r="AQ58">
        <f t="shared" si="27"/>
        <v>-2.0848758665206202E-9</v>
      </c>
      <c r="AR58">
        <f t="shared" si="27"/>
        <v>-2.0848824069633945E-9</v>
      </c>
      <c r="AS58">
        <f t="shared" si="27"/>
        <v>-0.15750555460684851</v>
      </c>
      <c r="AT58">
        <f t="shared" si="27"/>
        <v>-0.10290362902987192</v>
      </c>
      <c r="AU58">
        <f t="shared" si="23"/>
        <v>-0.26040918572160288</v>
      </c>
      <c r="AW58">
        <v>55</v>
      </c>
      <c r="AX58">
        <f>IF(Z58&gt;0, (R58*SUMPRODUCT(K58:$K$98, X58:$X$98)-K58*$AZ$3)/Z58, 0)</f>
        <v>-2508519556640863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1000000</v>
      </c>
      <c r="S59">
        <f t="shared" si="1"/>
        <v>-1.1517863087253278E+16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-426.01945559335115</v>
      </c>
      <c r="AC59">
        <f t="shared" si="2"/>
        <v>-380.37451392444831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-1.351059976986227E-7</v>
      </c>
      <c r="AI59">
        <f t="shared" si="25"/>
        <v>-1.3510641050795965E-7</v>
      </c>
      <c r="AJ59">
        <f t="shared" si="7"/>
        <v>-45.644941668902845</v>
      </c>
      <c r="AK59">
        <f t="shared" si="22"/>
        <v>-29.821361891534583</v>
      </c>
      <c r="AL59">
        <f t="shared" si="26"/>
        <v>-75.466303695543843</v>
      </c>
      <c r="AN59">
        <f t="shared" si="27"/>
        <v>0</v>
      </c>
      <c r="AO59">
        <f t="shared" si="27"/>
        <v>0</v>
      </c>
      <c r="AP59">
        <f t="shared" si="27"/>
        <v>-1.1355772522797943E-15</v>
      </c>
      <c r="AQ59">
        <f t="shared" si="27"/>
        <v>-3.7165655885855736E-10</v>
      </c>
      <c r="AR59">
        <f t="shared" si="27"/>
        <v>-3.7165769443580968E-10</v>
      </c>
      <c r="AS59">
        <f t="shared" si="27"/>
        <v>-0.12556246383528943</v>
      </c>
      <c r="AT59">
        <f t="shared" si="27"/>
        <v>-8.2034143042314753E-2</v>
      </c>
      <c r="AU59">
        <f t="shared" si="23"/>
        <v>-0.20759660724926188</v>
      </c>
      <c r="AW59">
        <v>56</v>
      </c>
      <c r="AX59">
        <f>IF(Z59&gt;0, (R59*SUMPRODUCT(K59:$K$98, X59:$X$98)-K59*$AZ$3)/Z59, 0)</f>
        <v>-1.1517863087253278E+16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1000000</v>
      </c>
      <c r="S60">
        <f t="shared" si="1"/>
        <v>-5.4046446679372472E+16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-380.37451392444831</v>
      </c>
      <c r="AC60">
        <f t="shared" si="2"/>
        <v>-339.62010171858083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-2.6410643236630065E-8</v>
      </c>
      <c r="AI60">
        <f t="shared" si="25"/>
        <v>-2.6410721784833182E-8</v>
      </c>
      <c r="AJ60">
        <f t="shared" si="7"/>
        <v>-40.754412205867482</v>
      </c>
      <c r="AK60">
        <f t="shared" si="22"/>
        <v>-26.626215974711386</v>
      </c>
      <c r="AL60">
        <f t="shared" si="26"/>
        <v>-67.380628206989599</v>
      </c>
      <c r="AN60">
        <f t="shared" si="27"/>
        <v>0</v>
      </c>
      <c r="AO60">
        <f t="shared" si="27"/>
        <v>0</v>
      </c>
      <c r="AP60">
        <f t="shared" si="27"/>
        <v>-1.929236208974856E-16</v>
      </c>
      <c r="AQ60">
        <f t="shared" si="27"/>
        <v>-6.4867644596558032E-11</v>
      </c>
      <c r="AR60">
        <f t="shared" si="27"/>
        <v>-6.4867837520178929E-11</v>
      </c>
      <c r="AS60">
        <f t="shared" si="27"/>
        <v>-0.10009762742337361</v>
      </c>
      <c r="AT60">
        <f t="shared" si="27"/>
        <v>-6.539711658378973E-2</v>
      </c>
      <c r="AU60">
        <f t="shared" si="23"/>
        <v>-0.16549474407203119</v>
      </c>
      <c r="AW60">
        <v>57</v>
      </c>
      <c r="AX60">
        <f>IF(Z60&gt;0, (R60*SUMPRODUCT(K60:$K$98, X60:$X$98)-K60*$AZ$3)/Z60, 0)</f>
        <v>-5.4046446679372472E+16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1000000</v>
      </c>
      <c r="S61">
        <f t="shared" si="1"/>
        <v>-2.5921089352467866E+17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-339.62010171858083</v>
      </c>
      <c r="AC61">
        <f t="shared" si="2"/>
        <v>-303.2322336773608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-5.0511894070061627E-9</v>
      </c>
      <c r="AI61">
        <f t="shared" si="25"/>
        <v>-5.0512040298596606E-9</v>
      </c>
      <c r="AJ61">
        <f t="shared" si="7"/>
        <v>-36.387868041220031</v>
      </c>
      <c r="AK61">
        <f t="shared" si="22"/>
        <v>-23.773407120300661</v>
      </c>
      <c r="AL61">
        <f t="shared" si="26"/>
        <v>-60.161275166571897</v>
      </c>
      <c r="AN61">
        <f t="shared" si="27"/>
        <v>0</v>
      </c>
      <c r="AO61">
        <f t="shared" si="27"/>
        <v>0</v>
      </c>
      <c r="AP61">
        <f t="shared" si="27"/>
        <v>-3.2067363604560232E-17</v>
      </c>
      <c r="AQ61">
        <f t="shared" si="27"/>
        <v>-1.1077066960814519E-11</v>
      </c>
      <c r="AR61">
        <f t="shared" si="27"/>
        <v>-1.1077099028178125E-11</v>
      </c>
      <c r="AS61">
        <f t="shared" si="27"/>
        <v>-7.979721573988191E-2</v>
      </c>
      <c r="AT61">
        <f t="shared" si="27"/>
        <v>-5.2134180950137117E-2</v>
      </c>
      <c r="AU61">
        <f t="shared" si="23"/>
        <v>-0.13193139670109613</v>
      </c>
      <c r="AW61">
        <v>58</v>
      </c>
      <c r="AX61">
        <f>IF(Z61&gt;0, (R61*SUMPRODUCT(K61:$K$98, X61:$X$98)-K61*$AZ$3)/Z61, 0)</f>
        <v>-2.5921089352467866E+17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1000000</v>
      </c>
      <c r="S62">
        <f t="shared" si="1"/>
        <v>-1.2719703261490212E+18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-303.2322336773608</v>
      </c>
      <c r="AC62">
        <f t="shared" si="2"/>
        <v>-270.74306578336751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-9.4527670929737965E-10</v>
      </c>
      <c r="AI62">
        <f t="shared" si="25"/>
        <v>-9.45279369963476E-10</v>
      </c>
      <c r="AJ62">
        <f t="shared" si="7"/>
        <v>-32.489167893993283</v>
      </c>
      <c r="AK62">
        <f t="shared" si="22"/>
        <v>-21.226256357415259</v>
      </c>
      <c r="AL62">
        <f t="shared" si="26"/>
        <v>-53.71542425235382</v>
      </c>
      <c r="AN62">
        <f t="shared" si="27"/>
        <v>0</v>
      </c>
      <c r="AO62">
        <f t="shared" si="27"/>
        <v>0</v>
      </c>
      <c r="AP62">
        <f t="shared" si="27"/>
        <v>-5.2095892200501784E-18</v>
      </c>
      <c r="AQ62">
        <f t="shared" si="27"/>
        <v>-1.8508535744327451E-12</v>
      </c>
      <c r="AR62">
        <f t="shared" si="27"/>
        <v>-1.8508587840219654E-12</v>
      </c>
      <c r="AS62">
        <f t="shared" si="27"/>
        <v>-6.3613851833543469E-2</v>
      </c>
      <c r="AT62">
        <f t="shared" si="27"/>
        <v>-4.1561049864594093E-2</v>
      </c>
      <c r="AU62">
        <f t="shared" si="23"/>
        <v>-0.10517490169998842</v>
      </c>
      <c r="AW62">
        <v>59</v>
      </c>
      <c r="AX62">
        <f>IF(Z62&gt;0, (R62*SUMPRODUCT(K62:$K$98, X62:$X$98)-K62*$AZ$3)/Z62, 0)</f>
        <v>-1.2719703261490212E+18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1000000</v>
      </c>
      <c r="S63">
        <f t="shared" si="1"/>
        <v>-6.3922132381310751E+18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-270.74306578336751</v>
      </c>
      <c r="AC63">
        <f t="shared" si="2"/>
        <v>-241.73488016372258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-1.7290766845089297E-10</v>
      </c>
      <c r="AI63">
        <f t="shared" si="25"/>
        <v>-1.7290814116447267E-10</v>
      </c>
      <c r="AJ63">
        <f t="shared" si="7"/>
        <v>-29.008185619644934</v>
      </c>
      <c r="AK63">
        <f t="shared" si="22"/>
        <v>-18.952014604835728</v>
      </c>
      <c r="AL63">
        <f t="shared" si="26"/>
        <v>-47.960200224653569</v>
      </c>
      <c r="AN63">
        <f t="shared" si="27"/>
        <v>0</v>
      </c>
      <c r="AO63">
        <f t="shared" si="27"/>
        <v>0</v>
      </c>
      <c r="AP63">
        <f t="shared" si="27"/>
        <v>-8.264054268051225E-19</v>
      </c>
      <c r="AQ63">
        <f t="shared" si="27"/>
        <v>-3.0227994641628142E-13</v>
      </c>
      <c r="AR63">
        <f t="shared" si="27"/>
        <v>-3.022807728217082E-13</v>
      </c>
      <c r="AS63">
        <f t="shared" si="27"/>
        <v>-5.071257320915272E-2</v>
      </c>
      <c r="AT63">
        <f t="shared" si="27"/>
        <v>-3.3132214496648257E-2</v>
      </c>
      <c r="AU63">
        <f t="shared" si="23"/>
        <v>-8.3844787706103249E-2</v>
      </c>
      <c r="AW63">
        <v>60</v>
      </c>
      <c r="AX63">
        <f>IF(Z63&gt;0, (R63*SUMPRODUCT(K63:$K$98, X63:$X$98)-K63*$AZ$3)/Z63, 0)</f>
        <v>-6.3922132381310751E+18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1000000</v>
      </c>
      <c r="S64">
        <f t="shared" si="1"/>
        <v>-3.292639038208231E+19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-241.73488016372258</v>
      </c>
      <c r="AC64">
        <f t="shared" si="2"/>
        <v>-215.83471443189543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-3.0883847923311316E-11</v>
      </c>
      <c r="AI64">
        <f t="shared" si="25"/>
        <v>-3.0883929861656183E-11</v>
      </c>
      <c r="AJ64">
        <f t="shared" si="7"/>
        <v>-25.900165731827144</v>
      </c>
      <c r="AK64">
        <f t="shared" si="22"/>
        <v>-16.921441611460583</v>
      </c>
      <c r="AL64">
        <f t="shared" si="26"/>
        <v>-42.821607343318611</v>
      </c>
      <c r="AN64">
        <f t="shared" si="27"/>
        <v>0</v>
      </c>
      <c r="AO64">
        <f t="shared" si="27"/>
        <v>0</v>
      </c>
      <c r="AP64">
        <f t="shared" si="27"/>
        <v>-1.2789814520127268E-19</v>
      </c>
      <c r="AQ64">
        <f t="shared" si="27"/>
        <v>-4.8206817850831845E-14</v>
      </c>
      <c r="AR64">
        <f t="shared" si="27"/>
        <v>-4.8206945748977043E-14</v>
      </c>
      <c r="AS64">
        <f t="shared" si="27"/>
        <v>-4.0427752877196493E-2</v>
      </c>
      <c r="AT64">
        <f t="shared" si="27"/>
        <v>-2.6412798546435329E-2</v>
      </c>
      <c r="AU64">
        <f t="shared" si="23"/>
        <v>-6.6840551423680034E-2</v>
      </c>
      <c r="AW64">
        <v>61</v>
      </c>
      <c r="AX64">
        <f>IF(Z64&gt;0, (R64*SUMPRODUCT(K64:$K$98, X64:$X$98)-K64*$AZ$3)/Z64, 0)</f>
        <v>-3.292639038208231E+19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1000000</v>
      </c>
      <c r="S65">
        <f t="shared" si="1"/>
        <v>-1.7397019796394453E+20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-215.83471443189543</v>
      </c>
      <c r="AC65">
        <f t="shared" si="2"/>
        <v>-192.70956645704953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-5.3818009443343065E-12</v>
      </c>
      <c r="AI65">
        <f t="shared" si="25"/>
        <v>-5.381814790783922E-12</v>
      </c>
      <c r="AJ65">
        <f t="shared" si="7"/>
        <v>-23.125147974845902</v>
      </c>
      <c r="AK65">
        <f t="shared" si="22"/>
        <v>-15.108430010232683</v>
      </c>
      <c r="AL65">
        <f t="shared" si="26"/>
        <v>-38.233577985083969</v>
      </c>
      <c r="AN65">
        <f t="shared" si="27"/>
        <v>0</v>
      </c>
      <c r="AO65">
        <f t="shared" si="27"/>
        <v>0</v>
      </c>
      <c r="AP65">
        <f t="shared" si="27"/>
        <v>-1.9297340779026294E-20</v>
      </c>
      <c r="AQ65">
        <f t="shared" si="27"/>
        <v>-7.500438719767893E-15</v>
      </c>
      <c r="AR65">
        <f t="shared" si="27"/>
        <v>-7.5004580171086725E-15</v>
      </c>
      <c r="AS65">
        <f t="shared" si="27"/>
        <v>-3.2228757076847026E-2</v>
      </c>
      <c r="AT65">
        <f t="shared" si="27"/>
        <v>-2.1056121290206758E-2</v>
      </c>
      <c r="AU65">
        <f t="shared" si="23"/>
        <v>-5.3284878367061285E-2</v>
      </c>
      <c r="AW65">
        <v>62</v>
      </c>
      <c r="AX65">
        <f>IF(Z65&gt;0, (R65*SUMPRODUCT(K65:$K$98, X65:$X$98)-K65*$AZ$3)/Z65, 0)</f>
        <v>-1.7397019796394453E+20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1000000</v>
      </c>
      <c r="S66">
        <f t="shared" si="1"/>
        <v>-9.4360943599862153E+20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-192.70956645704953</v>
      </c>
      <c r="AC66">
        <f t="shared" si="2"/>
        <v>-172.06211290807994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-9.1429418014797422E-13</v>
      </c>
      <c r="AI66">
        <f t="shared" si="25"/>
        <v>-9.1429645945584169E-13</v>
      </c>
      <c r="AJ66">
        <f t="shared" si="7"/>
        <v>-20.647453548969594</v>
      </c>
      <c r="AK66">
        <f t="shared" si="22"/>
        <v>-13.489669651993468</v>
      </c>
      <c r="AL66">
        <f t="shared" si="26"/>
        <v>-34.137123200963977</v>
      </c>
      <c r="AN66">
        <f t="shared" si="27"/>
        <v>0</v>
      </c>
      <c r="AO66">
        <f t="shared" si="27"/>
        <v>0</v>
      </c>
      <c r="AP66">
        <f t="shared" si="27"/>
        <v>-2.8362466992182142E-21</v>
      </c>
      <c r="AQ66">
        <f t="shared" si="27"/>
        <v>-1.1376979334365452E-15</v>
      </c>
      <c r="AR66">
        <f t="shared" si="27"/>
        <v>-1.1377007696832443E-15</v>
      </c>
      <c r="AS66">
        <f t="shared" si="27"/>
        <v>-2.5692567822741614E-2</v>
      </c>
      <c r="AT66">
        <f t="shared" si="27"/>
        <v>-1.6785810977524521E-2</v>
      </c>
      <c r="AU66">
        <f t="shared" si="23"/>
        <v>-4.2478378800267273E-2</v>
      </c>
      <c r="AW66">
        <v>63</v>
      </c>
      <c r="AX66">
        <f>IF(Z66&gt;0, (R66*SUMPRODUCT(K66:$K$98, X66:$X$98)-K66*$AZ$3)/Z66, 0)</f>
        <v>-9.4360943599862153E+20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-5.2588070905136389E+21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-172.06211290807994</v>
      </c>
      <c r="AC67">
        <f t="shared" ref="AC67:AC79" si="30">S67*Z67</f>
        <v>-153.62688652507137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-1.5130792544761796E-13</v>
      </c>
      <c r="AI67">
        <f t="shared" ref="AI67:AI79" si="34">SUM(AE67:AH67)</f>
        <v>-1.5130829061333873E-13</v>
      </c>
      <c r="AJ67">
        <f t="shared" ref="AJ67:AJ79" si="35">AB67-AC67</f>
        <v>-18.435226383008569</v>
      </c>
      <c r="AK67">
        <f t="shared" si="22"/>
        <v>-12.044347903565598</v>
      </c>
      <c r="AL67">
        <f t="shared" si="26"/>
        <v>-30.479574286574319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-1.6810656264382905E-16</v>
      </c>
      <c r="AR67">
        <f t="shared" si="36"/>
        <v>-1.6810696835128905E-16</v>
      </c>
      <c r="AS67">
        <f t="shared" si="36"/>
        <v>-2.0481957766853968E-2</v>
      </c>
      <c r="AT67">
        <f t="shared" si="36"/>
        <v>-1.3381545741011259E-2</v>
      </c>
      <c r="AU67">
        <f t="shared" si="23"/>
        <v>-3.3863503507865399E-2</v>
      </c>
      <c r="AW67">
        <v>64</v>
      </c>
      <c r="AX67">
        <f>IF(Z67&gt;0, (R67*SUMPRODUCT(K67:$K$98, X67:$X$98)-K67*$AZ$3)/Z67, 0)</f>
        <v>-5.2588070905136389E+21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1000000</v>
      </c>
      <c r="S68">
        <f t="shared" si="29"/>
        <v>-3.0137353844092213E+22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-153.62688652507137</v>
      </c>
      <c r="AC68">
        <f t="shared" si="30"/>
        <v>-137.16686296881369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-2.4369734684419046E-14</v>
      </c>
      <c r="AI68">
        <f t="shared" si="34"/>
        <v>-2.4369791576799046E-14</v>
      </c>
      <c r="AJ68">
        <f t="shared" si="35"/>
        <v>-16.460023556257681</v>
      </c>
      <c r="AK68">
        <f t="shared" si="22"/>
        <v>-10.753882056754996</v>
      </c>
      <c r="AL68">
        <f t="shared" si="26"/>
        <v>-27.213905613012702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-2.4174403657666372E-17</v>
      </c>
      <c r="AR68">
        <f t="shared" si="36"/>
        <v>-2.4174460094036196E-17</v>
      </c>
      <c r="AS68">
        <f t="shared" si="36"/>
        <v>-1.6328091331994581E-2</v>
      </c>
      <c r="AT68">
        <f t="shared" si="36"/>
        <v>-1.0667686336903105E-2</v>
      </c>
      <c r="AU68">
        <f t="shared" si="23"/>
        <v>-2.699577766889771E-2</v>
      </c>
      <c r="AW68">
        <v>65</v>
      </c>
      <c r="AX68">
        <f>IF(Z68&gt;0, (R68*SUMPRODUCT(K68:$K$98, X68:$X$98)-K68*$AZ$3)/Z68, 0)</f>
        <v>-3.0137353844092213E+22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1000000</v>
      </c>
      <c r="S69">
        <f t="shared" si="29"/>
        <v>-1.7772069703190573E+23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-137.16686296881369</v>
      </c>
      <c r="AC69">
        <f t="shared" si="30"/>
        <v>-122.47041336501222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-3.8167591596280973E-15</v>
      </c>
      <c r="AI69">
        <f t="shared" si="34"/>
        <v>-3.8167677735948024E-15</v>
      </c>
      <c r="AJ69">
        <f t="shared" si="35"/>
        <v>-14.696449603801469</v>
      </c>
      <c r="AK69">
        <f t="shared" si="22"/>
        <v>-9.6016804078169589</v>
      </c>
      <c r="AL69">
        <f t="shared" si="26"/>
        <v>-24.298130011618433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-3.3805059322772392E-18</v>
      </c>
      <c r="AR69">
        <f t="shared" si="36"/>
        <v>-3.3805135616728415E-18</v>
      </c>
      <c r="AS69">
        <f t="shared" si="36"/>
        <v>-1.3016654441959936E-2</v>
      </c>
      <c r="AT69">
        <f t="shared" si="36"/>
        <v>-8.5042142354138251E-3</v>
      </c>
      <c r="AU69">
        <f t="shared" si="23"/>
        <v>-2.1520868677373767E-2</v>
      </c>
      <c r="AW69">
        <v>66</v>
      </c>
      <c r="AX69">
        <f>IF(Z69&gt;0, (R69*SUMPRODUCT(K69:$K$98, X69:$X$98)-K69*$AZ$3)/Z69, 0)</f>
        <v>-1.7772069703190573E+23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1000000</v>
      </c>
      <c r="S70">
        <f t="shared" si="29"/>
        <v>-1.0845371607425193E+24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-122.47041336501222</v>
      </c>
      <c r="AC70">
        <f t="shared" si="30"/>
        <v>-109.34858336161804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-5.814010485998882E-16</v>
      </c>
      <c r="AI70">
        <f t="shared" si="34"/>
        <v>-5.8140230891381892E-16</v>
      </c>
      <c r="AJ70">
        <f t="shared" si="35"/>
        <v>-13.12183000339418</v>
      </c>
      <c r="AK70">
        <f t="shared" si="22"/>
        <v>-8.5729289355508556</v>
      </c>
      <c r="AL70">
        <f t="shared" si="26"/>
        <v>-21.694758938945036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-4.5977434454769015E-19</v>
      </c>
      <c r="AR70">
        <f t="shared" si="36"/>
        <v>-4.5977534120913892E-19</v>
      </c>
      <c r="AS70">
        <f t="shared" si="36"/>
        <v>-1.0376797227327764E-2</v>
      </c>
      <c r="AT70">
        <f t="shared" si="36"/>
        <v>-6.7795075218541317E-3</v>
      </c>
      <c r="AU70">
        <f t="shared" si="23"/>
        <v>-1.7156304749181894E-2</v>
      </c>
      <c r="AW70">
        <v>67</v>
      </c>
      <c r="AX70">
        <f>IF(Z70&gt;0, (R70*SUMPRODUCT(K70:$K$98, X70:$X$98)-K70*$AZ$3)/Z70, 0)</f>
        <v>-1.0845371607425193E+24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1000000</v>
      </c>
      <c r="S71">
        <f t="shared" si="29"/>
        <v>-6.8559359752451106E+24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-109.34858336161804</v>
      </c>
      <c r="AC71">
        <f t="shared" si="30"/>
        <v>-97.632663715730402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-8.5576260120136845E-17</v>
      </c>
      <c r="AI71">
        <f t="shared" si="34"/>
        <v>-8.5576438127676719E-17</v>
      </c>
      <c r="AJ71">
        <f t="shared" si="35"/>
        <v>-11.715919645887638</v>
      </c>
      <c r="AK71">
        <f t="shared" si="22"/>
        <v>-7.6544008353132638</v>
      </c>
      <c r="AL71">
        <f t="shared" si="26"/>
        <v>-19.370320481200903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-6.0423267025664318E-20</v>
      </c>
      <c r="AR71">
        <f t="shared" si="36"/>
        <v>-6.0423392712357082E-20</v>
      </c>
      <c r="AS71">
        <f t="shared" si="36"/>
        <v>-8.2723192182140807E-3</v>
      </c>
      <c r="AT71">
        <f t="shared" si="36"/>
        <v>-5.4045818892332039E-3</v>
      </c>
      <c r="AU71">
        <f t="shared" si="23"/>
        <v>-1.3676901107447285E-2</v>
      </c>
      <c r="AW71">
        <v>68</v>
      </c>
      <c r="AX71">
        <f>IF(Z71&gt;0, (R71*SUMPRODUCT(K71:$K$98, X71:$X$98)-K71*$AZ$3)/Z71, 0)</f>
        <v>-6.8559359752451106E+24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1000000</v>
      </c>
      <c r="S72">
        <f t="shared" si="29"/>
        <v>-4.4942429652433585E+25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-97.632663715730402</v>
      </c>
      <c r="AC72">
        <f t="shared" si="30"/>
        <v>-87.17202117475928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-1.2158559673579269E-17</v>
      </c>
      <c r="AI72">
        <f t="shared" si="34"/>
        <v>-1.2158583919047819E-17</v>
      </c>
      <c r="AJ72">
        <f t="shared" si="35"/>
        <v>-10.460642540971122</v>
      </c>
      <c r="AK72">
        <f t="shared" ref="AK72:AK79" si="49">G72*SUM(AB72:AB72, AE72:AF72)</f>
        <v>-6.8342864601011284</v>
      </c>
      <c r="AL72">
        <f t="shared" si="26"/>
        <v>-17.294929001072251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-7.6650502885295839E-21</v>
      </c>
      <c r="AR72">
        <f t="shared" si="36"/>
        <v>-7.6650655734597633E-21</v>
      </c>
      <c r="AS72">
        <f t="shared" si="36"/>
        <v>-6.5946422339079195E-3</v>
      </c>
      <c r="AT72">
        <f t="shared" si="36"/>
        <v>-4.3084995928198378E-3</v>
      </c>
      <c r="AU72">
        <f t="shared" si="23"/>
        <v>-1.0903141826727757E-2</v>
      </c>
      <c r="AW72">
        <v>69</v>
      </c>
      <c r="AX72">
        <f>IF(Z72&gt;0, (R72*SUMPRODUCT(K72:$K$98, X72:$X$98)-K72*$AZ$3)/Z72, 0)</f>
        <v>-4.4942429652433585E+25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1000000</v>
      </c>
      <c r="S73">
        <f t="shared" si="29"/>
        <v>-3.0582615715983709E+26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-87.17202117475928</v>
      </c>
      <c r="AC73">
        <f t="shared" si="30"/>
        <v>-77.832161763177922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-1.665743055449901E-18</v>
      </c>
      <c r="AI73">
        <f t="shared" si="34"/>
        <v>-1.665746236675572E-18</v>
      </c>
      <c r="AJ73">
        <f t="shared" si="35"/>
        <v>-9.339859411581358</v>
      </c>
      <c r="AK73">
        <f t="shared" si="49"/>
        <v>-6.1020414822331501</v>
      </c>
      <c r="AL73">
        <f t="shared" si="26"/>
        <v>-15.441900893814509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-9.3761137292918507E-22</v>
      </c>
      <c r="AR73">
        <f t="shared" si="36"/>
        <v>-9.376131635735219E-22</v>
      </c>
      <c r="AS73">
        <f t="shared" si="36"/>
        <v>-5.2572084135107762E-3</v>
      </c>
      <c r="AT73">
        <f t="shared" si="36"/>
        <v>-3.4347094968270385E-3</v>
      </c>
      <c r="AU73">
        <f t="shared" si="23"/>
        <v>-8.6919179103378159E-3</v>
      </c>
      <c r="AW73">
        <v>70</v>
      </c>
      <c r="AX73">
        <f>IF(Z73&gt;0, (R73*SUMPRODUCT(K73:$K$98, X73:$X$98)-K73*$AZ$3)/Z73, 0)</f>
        <v>-3.0582615715983709E+26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1000000</v>
      </c>
      <c r="S74">
        <f t="shared" si="29"/>
        <v>-2.1626760123010135E+27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-77.832161763177922</v>
      </c>
      <c r="AC74">
        <f t="shared" si="30"/>
        <v>-69.493001574266003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-2.1982019648112088E-19</v>
      </c>
      <c r="AI74">
        <f t="shared" si="34"/>
        <v>-2.1982059814207923E-19</v>
      </c>
      <c r="AJ74">
        <f t="shared" si="35"/>
        <v>-8.3391601889119187</v>
      </c>
      <c r="AK74">
        <f t="shared" si="49"/>
        <v>-5.448251323422455</v>
      </c>
      <c r="AL74">
        <f t="shared" si="26"/>
        <v>-13.787411512334373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-1.1047510531727393E-22</v>
      </c>
      <c r="AR74">
        <f t="shared" si="36"/>
        <v>-1.1047530718014817E-22</v>
      </c>
      <c r="AS74">
        <f t="shared" si="36"/>
        <v>-4.1910143602605001E-3</v>
      </c>
      <c r="AT74">
        <f t="shared" si="36"/>
        <v>-2.7381293820368607E-3</v>
      </c>
      <c r="AU74">
        <f t="shared" si="23"/>
        <v>-6.9291437422973603E-3</v>
      </c>
      <c r="AW74">
        <v>71</v>
      </c>
      <c r="AX74">
        <f>IF(Z74&gt;0, (R74*SUMPRODUCT(K74:$K$98, X74:$X$98)-K74*$AZ$3)/Z74, 0)</f>
        <v>-2.1626760123010135E+27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1000000</v>
      </c>
      <c r="S75">
        <f t="shared" si="29"/>
        <v>-1.5914202893852365E+28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-69.493001574266003</v>
      </c>
      <c r="AC75">
        <f t="shared" si="30"/>
        <v>-62.04732283416606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-2.7912683266913953E-20</v>
      </c>
      <c r="AI75">
        <f t="shared" si="34"/>
        <v>-2.791273200272187E-20</v>
      </c>
      <c r="AJ75">
        <f t="shared" si="35"/>
        <v>-7.4456787400999431</v>
      </c>
      <c r="AK75">
        <f t="shared" si="49"/>
        <v>-4.864510110198621</v>
      </c>
      <c r="AL75">
        <f t="shared" si="26"/>
        <v>-12.310188850298564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-1.2525076797192691E-23</v>
      </c>
      <c r="AR75">
        <f t="shared" si="36"/>
        <v>-1.2525098666094763E-23</v>
      </c>
      <c r="AS75">
        <f t="shared" si="36"/>
        <v>-3.3410509887280837E-3</v>
      </c>
      <c r="AT75">
        <f t="shared" si="36"/>
        <v>-2.1828199793023444E-3</v>
      </c>
      <c r="AU75">
        <f t="shared" si="23"/>
        <v>-5.5238709680304286E-3</v>
      </c>
      <c r="AW75">
        <v>72</v>
      </c>
      <c r="AX75">
        <f>IF(Z75&gt;0, (R75*SUMPRODUCT(K75:$K$98, X75:$X$98)-K75*$AZ$3)/Z75, 0)</f>
        <v>-1.5914202893852365E+28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1000000</v>
      </c>
      <c r="S76">
        <f t="shared" si="29"/>
        <v>-1.220590891197466E+29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-62.04732283416606</v>
      </c>
      <c r="AC76">
        <f t="shared" si="30"/>
        <v>-55.399395387648269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-3.4060024101973384E-21</v>
      </c>
      <c r="AI76">
        <f t="shared" si="34"/>
        <v>-3.4060080836170511E-21</v>
      </c>
      <c r="AJ76">
        <f t="shared" si="35"/>
        <v>-6.6479274465177909</v>
      </c>
      <c r="AK76">
        <f t="shared" si="49"/>
        <v>-4.3433125983916243</v>
      </c>
      <c r="AL76">
        <f t="shared" si="26"/>
        <v>-10.991240044909414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-1.364601166353758E-24</v>
      </c>
      <c r="AR76">
        <f t="shared" si="36"/>
        <v>-1.3646034393865469E-24</v>
      </c>
      <c r="AS76">
        <f t="shared" si="36"/>
        <v>-2.6634653927998055E-3</v>
      </c>
      <c r="AT76">
        <f t="shared" si="36"/>
        <v>-1.7401307232958732E-3</v>
      </c>
      <c r="AU76">
        <f t="shared" si="23"/>
        <v>-4.4035961160956783E-3</v>
      </c>
      <c r="AW76">
        <v>73</v>
      </c>
      <c r="AX76">
        <f>IF(Z76&gt;0, (R76*SUMPRODUCT(K76:$K$98, X76:$X$98)-K76*$AZ$3)/Z76, 0)</f>
        <v>-1.220590891197466E+29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1000000</v>
      </c>
      <c r="S77">
        <f t="shared" si="29"/>
        <v>-9.7751971195579712E+29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-55.399395387648269</v>
      </c>
      <c r="AC77">
        <f t="shared" si="30"/>
        <v>-49.463745881828807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-3.9873356409047617E-22</v>
      </c>
      <c r="AI77">
        <f t="shared" si="34"/>
        <v>-3.9873419660644077E-22</v>
      </c>
      <c r="AJ77">
        <f t="shared" si="35"/>
        <v>-5.9356495058194625</v>
      </c>
      <c r="AK77">
        <f t="shared" si="49"/>
        <v>-3.8779576771353792</v>
      </c>
      <c r="AL77">
        <f t="shared" si="26"/>
        <v>-9.8136071829548417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-1.4263482027273897E-25</v>
      </c>
      <c r="AR77">
        <f t="shared" si="36"/>
        <v>-1.4263504653611145E-25</v>
      </c>
      <c r="AS77">
        <f t="shared" si="36"/>
        <v>-2.1232983042090308E-3</v>
      </c>
      <c r="AT77">
        <f t="shared" si="36"/>
        <v>-1.3872215587498989E-3</v>
      </c>
      <c r="AU77">
        <f t="shared" si="23"/>
        <v>-3.5105198629589297E-3</v>
      </c>
      <c r="AW77">
        <v>74</v>
      </c>
      <c r="AX77">
        <f>IF(Z77&gt;0, (R77*SUMPRODUCT(K77:$K$98, X77:$X$98)-K77*$AZ$3)/Z77, 0)</f>
        <v>-9.7751971195579712E+29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1000000</v>
      </c>
      <c r="S78">
        <f t="shared" si="29"/>
        <v>-8.1902870464115649E+30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-49.463745881828807</v>
      </c>
      <c r="AC78">
        <f t="shared" si="30"/>
        <v>-44.164058823061431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-4.4703016411231362E-23</v>
      </c>
      <c r="AI78">
        <f t="shared" si="34"/>
        <v>-4.4703083814331174E-23</v>
      </c>
      <c r="AJ78">
        <f t="shared" si="35"/>
        <v>-5.2996870587673754</v>
      </c>
      <c r="AK78">
        <f t="shared" si="49"/>
        <v>-3.4624622117280168</v>
      </c>
      <c r="AL78">
        <f t="shared" si="26"/>
        <v>-8.7621492704953923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-1.427780909202224E-26</v>
      </c>
      <c r="AR78">
        <f t="shared" si="36"/>
        <v>-1.4277830620068189E-26</v>
      </c>
      <c r="AS78">
        <f t="shared" si="36"/>
        <v>-1.6926804083299027E-3</v>
      </c>
      <c r="AT78">
        <f t="shared" si="36"/>
        <v>-1.1058845334422024E-3</v>
      </c>
      <c r="AU78">
        <f t="shared" si="23"/>
        <v>-2.7985649417721051E-3</v>
      </c>
      <c r="AW78">
        <v>75</v>
      </c>
      <c r="AX78">
        <f>IF(Z78&gt;0, (R78*SUMPRODUCT(K78:$K$98, X78:$X$98)-K78*$AZ$3)/Z78, 0)</f>
        <v>-8.1902870464115649E+30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-44.164058823061431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-5.3922479850582484E-24</v>
      </c>
      <c r="AI79">
        <f t="shared" si="34"/>
        <v>-5.3922479850582484E-24</v>
      </c>
      <c r="AJ79">
        <f t="shared" si="35"/>
        <v>-44.164058823061431</v>
      </c>
      <c r="AK79">
        <f t="shared" si="49"/>
        <v>-3.0914841176143004</v>
      </c>
      <c r="AL79">
        <f t="shared" si="26"/>
        <v>-47.255542940675731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-1.5377175677599907E-27</v>
      </c>
      <c r="AR79">
        <f t="shared" si="36"/>
        <v>-1.5377175677599907E-27</v>
      </c>
      <c r="AS79">
        <f t="shared" si="36"/>
        <v>-1.2594348276264149E-2</v>
      </c>
      <c r="AT79">
        <f t="shared" si="36"/>
        <v>-8.8160437933849044E-4</v>
      </c>
      <c r="AU79">
        <f t="shared" si="23"/>
        <v>-1.3475952655602639E-2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253367.09024797351</v>
      </c>
      <c r="AO81" s="8">
        <f t="shared" si="50"/>
        <v>-25336.709024797354</v>
      </c>
      <c r="AP81" s="8">
        <f t="shared" si="50"/>
        <v>-721.5025073290318</v>
      </c>
      <c r="AQ81" s="8">
        <f t="shared" si="50"/>
        <v>-138275.1816913583</v>
      </c>
      <c r="AR81" s="8">
        <f t="shared" si="50"/>
        <v>89033.69702448872</v>
      </c>
      <c r="AS81" s="8">
        <f t="shared" si="50"/>
        <v>-25672.614355056488</v>
      </c>
      <c r="AT81" s="8">
        <f t="shared" si="50"/>
        <v>10918.447306029262</v>
      </c>
      <c r="AU81" s="8">
        <f t="shared" si="50"/>
        <v>74279.529975461526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539374.32323872077</v>
      </c>
      <c r="K3">
        <v>1</v>
      </c>
      <c r="L3" s="2">
        <v>0</v>
      </c>
      <c r="O3">
        <f>$C$3</f>
        <v>539374.32323872077</v>
      </c>
      <c r="P3" s="2">
        <f>O3*C5</f>
        <v>53937.432323872083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539374.32323872077</v>
      </c>
      <c r="AF3">
        <f t="shared" ref="AF3:AG34" si="4">-$Z3*P3</f>
        <v>-53937.432323872083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484811.93394414865</v>
      </c>
      <c r="AJ3">
        <f t="shared" ref="AJ3:AJ66" si="7">AB3-AC3</f>
        <v>0</v>
      </c>
      <c r="AL3">
        <f t="shared" ref="AL3:AL34" si="8">SUM(AI3:AK3)</f>
        <v>484811.93394414865</v>
      </c>
      <c r="AN3">
        <f t="shared" ref="AN3:AU34" si="9">AE3*$K3</f>
        <v>539374.32323872077</v>
      </c>
      <c r="AO3">
        <f t="shared" si="9"/>
        <v>-53937.432323872083</v>
      </c>
      <c r="AP3">
        <f t="shared" si="9"/>
        <v>-624.95697070000006</v>
      </c>
      <c r="AQ3">
        <f t="shared" si="9"/>
        <v>0</v>
      </c>
      <c r="AR3">
        <f t="shared" si="9"/>
        <v>484811.93394414865</v>
      </c>
      <c r="AS3">
        <f t="shared" si="9"/>
        <v>0</v>
      </c>
      <c r="AT3">
        <f t="shared" si="9"/>
        <v>0</v>
      </c>
      <c r="AU3">
        <f t="shared" si="9"/>
        <v>484811.93394414865</v>
      </c>
      <c r="AW3">
        <v>0</v>
      </c>
      <c r="AX3">
        <f>IF(Z3&gt;0, (R3*SUMPRODUCT(K3:$K$98, X3:$X$98)-K3*$AZ$3)/Z3, 0)</f>
        <v>0</v>
      </c>
      <c r="AZ3">
        <f>C6*ABS(SUMPRODUCT(X4:X69, K4:K69))/1</f>
        <v>325712.51930329658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22469.495578476421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21847.868399950559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-21847.868399950559</v>
      </c>
      <c r="AK4">
        <f>G4*SUM(AB4, AE4:AF4)</f>
        <v>0</v>
      </c>
      <c r="AL4">
        <f t="shared" si="8"/>
        <v>-39513.250399950557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-16480.438473738224</v>
      </c>
      <c r="AR4">
        <f t="shared" si="9"/>
        <v>-16480.438473738224</v>
      </c>
      <c r="AS4">
        <f t="shared" si="9"/>
        <v>-20382.375594692192</v>
      </c>
      <c r="AT4">
        <f t="shared" si="9"/>
        <v>0</v>
      </c>
      <c r="AU4">
        <f t="shared" si="9"/>
        <v>-36862.814068430409</v>
      </c>
      <c r="AW4">
        <v>1</v>
      </c>
      <c r="AX4">
        <f>IF(Z4&gt;0, (R4*SUMPRODUCT(K4:$K$98, X4:$X$98)-K4*$AZ$3)/Z4, 0)</f>
        <v>22469.495578476421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1000000</v>
      </c>
      <c r="S5">
        <f t="shared" si="1"/>
        <v>32597.412675453663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21847.868399950559</v>
      </c>
      <c r="AC5">
        <f t="shared" si="2"/>
        <v>30712.694117050502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-20429.313305923821</v>
      </c>
      <c r="AI5">
        <f t="shared" si="6"/>
        <v>-20441.090580405245</v>
      </c>
      <c r="AJ5">
        <f t="shared" si="7"/>
        <v>-8864.8257170999423</v>
      </c>
      <c r="AK5">
        <f>G5*SUM(AB5, AE5:AF5)</f>
        <v>895.76260439797295</v>
      </c>
      <c r="AL5">
        <f t="shared" si="8"/>
        <v>-28410.153693107215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-17469.269603435809</v>
      </c>
      <c r="AR5">
        <f t="shared" si="9"/>
        <v>-17479.340445271202</v>
      </c>
      <c r="AS5">
        <f t="shared" si="9"/>
        <v>-7580.3835459601687</v>
      </c>
      <c r="AT5">
        <f t="shared" si="9"/>
        <v>765.97378495176895</v>
      </c>
      <c r="AU5">
        <f t="shared" si="9"/>
        <v>-24293.750206279605</v>
      </c>
      <c r="AW5">
        <v>2</v>
      </c>
      <c r="AX5">
        <f>IF(Z5&gt;0, (R5*SUMPRODUCT(K5:$K$98, X5:$X$98)-K5*$AZ$3)/Z5, 0)</f>
        <v>32597.412675453663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1000000</v>
      </c>
      <c r="S6">
        <f t="shared" si="1"/>
        <v>44526.672860897255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30712.694117050502</v>
      </c>
      <c r="AC6">
        <f t="shared" si="2"/>
        <v>40504.907110193046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-23082.75888458165</v>
      </c>
      <c r="AI6">
        <f t="shared" si="6"/>
        <v>-23094.129851832204</v>
      </c>
      <c r="AJ6">
        <f t="shared" si="7"/>
        <v>-9792.2129931425443</v>
      </c>
      <c r="AK6">
        <f>G6*SUM(AB6, AE6:AF6)</f>
        <v>1796.6926058474544</v>
      </c>
      <c r="AL6">
        <f t="shared" si="8"/>
        <v>-31089.650239127292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-17806.271711505058</v>
      </c>
      <c r="AR6">
        <f t="shared" si="9"/>
        <v>-17815.043389686958</v>
      </c>
      <c r="AS6">
        <f t="shared" si="9"/>
        <v>-7553.8113136594629</v>
      </c>
      <c r="AT6">
        <f t="shared" si="9"/>
        <v>1385.9866960331792</v>
      </c>
      <c r="AU6">
        <f t="shared" si="9"/>
        <v>-23982.868007313242</v>
      </c>
      <c r="AW6">
        <v>3</v>
      </c>
      <c r="AX6">
        <f>IF(Z6&gt;0, (R6*SUMPRODUCT(K6:$K$98, X6:$X$98)-K6*$AZ$3)/Z6, 0)</f>
        <v>44526.672860897255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1000000</v>
      </c>
      <c r="S7">
        <f t="shared" si="1"/>
        <v>51838.289802711071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40504.907110193046</v>
      </c>
      <c r="AC7">
        <f t="shared" si="2"/>
        <v>45353.223969235347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-25682.453896618899</v>
      </c>
      <c r="AI7">
        <f t="shared" si="6"/>
        <v>-25693.390123523241</v>
      </c>
      <c r="AJ7">
        <f t="shared" si="7"/>
        <v>-4848.3168590423011</v>
      </c>
      <c r="AK7">
        <f>G7*SUM(AB7, AE7:AF7)</f>
        <v>1988.7909391104783</v>
      </c>
      <c r="AL7">
        <f t="shared" si="8"/>
        <v>-28552.916043455065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-18025.386695810303</v>
      </c>
      <c r="AR7">
        <f t="shared" si="9"/>
        <v>-18033.062353274243</v>
      </c>
      <c r="AS7">
        <f t="shared" si="9"/>
        <v>-3402.8207179828391</v>
      </c>
      <c r="AT7">
        <f t="shared" si="9"/>
        <v>1395.8450340802358</v>
      </c>
      <c r="AU7">
        <f t="shared" si="9"/>
        <v>-20040.038037176848</v>
      </c>
      <c r="AW7">
        <v>4</v>
      </c>
      <c r="AX7">
        <f>IF(Z7&gt;0, (R7*SUMPRODUCT(K7:$K$98, X7:$X$98)-K7*$AZ$3)/Z7, 0)</f>
        <v>51838.289802711071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1000000</v>
      </c>
      <c r="S8">
        <f t="shared" si="1"/>
        <v>50775.734931979845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45353.223969235347</v>
      </c>
      <c r="AC8">
        <f t="shared" si="2"/>
        <v>42542.451665645494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-28299.128423916511</v>
      </c>
      <c r="AI8">
        <f t="shared" si="6"/>
        <v>-28309.60154944651</v>
      </c>
      <c r="AJ8">
        <f t="shared" si="7"/>
        <v>2810.7723035898525</v>
      </c>
      <c r="AK8">
        <f t="shared" ref="AK8:AK69" si="22">G8*SUM(AB8:AB8, AE8:AF8)</f>
        <v>966.0236705447129</v>
      </c>
      <c r="AL8">
        <f t="shared" si="8"/>
        <v>-24532.805575311944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-18540.012742104464</v>
      </c>
      <c r="AR8">
        <f t="shared" si="9"/>
        <v>-18546.874150620908</v>
      </c>
      <c r="AS8">
        <f t="shared" si="9"/>
        <v>1841.4614592747967</v>
      </c>
      <c r="AT8">
        <f t="shared" si="9"/>
        <v>632.88490347770221</v>
      </c>
      <c r="AU8">
        <f t="shared" si="9"/>
        <v>-16072.527787868408</v>
      </c>
      <c r="AW8">
        <v>5</v>
      </c>
      <c r="AX8">
        <f>IF(Z8&gt;0, (R8*SUMPRODUCT(K8:$K$98, X8:$X$98)-K8*$AZ$3)/Z8, 0)</f>
        <v>50775.734931979845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1000000</v>
      </c>
      <c r="S9">
        <f t="shared" si="1"/>
        <v>44221.020216365636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42542.451665645494</v>
      </c>
      <c r="AC9">
        <f t="shared" si="2"/>
        <v>35299.368930607743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-31222.909133553971</v>
      </c>
      <c r="AI9">
        <f t="shared" si="6"/>
        <v>-31232.887241464501</v>
      </c>
      <c r="AJ9">
        <f t="shared" si="7"/>
        <v>7243.0827350377513</v>
      </c>
      <c r="AK9">
        <f t="shared" si="22"/>
        <v>251.00046482730841</v>
      </c>
      <c r="AL9">
        <f t="shared" si="8"/>
        <v>-23738.80404159944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-19372.583591906299</v>
      </c>
      <c r="AR9">
        <f t="shared" si="9"/>
        <v>-19378.774614298192</v>
      </c>
      <c r="AS9">
        <f t="shared" si="9"/>
        <v>4494.0471481185277</v>
      </c>
      <c r="AT9">
        <f t="shared" si="9"/>
        <v>155.73588821192871</v>
      </c>
      <c r="AU9">
        <f t="shared" si="9"/>
        <v>-14728.991577967734</v>
      </c>
      <c r="AW9">
        <v>6</v>
      </c>
      <c r="AX9">
        <f>IF(Z9&gt;0, (R9*SUMPRODUCT(K9:$K$98, X9:$X$98)-K9*$AZ$3)/Z9, 0)</f>
        <v>44221.020216365636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1000000</v>
      </c>
      <c r="S10">
        <f t="shared" si="1"/>
        <v>34771.581065257065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35299.368930607743</v>
      </c>
      <c r="AC10">
        <f t="shared" si="2"/>
        <v>26298.822924323114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-33935.196967306445</v>
      </c>
      <c r="AI10">
        <f t="shared" si="6"/>
        <v>-33944.651104175777</v>
      </c>
      <c r="AJ10">
        <f t="shared" si="7"/>
        <v>9000.5460062846287</v>
      </c>
      <c r="AK10">
        <f t="shared" si="22"/>
        <v>144.72741261549177</v>
      </c>
      <c r="AL10">
        <f t="shared" si="8"/>
        <v>-24799.377685275656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-19974.813786128627</v>
      </c>
      <c r="AR10">
        <f t="shared" si="9"/>
        <v>-19980.378646225225</v>
      </c>
      <c r="AS10">
        <f t="shared" si="9"/>
        <v>5297.869071519618</v>
      </c>
      <c r="AT10">
        <f t="shared" si="9"/>
        <v>85.188929933949709</v>
      </c>
      <c r="AU10">
        <f t="shared" si="9"/>
        <v>-14597.320644771655</v>
      </c>
      <c r="AW10">
        <v>7</v>
      </c>
      <c r="AX10">
        <f>IF(Z10&gt;0, (R10*SUMPRODUCT(K10:$K$98, X10:$X$98)-K10*$AZ$3)/Z10, 0)</f>
        <v>34771.581065257065</v>
      </c>
    </row>
    <row r="11" spans="1:52" x14ac:dyDescent="0.25">
      <c r="A11" t="s">
        <v>33</v>
      </c>
      <c r="C11" s="12">
        <f>AU71</f>
        <v>154161.99518550374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1000000</v>
      </c>
      <c r="S11">
        <f t="shared" si="1"/>
        <v>22268.504822425042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26298.822924323114</v>
      </c>
      <c r="AC11">
        <f t="shared" si="2"/>
        <v>15869.917574690859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-36105.622495785465</v>
      </c>
      <c r="AI11">
        <f t="shared" si="6"/>
        <v>-36114.530771004909</v>
      </c>
      <c r="AJ11">
        <f t="shared" si="7"/>
        <v>10428.905349632256</v>
      </c>
      <c r="AK11">
        <f t="shared" si="22"/>
        <v>63.11717501837547</v>
      </c>
      <c r="AL11">
        <f t="shared" si="8"/>
        <v>-25622.508246354279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-20194.186494915546</v>
      </c>
      <c r="AR11">
        <f t="shared" si="9"/>
        <v>-20199.168970183779</v>
      </c>
      <c r="AS11">
        <f t="shared" si="9"/>
        <v>5832.9768332585727</v>
      </c>
      <c r="AT11">
        <f t="shared" si="9"/>
        <v>35.301981111171266</v>
      </c>
      <c r="AU11">
        <f t="shared" si="9"/>
        <v>-14330.890155814037</v>
      </c>
      <c r="AW11">
        <v>8</v>
      </c>
      <c r="AX11">
        <f>IF(Z11&gt;0, (R11*SUMPRODUCT(K11:$K$98, X11:$X$98)-K11*$AZ$3)/Z11, 0)</f>
        <v>22268.504822425042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1000000</v>
      </c>
      <c r="S12">
        <f t="shared" si="1"/>
        <v>7086.8560122987956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15869.917574690859</v>
      </c>
      <c r="AC12">
        <f t="shared" si="2"/>
        <v>4729.8896410069137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-38118.191104070866</v>
      </c>
      <c r="AI12">
        <f t="shared" si="6"/>
        <v>-38126.533819149314</v>
      </c>
      <c r="AJ12">
        <f t="shared" si="7"/>
        <v>11140.027933683945</v>
      </c>
      <c r="AK12">
        <f t="shared" si="22"/>
        <v>36.500810421788977</v>
      </c>
      <c r="AL12">
        <f t="shared" si="8"/>
        <v>-26950.00507504358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-20260.223794980688</v>
      </c>
      <c r="AR12">
        <f t="shared" si="9"/>
        <v>-20264.658036733807</v>
      </c>
      <c r="AS12">
        <f t="shared" si="9"/>
        <v>5921.0432730809516</v>
      </c>
      <c r="AT12">
        <f t="shared" si="9"/>
        <v>19.400568768454256</v>
      </c>
      <c r="AU12">
        <f t="shared" si="9"/>
        <v>-14324.214194884402</v>
      </c>
      <c r="AW12">
        <v>9</v>
      </c>
      <c r="AX12">
        <f>IF(Z12&gt;0, (R12*SUMPRODUCT(K12:$K$98, X12:$X$98)-K12*$AZ$3)/Z12, 0)</f>
        <v>7086.8560122987956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1000000</v>
      </c>
      <c r="S13">
        <f t="shared" si="1"/>
        <v>-11229.459765023728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4729.8896410069137</v>
      </c>
      <c r="AC13">
        <f t="shared" si="2"/>
        <v>-6973.0882782487306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-39779.210114543035</v>
      </c>
      <c r="AI13">
        <f t="shared" si="6"/>
        <v>-39786.972162344267</v>
      </c>
      <c r="AJ13">
        <f t="shared" si="7"/>
        <v>11702.977919255645</v>
      </c>
      <c r="AK13">
        <f t="shared" si="22"/>
        <v>9.4597792820138284</v>
      </c>
      <c r="AL13">
        <f t="shared" si="8"/>
        <v>-28074.534463806609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-20097.978190918588</v>
      </c>
      <c r="AR13">
        <f t="shared" si="9"/>
        <v>-20101.89987430488</v>
      </c>
      <c r="AS13">
        <f t="shared" si="9"/>
        <v>5912.791991412917</v>
      </c>
      <c r="AT13">
        <f t="shared" si="9"/>
        <v>4.7794422552224036</v>
      </c>
      <c r="AU13">
        <f t="shared" si="9"/>
        <v>-14184.328440636742</v>
      </c>
      <c r="AW13">
        <v>10</v>
      </c>
      <c r="AX13">
        <f>IF(Z13&gt;0, (R13*SUMPRODUCT(K13:$K$98, X13:$X$98)-K13*$AZ$3)/Z13, 0)</f>
        <v>-11229.459765023728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1000000</v>
      </c>
      <c r="S14">
        <f t="shared" si="1"/>
        <v>-16458.778792620364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-6973.0882782487306</v>
      </c>
      <c r="AC14">
        <f t="shared" si="2"/>
        <v>-9439.378538415127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-41237.848020323407</v>
      </c>
      <c r="AI14">
        <f t="shared" si="6"/>
        <v>-41245.016974546372</v>
      </c>
      <c r="AJ14">
        <f t="shared" si="7"/>
        <v>2466.2902601663964</v>
      </c>
      <c r="AK14">
        <f t="shared" si="22"/>
        <v>-488.11617947741121</v>
      </c>
      <c r="AL14">
        <f t="shared" si="8"/>
        <v>-39266.842893857385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-18602.62307349515</v>
      </c>
      <c r="AR14">
        <f t="shared" si="9"/>
        <v>-18605.857028699971</v>
      </c>
      <c r="AS14">
        <f t="shared" si="9"/>
        <v>1112.55728177418</v>
      </c>
      <c r="AT14">
        <f t="shared" si="9"/>
        <v>-220.19192898760718</v>
      </c>
      <c r="AU14">
        <f t="shared" si="9"/>
        <v>-17713.491675913396</v>
      </c>
      <c r="AW14">
        <v>11</v>
      </c>
      <c r="AX14">
        <f>IF(Z14&gt;0, (R14*SUMPRODUCT(K14:$K$98, X14:$X$98)-K14*$AZ$3)/Z14, 0)</f>
        <v>-16458.778792620364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1000000</v>
      </c>
      <c r="S15">
        <f t="shared" si="1"/>
        <v>-23418.945346583554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-9439.378538415127</v>
      </c>
      <c r="AC15">
        <f t="shared" si="2"/>
        <v>-12299.42310231016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-42590.013187940036</v>
      </c>
      <c r="AI15">
        <f t="shared" si="6"/>
        <v>-42596.578077455924</v>
      </c>
      <c r="AJ15">
        <f t="shared" si="7"/>
        <v>2860.0445638950332</v>
      </c>
      <c r="AK15">
        <f t="shared" si="22"/>
        <v>-660.75649768905896</v>
      </c>
      <c r="AL15">
        <f t="shared" si="8"/>
        <v>-40397.290011249948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-17154.100282723</v>
      </c>
      <c r="AR15">
        <f t="shared" si="9"/>
        <v>-17156.744441873729</v>
      </c>
      <c r="AS15">
        <f t="shared" si="9"/>
        <v>1151.948252413423</v>
      </c>
      <c r="AT15">
        <f t="shared" si="9"/>
        <v>-266.13476670696406</v>
      </c>
      <c r="AU15">
        <f t="shared" si="9"/>
        <v>-16270.930956167267</v>
      </c>
      <c r="AW15">
        <v>12</v>
      </c>
      <c r="AX15">
        <f>IF(Z15&gt;0, (R15*SUMPRODUCT(K15:$K$98, X15:$X$98)-K15*$AZ$3)/Z15, 0)</f>
        <v>-23418.945346583554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1000000</v>
      </c>
      <c r="S16">
        <f t="shared" si="1"/>
        <v>-32312.130759044576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-12299.42310231016</v>
      </c>
      <c r="AC16">
        <f t="shared" si="2"/>
        <v>-15397.649715747306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-43410.795667586892</v>
      </c>
      <c r="AI16">
        <f t="shared" si="6"/>
        <v>-43416.752273261773</v>
      </c>
      <c r="AJ16">
        <f t="shared" si="7"/>
        <v>3098.2266134371457</v>
      </c>
      <c r="AK16">
        <f t="shared" si="22"/>
        <v>-860.95961716171132</v>
      </c>
      <c r="AL16">
        <f t="shared" si="8"/>
        <v>-41179.485276986336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-15611.329613917382</v>
      </c>
      <c r="AR16">
        <f t="shared" si="9"/>
        <v>-15613.471720117941</v>
      </c>
      <c r="AS16">
        <f t="shared" si="9"/>
        <v>1114.1799208507093</v>
      </c>
      <c r="AT16">
        <f t="shared" si="9"/>
        <v>-309.61709319277111</v>
      </c>
      <c r="AU16">
        <f t="shared" si="9"/>
        <v>-14808.908892460002</v>
      </c>
      <c r="AW16">
        <v>13</v>
      </c>
      <c r="AX16">
        <f>IF(Z16&gt;0, (R16*SUMPRODUCT(K16:$K$98, X16:$X$98)-K16*$AZ$3)/Z16, 0)</f>
        <v>-32312.130759044576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1000000</v>
      </c>
      <c r="S17">
        <f t="shared" si="1"/>
        <v>-43116.146400303587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-15397.649715747306</v>
      </c>
      <c r="AC17">
        <f t="shared" si="2"/>
        <v>-18459.092124945179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-43638.356217889232</v>
      </c>
      <c r="AI17">
        <f t="shared" si="6"/>
        <v>-43643.707778054639</v>
      </c>
      <c r="AJ17">
        <f t="shared" si="7"/>
        <v>3061.4424091978726</v>
      </c>
      <c r="AK17">
        <f t="shared" si="22"/>
        <v>-1077.8354801023115</v>
      </c>
      <c r="AL17">
        <f t="shared" si="8"/>
        <v>-41660.100848959075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-14011.754125624968</v>
      </c>
      <c r="AR17">
        <f t="shared" si="9"/>
        <v>-14013.472447572105</v>
      </c>
      <c r="AS17">
        <f t="shared" si="9"/>
        <v>982.99253283643509</v>
      </c>
      <c r="AT17">
        <f t="shared" si="9"/>
        <v>-346.08007826100072</v>
      </c>
      <c r="AU17">
        <f t="shared" si="9"/>
        <v>-13376.55999299667</v>
      </c>
      <c r="AW17">
        <v>14</v>
      </c>
      <c r="AX17">
        <f>IF(Z17&gt;0, (R17*SUMPRODUCT(K17:$K$98, X17:$X$98)-K17*$AZ$3)/Z17, 0)</f>
        <v>-43116.146400303587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1000000</v>
      </c>
      <c r="S18">
        <f t="shared" si="1"/>
        <v>-55912.426686393606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-18459.092124945179</v>
      </c>
      <c r="AC18">
        <f t="shared" si="2"/>
        <v>-21265.589817784858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-43506.114589429395</v>
      </c>
      <c r="AI18">
        <f t="shared" si="6"/>
        <v>-43510.868807560779</v>
      </c>
      <c r="AJ18">
        <f t="shared" si="7"/>
        <v>2806.4976928396791</v>
      </c>
      <c r="AK18">
        <f t="shared" si="22"/>
        <v>-1292.1364487461626</v>
      </c>
      <c r="AL18">
        <f t="shared" si="8"/>
        <v>-41996.507563467261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-12472.582964968105</v>
      </c>
      <c r="AR18">
        <f t="shared" si="9"/>
        <v>-12473.945931545029</v>
      </c>
      <c r="AS18">
        <f t="shared" si="9"/>
        <v>804.58288783709031</v>
      </c>
      <c r="AT18">
        <f t="shared" si="9"/>
        <v>-370.43710317817062</v>
      </c>
      <c r="AU18">
        <f t="shared" si="9"/>
        <v>-12039.800146886109</v>
      </c>
      <c r="AW18">
        <v>15</v>
      </c>
      <c r="AX18">
        <f>IF(Z18&gt;0, (R18*SUMPRODUCT(K18:$K$98, X18:$X$98)-K18*$AZ$3)/Z18, 0)</f>
        <v>-55912.426686393606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1000000</v>
      </c>
      <c r="S19">
        <f t="shared" si="1"/>
        <v>-71148.628036034454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-21265.589817784858</v>
      </c>
      <c r="AC19">
        <f t="shared" si="2"/>
        <v>-23733.479539194654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-42958.00863357132</v>
      </c>
      <c r="AI19">
        <f t="shared" si="6"/>
        <v>-42962.178334413475</v>
      </c>
      <c r="AJ19">
        <f t="shared" si="7"/>
        <v>2467.889721409796</v>
      </c>
      <c r="AK19">
        <f t="shared" si="22"/>
        <v>-1488.5912872449401</v>
      </c>
      <c r="AL19">
        <f t="shared" si="8"/>
        <v>-41982.879900248619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-10995.936428140119</v>
      </c>
      <c r="AR19">
        <f t="shared" si="9"/>
        <v>-10997.003744034015</v>
      </c>
      <c r="AS19">
        <f t="shared" si="9"/>
        <v>631.70429336604309</v>
      </c>
      <c r="AT19">
        <f t="shared" si="9"/>
        <v>-381.03384404175614</v>
      </c>
      <c r="AU19">
        <f t="shared" si="9"/>
        <v>-10746.333294709728</v>
      </c>
      <c r="AW19">
        <v>16</v>
      </c>
      <c r="AX19">
        <f>IF(Z19&gt;0, (R19*SUMPRODUCT(K19:$K$98, X19:$X$98)-K19*$AZ$3)/Z19, 0)</f>
        <v>-71148.628036034454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1000000</v>
      </c>
      <c r="S20">
        <f t="shared" si="1"/>
        <v>-89497.314764056806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-23733.479539194654</v>
      </c>
      <c r="AC20">
        <f t="shared" si="2"/>
        <v>-25796.65414272916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-42000.886211631136</v>
      </c>
      <c r="AI20">
        <f t="shared" si="6"/>
        <v>-42004.489204387224</v>
      </c>
      <c r="AJ20">
        <f t="shared" si="7"/>
        <v>2063.1746035345059</v>
      </c>
      <c r="AK20">
        <f t="shared" si="22"/>
        <v>-1661.343567743626</v>
      </c>
      <c r="AL20">
        <f t="shared" si="8"/>
        <v>-41602.658168596347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-9599.0556783372976</v>
      </c>
      <c r="AR20">
        <f t="shared" si="9"/>
        <v>-9599.8791211546722</v>
      </c>
      <c r="AS20">
        <f t="shared" si="9"/>
        <v>471.52642907746105</v>
      </c>
      <c r="AT20">
        <f t="shared" si="9"/>
        <v>-379.69030765837431</v>
      </c>
      <c r="AU20">
        <f t="shared" si="9"/>
        <v>-9508.0429997355859</v>
      </c>
      <c r="AW20">
        <v>17</v>
      </c>
      <c r="AX20">
        <f>IF(Z20&gt;0, (R20*SUMPRODUCT(K20:$K$98, X20:$X$98)-K20*$AZ$3)/Z20, 0)</f>
        <v>-89497.314764056806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1000000</v>
      </c>
      <c r="S21">
        <f t="shared" si="1"/>
        <v>-112031.44175553022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-25796.65414272916</v>
      </c>
      <c r="AC21">
        <f t="shared" si="2"/>
        <v>-27420.029620525733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-40604.042736966927</v>
      </c>
      <c r="AI21">
        <f t="shared" si="6"/>
        <v>-40607.102149261242</v>
      </c>
      <c r="AJ21">
        <f t="shared" si="7"/>
        <v>1623.3754777965733</v>
      </c>
      <c r="AK21">
        <f t="shared" si="22"/>
        <v>-1805.7657899910414</v>
      </c>
      <c r="AL21">
        <f t="shared" si="8"/>
        <v>-40789.492461455709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-8285.5493860005954</v>
      </c>
      <c r="AR21">
        <f t="shared" si="9"/>
        <v>-8286.1736812664858</v>
      </c>
      <c r="AS21">
        <f t="shared" si="9"/>
        <v>331.26153916344151</v>
      </c>
      <c r="AT21">
        <f t="shared" si="9"/>
        <v>-368.47960508374689</v>
      </c>
      <c r="AU21">
        <f t="shared" si="9"/>
        <v>-8323.3917471867917</v>
      </c>
      <c r="AW21">
        <v>18</v>
      </c>
      <c r="AX21">
        <f>IF(Z21&gt;0, (R21*SUMPRODUCT(K21:$K$98, X21:$X$98)-K21*$AZ$3)/Z21, 0)</f>
        <v>-112031.44175553022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1000000</v>
      </c>
      <c r="S22">
        <f t="shared" si="1"/>
        <v>-140390.68603707894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-27420.029620525733</v>
      </c>
      <c r="AC22">
        <f t="shared" si="2"/>
        <v>-28584.435970329247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-38699.097923489702</v>
      </c>
      <c r="AI22">
        <f t="shared" si="6"/>
        <v>-38701.643002937031</v>
      </c>
      <c r="AJ22">
        <f t="shared" si="7"/>
        <v>1164.4063498035139</v>
      </c>
      <c r="AK22">
        <f t="shared" si="22"/>
        <v>-1919.4020734368014</v>
      </c>
      <c r="AL22">
        <f t="shared" si="8"/>
        <v>-39456.638726570316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-7050.7424838535635</v>
      </c>
      <c r="AR22">
        <f t="shared" si="9"/>
        <v>-7051.2061819950432</v>
      </c>
      <c r="AS22">
        <f t="shared" si="9"/>
        <v>212.14782151408235</v>
      </c>
      <c r="AT22">
        <f t="shared" si="9"/>
        <v>-349.70349359391764</v>
      </c>
      <c r="AU22">
        <f t="shared" si="9"/>
        <v>-7188.7618540748781</v>
      </c>
      <c r="AW22">
        <v>19</v>
      </c>
      <c r="AX22">
        <f>IF(Z22&gt;0, (R22*SUMPRODUCT(K22:$K$98, X22:$X$98)-K22*$AZ$3)/Z22, 0)</f>
        <v>-140390.68603707894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1000000</v>
      </c>
      <c r="S23">
        <f t="shared" si="1"/>
        <v>-177227.87033737497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-28584.435970329247</v>
      </c>
      <c r="AC23">
        <f t="shared" si="2"/>
        <v>-29277.015029006852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-36376.099163327111</v>
      </c>
      <c r="AI23">
        <f t="shared" si="6"/>
        <v>-36378.164090740422</v>
      </c>
      <c r="AJ23">
        <f t="shared" si="7"/>
        <v>692.57905867760564</v>
      </c>
      <c r="AK23">
        <f t="shared" si="22"/>
        <v>-2000.9105179230476</v>
      </c>
      <c r="AL23">
        <f t="shared" si="8"/>
        <v>-37686.495549985862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-5917.4161656819906</v>
      </c>
      <c r="AR23">
        <f t="shared" si="9"/>
        <v>-5917.7520740156906</v>
      </c>
      <c r="AS23">
        <f t="shared" si="9"/>
        <v>112.6640462307568</v>
      </c>
      <c r="AT23">
        <f t="shared" si="9"/>
        <v>-325.49450098205665</v>
      </c>
      <c r="AU23">
        <f t="shared" si="9"/>
        <v>-6130.5825287669904</v>
      </c>
      <c r="AW23">
        <v>20</v>
      </c>
      <c r="AX23">
        <f>IF(Z23&gt;0, (R23*SUMPRODUCT(K23:$K$98, X23:$X$98)-K23*$AZ$3)/Z23, 0)</f>
        <v>-177227.87033737497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1000000</v>
      </c>
      <c r="S24">
        <f t="shared" si="1"/>
        <v>-226857.33119834485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-29277.015029006852</v>
      </c>
      <c r="AC24">
        <f t="shared" si="2"/>
        <v>-29517.499565067443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-33427.436642129644</v>
      </c>
      <c r="AI24">
        <f t="shared" si="6"/>
        <v>-33429.063077310799</v>
      </c>
      <c r="AJ24">
        <f t="shared" si="7"/>
        <v>240.48453606059047</v>
      </c>
      <c r="AK24">
        <f t="shared" si="22"/>
        <v>-2049.3910520304798</v>
      </c>
      <c r="AL24">
        <f t="shared" si="8"/>
        <v>-35237.969593280686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-4855.1319830746552</v>
      </c>
      <c r="AR24">
        <f t="shared" si="9"/>
        <v>-4855.3682128984065</v>
      </c>
      <c r="AS24">
        <f t="shared" si="9"/>
        <v>34.928917073799795</v>
      </c>
      <c r="AT24">
        <f t="shared" si="9"/>
        <v>-297.66159305197277</v>
      </c>
      <c r="AU24">
        <f t="shared" si="9"/>
        <v>-5118.1008888765791</v>
      </c>
      <c r="AW24">
        <v>21</v>
      </c>
      <c r="AX24">
        <f>IF(Z24&gt;0, (R24*SUMPRODUCT(K24:$K$98, X24:$X$98)-K24*$AZ$3)/Z24, 0)</f>
        <v>-226857.33119834485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1000000</v>
      </c>
      <c r="S25">
        <f t="shared" si="1"/>
        <v>-296166.02196785115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-29517.499565067443</v>
      </c>
      <c r="AC25">
        <f t="shared" si="2"/>
        <v>-29303.942593123007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-29869.356671183708</v>
      </c>
      <c r="AI25">
        <f t="shared" si="6"/>
        <v>-29870.593475054658</v>
      </c>
      <c r="AJ25">
        <f t="shared" si="7"/>
        <v>-213.55697194443565</v>
      </c>
      <c r="AK25">
        <f t="shared" si="22"/>
        <v>-2066.2249695547212</v>
      </c>
      <c r="AL25">
        <f t="shared" si="8"/>
        <v>-32150.375416553816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-3873.5200849458238</v>
      </c>
      <c r="AR25">
        <f t="shared" si="9"/>
        <v>-3873.6804762353986</v>
      </c>
      <c r="AS25">
        <f t="shared" si="9"/>
        <v>-27.694510772809391</v>
      </c>
      <c r="AT25">
        <f t="shared" si="9"/>
        <v>-267.95233682780247</v>
      </c>
      <c r="AU25">
        <f t="shared" si="9"/>
        <v>-4169.3273238360107</v>
      </c>
      <c r="AW25">
        <v>22</v>
      </c>
      <c r="AX25">
        <f>IF(Z25&gt;0, (R25*SUMPRODUCT(K25:$K$98, X25:$X$98)-K25*$AZ$3)/Z25, 0)</f>
        <v>-296166.02196785115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1000000</v>
      </c>
      <c r="S26">
        <f t="shared" si="1"/>
        <v>-397218.61314425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-29303.942593123007</v>
      </c>
      <c r="AC26">
        <f t="shared" si="2"/>
        <v>-28651.847539658924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-25823.685935853955</v>
      </c>
      <c r="AI26">
        <f t="shared" si="6"/>
        <v>-25824.587575611997</v>
      </c>
      <c r="AJ26">
        <f t="shared" si="7"/>
        <v>-652.09505346408332</v>
      </c>
      <c r="AK26">
        <f t="shared" si="22"/>
        <v>-2051.2759815186105</v>
      </c>
      <c r="AL26">
        <f t="shared" si="8"/>
        <v>-28527.958610594691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-2990.0617127752726</v>
      </c>
      <c r="AR26">
        <f t="shared" si="9"/>
        <v>-2990.1661114473263</v>
      </c>
      <c r="AS26">
        <f t="shared" si="9"/>
        <v>-75.504498362333521</v>
      </c>
      <c r="AT26">
        <f t="shared" si="9"/>
        <v>-237.51225095866587</v>
      </c>
      <c r="AU26">
        <f t="shared" si="9"/>
        <v>-3303.182860768326</v>
      </c>
      <c r="AW26">
        <v>23</v>
      </c>
      <c r="AX26">
        <f>IF(Z26&gt;0, (R26*SUMPRODUCT(K26:$K$98, X26:$X$98)-K26*$AZ$3)/Z26, 0)</f>
        <v>-397218.61314425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1000000</v>
      </c>
      <c r="S27">
        <f t="shared" si="1"/>
        <v>-551480.00578400039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-28651.847539658924</v>
      </c>
      <c r="AC27">
        <f t="shared" si="2"/>
        <v>-27601.181450282482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-21360.581173304821</v>
      </c>
      <c r="AI27">
        <f t="shared" si="6"/>
        <v>-21361.206789400618</v>
      </c>
      <c r="AJ27">
        <f t="shared" si="7"/>
        <v>-1050.666089376442</v>
      </c>
      <c r="AK27">
        <f t="shared" si="22"/>
        <v>-2005.6293277761249</v>
      </c>
      <c r="AL27">
        <f t="shared" si="8"/>
        <v>-24417.502206553185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-2208.2943572887061</v>
      </c>
      <c r="AR27">
        <f t="shared" si="9"/>
        <v>-2208.3590345782877</v>
      </c>
      <c r="AS27">
        <f t="shared" si="9"/>
        <v>-108.6197036372873</v>
      </c>
      <c r="AT27">
        <f t="shared" si="9"/>
        <v>-207.34547863687726</v>
      </c>
      <c r="AU27">
        <f t="shared" si="9"/>
        <v>-2524.3242168524525</v>
      </c>
      <c r="AW27">
        <v>24</v>
      </c>
      <c r="AX27">
        <f>IF(Z27&gt;0, (R27*SUMPRODUCT(K27:$K$98, X27:$X$98)-K27*$AZ$3)/Z27, 0)</f>
        <v>-551480.00578400039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1000000</v>
      </c>
      <c r="S28">
        <f t="shared" si="1"/>
        <v>-799566.1517424935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-27601.181450282482</v>
      </c>
      <c r="AC28">
        <f t="shared" si="2"/>
        <v>-26201.683127078599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-16778.919436601445</v>
      </c>
      <c r="AI28">
        <f t="shared" si="6"/>
        <v>-16779.329060043328</v>
      </c>
      <c r="AJ28">
        <f t="shared" si="7"/>
        <v>-1399.498323203883</v>
      </c>
      <c r="AK28">
        <f t="shared" si="22"/>
        <v>-1932.082701519774</v>
      </c>
      <c r="AL28">
        <f t="shared" si="8"/>
        <v>-20110.910084766987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-1548.7804721023736</v>
      </c>
      <c r="AR28">
        <f t="shared" si="9"/>
        <v>-1548.8182824506562</v>
      </c>
      <c r="AS28">
        <f t="shared" si="9"/>
        <v>-129.18088568862086</v>
      </c>
      <c r="AT28">
        <f t="shared" si="9"/>
        <v>-178.3411601627385</v>
      </c>
      <c r="AU28">
        <f t="shared" si="9"/>
        <v>-1856.3403283020157</v>
      </c>
      <c r="AW28">
        <v>25</v>
      </c>
      <c r="AX28">
        <f>IF(Z28&gt;0, (R28*SUMPRODUCT(K28:$K$98, X28:$X$98)-K28*$AZ$3)/Z28, 0)</f>
        <v>-799566.1517424935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1000000</v>
      </c>
      <c r="S29">
        <f t="shared" si="1"/>
        <v>-1222964.9199794563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-26201.683127078599</v>
      </c>
      <c r="AC29">
        <f t="shared" si="2"/>
        <v>-24529.220134455449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-12385.002647254611</v>
      </c>
      <c r="AI29">
        <f t="shared" si="6"/>
        <v>-12385.253361928982</v>
      </c>
      <c r="AJ29">
        <f t="shared" si="7"/>
        <v>-1672.4629926231501</v>
      </c>
      <c r="AK29">
        <f t="shared" si="22"/>
        <v>-1834.1178188955021</v>
      </c>
      <c r="AL29">
        <f t="shared" si="8"/>
        <v>-15891.834173447634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-1020.7137294828133</v>
      </c>
      <c r="AR29">
        <f t="shared" si="9"/>
        <v>-1020.7343922083373</v>
      </c>
      <c r="AS29">
        <f t="shared" si="9"/>
        <v>-137.83654208590559</v>
      </c>
      <c r="AT29">
        <f t="shared" si="9"/>
        <v>-151.159373361192</v>
      </c>
      <c r="AU29">
        <f t="shared" si="9"/>
        <v>-1309.7303076554349</v>
      </c>
      <c r="AW29">
        <v>26</v>
      </c>
      <c r="AX29">
        <f>IF(Z29&gt;0, (R29*SUMPRODUCT(K29:$K$98, X29:$X$98)-K29*$AZ$3)/Z29, 0)</f>
        <v>-1222964.9199794563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1000000</v>
      </c>
      <c r="S30">
        <f t="shared" si="1"/>
        <v>-2000329.9229824659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-24529.220134455449</v>
      </c>
      <c r="AC30">
        <f t="shared" si="2"/>
        <v>-22673.823627576177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-8521.560241878884</v>
      </c>
      <c r="AI30">
        <f t="shared" si="6"/>
        <v>-8521.7019299034891</v>
      </c>
      <c r="AJ30">
        <f t="shared" si="7"/>
        <v>-1855.3965068792713</v>
      </c>
      <c r="AK30">
        <f t="shared" si="22"/>
        <v>-1717.0454094118816</v>
      </c>
      <c r="AL30">
        <f t="shared" si="8"/>
        <v>-12094.143846194642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-627.05978403565132</v>
      </c>
      <c r="AR30">
        <f t="shared" si="9"/>
        <v>-627.07021016180511</v>
      </c>
      <c r="AS30">
        <f t="shared" si="9"/>
        <v>-136.52952040243918</v>
      </c>
      <c r="AT30">
        <f t="shared" si="9"/>
        <v>-126.34894233498089</v>
      </c>
      <c r="AU30">
        <f t="shared" si="9"/>
        <v>-889.94867289922524</v>
      </c>
      <c r="AW30">
        <v>27</v>
      </c>
      <c r="AX30">
        <f>IF(Z30&gt;0, (R30*SUMPRODUCT(K30:$K$98, X30:$X$98)-K30*$AZ$3)/Z30, 0)</f>
        <v>-2000329.9229824659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1000000</v>
      </c>
      <c r="S31">
        <f t="shared" si="1"/>
        <v>-3570041.5212961277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-22673.823627576177</v>
      </c>
      <c r="AC31">
        <f t="shared" si="2"/>
        <v>-20732.9278434314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-5414.2162799019879</v>
      </c>
      <c r="AI31">
        <f t="shared" si="6"/>
        <v>-5414.2888733428481</v>
      </c>
      <c r="AJ31">
        <f t="shared" si="7"/>
        <v>-1940.8957841447773</v>
      </c>
      <c r="AK31">
        <f t="shared" si="22"/>
        <v>-1587.1676539303326</v>
      </c>
      <c r="AL31">
        <f t="shared" si="8"/>
        <v>-8942.3523114179588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-355.71928258103009</v>
      </c>
      <c r="AR31">
        <f t="shared" si="9"/>
        <v>-355.7240520407945</v>
      </c>
      <c r="AS31">
        <f t="shared" si="9"/>
        <v>-127.51874328762949</v>
      </c>
      <c r="AT31">
        <f t="shared" si="9"/>
        <v>-104.27846063108049</v>
      </c>
      <c r="AU31">
        <f t="shared" si="9"/>
        <v>-587.52125595950451</v>
      </c>
      <c r="AW31">
        <v>28</v>
      </c>
      <c r="AX31">
        <f>IF(Z31&gt;0, (R31*SUMPRODUCT(K31:$K$98, X31:$X$98)-K31*$AZ$3)/Z31, 0)</f>
        <v>-3570041.5212961277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1000000</v>
      </c>
      <c r="S32">
        <f t="shared" si="1"/>
        <v>-7144214.500683045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-20732.9278434314</v>
      </c>
      <c r="AC32">
        <f t="shared" si="2"/>
        <v>-18795.829654422763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-3118.4843177260041</v>
      </c>
      <c r="AI32">
        <f t="shared" si="6"/>
        <v>-3118.5172041784836</v>
      </c>
      <c r="AJ32">
        <f t="shared" si="7"/>
        <v>-1937.0981890086368</v>
      </c>
      <c r="AK32">
        <f t="shared" si="22"/>
        <v>-1451.3049490401982</v>
      </c>
      <c r="AL32">
        <f t="shared" si="8"/>
        <v>-6506.9203422273185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-182.93522930012935</v>
      </c>
      <c r="AR32">
        <f t="shared" si="9"/>
        <v>-182.93715847151913</v>
      </c>
      <c r="AS32">
        <f t="shared" si="9"/>
        <v>-113.63324784700596</v>
      </c>
      <c r="AT32">
        <f t="shared" si="9"/>
        <v>-85.135846965130725</v>
      </c>
      <c r="AU32">
        <f t="shared" si="9"/>
        <v>-381.70625328365583</v>
      </c>
      <c r="AW32">
        <v>29</v>
      </c>
      <c r="AX32">
        <f>IF(Z32&gt;0, (R32*SUMPRODUCT(K32:$K$98, X32:$X$98)-K32*$AZ$3)/Z32, 0)</f>
        <v>-7144214.500683045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1000000</v>
      </c>
      <c r="S33">
        <f t="shared" si="1"/>
        <v>-16667583.759229543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-18795.829654422763</v>
      </c>
      <c r="AC33">
        <f t="shared" si="2"/>
        <v>-16931.6064269464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-1588.7665479474394</v>
      </c>
      <c r="AI33">
        <f t="shared" si="6"/>
        <v>-1588.7792459535449</v>
      </c>
      <c r="AJ33">
        <f t="shared" si="7"/>
        <v>-1864.2232274763628</v>
      </c>
      <c r="AK33">
        <f t="shared" si="22"/>
        <v>-1315.7080758095935</v>
      </c>
      <c r="AL33">
        <f t="shared" si="8"/>
        <v>-4768.7105492395012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-83.21389471077228</v>
      </c>
      <c r="AR33">
        <f t="shared" si="9"/>
        <v>-83.214559786799001</v>
      </c>
      <c r="AS33">
        <f t="shared" si="9"/>
        <v>-97.641327839517317</v>
      </c>
      <c r="AT33">
        <f t="shared" si="9"/>
        <v>-68.912071085571696</v>
      </c>
      <c r="AU33">
        <f t="shared" si="9"/>
        <v>-249.76795871188801</v>
      </c>
      <c r="AW33">
        <v>30</v>
      </c>
      <c r="AX33">
        <f>IF(Z33&gt;0, (R33*SUMPRODUCT(K33:$K$98, X33:$X$98)-K33*$AZ$3)/Z33, 0)</f>
        <v>-16667583.759229543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1000000</v>
      </c>
      <c r="S34">
        <f t="shared" si="1"/>
        <v>-47636074.372516125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-16931.6064269464</v>
      </c>
      <c r="AC34">
        <f t="shared" si="2"/>
        <v>-15187.000270963879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-686.86907321792637</v>
      </c>
      <c r="AI34">
        <f t="shared" si="6"/>
        <v>-686.87305838055545</v>
      </c>
      <c r="AJ34">
        <f t="shared" si="7"/>
        <v>-1744.6061559825212</v>
      </c>
      <c r="AK34">
        <f t="shared" si="22"/>
        <v>-1185.2124498862481</v>
      </c>
      <c r="AL34">
        <f t="shared" si="8"/>
        <v>-3616.6916642493247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-32.121195579523089</v>
      </c>
      <c r="AR34">
        <f t="shared" si="9"/>
        <v>-32.121381944280529</v>
      </c>
      <c r="AS34">
        <f t="shared" si="9"/>
        <v>-81.585905859783566</v>
      </c>
      <c r="AT34">
        <f t="shared" si="9"/>
        <v>-55.426051907862039</v>
      </c>
      <c r="AU34">
        <f t="shared" ref="AU34:AU69" si="23">AL34*$K34</f>
        <v>-169.13333971192614</v>
      </c>
      <c r="AW34">
        <v>31</v>
      </c>
      <c r="AX34">
        <f>IF(Z34&gt;0, (R34*SUMPRODUCT(K34:$K$98, X34:$X$98)-K34*$AZ$3)/Z34, 0)</f>
        <v>-47636074.372516125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1000000</v>
      </c>
      <c r="S35">
        <f t="shared" si="1"/>
        <v>-178823824.16183889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-15187.000270963879</v>
      </c>
      <c r="AC35">
        <f t="shared" si="2"/>
        <v>-13587.139278424391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-239.64429239248085</v>
      </c>
      <c r="AI35">
        <f t="shared" ref="AI35:AI66" si="25">SUM(AE35:AH35)</f>
        <v>-239.64524214982876</v>
      </c>
      <c r="AJ35">
        <f t="shared" si="7"/>
        <v>-1599.8609925394885</v>
      </c>
      <c r="AK35">
        <f t="shared" si="22"/>
        <v>-1063.0900189674717</v>
      </c>
      <c r="AL35">
        <f t="shared" ref="AL35:AL69" si="26">SUM(AI35:AK35)</f>
        <v>-2902.596253656789</v>
      </c>
      <c r="AN35">
        <f t="shared" ref="AN35:AT69" si="27">AE35*$K35</f>
        <v>0</v>
      </c>
      <c r="AO35">
        <f t="shared" si="27"/>
        <v>0</v>
      </c>
      <c r="AP35">
        <f t="shared" si="27"/>
        <v>-3.9656317124657536E-5</v>
      </c>
      <c r="AQ35">
        <f t="shared" si="27"/>
        <v>-10.006145334989247</v>
      </c>
      <c r="AR35">
        <f t="shared" si="27"/>
        <v>-10.006184991306371</v>
      </c>
      <c r="AS35">
        <f t="shared" si="27"/>
        <v>-66.800846568514203</v>
      </c>
      <c r="AT35">
        <f t="shared" si="27"/>
        <v>-44.38842723006892</v>
      </c>
      <c r="AU35">
        <f t="shared" si="23"/>
        <v>-121.1954587898895</v>
      </c>
      <c r="AW35">
        <v>32</v>
      </c>
      <c r="AX35">
        <f>IF(Z35&gt;0, (R35*SUMPRODUCT(K35:$K$98, X35:$X$98)-K35*$AZ$3)/Z35, 0)</f>
        <v>-178823824.16183889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1000000</v>
      </c>
      <c r="S36">
        <f t="shared" si="1"/>
        <v>-676280404.57109845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-13587.139278424391</v>
      </c>
      <c r="AC36">
        <f t="shared" si="2"/>
        <v>-12140.018470081692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-57.269620886287889</v>
      </c>
      <c r="AI36">
        <f t="shared" si="25"/>
        <v>-57.269845275801245</v>
      </c>
      <c r="AJ36">
        <f t="shared" si="7"/>
        <v>-1447.1208083426991</v>
      </c>
      <c r="AK36">
        <f t="shared" si="22"/>
        <v>-951.09974948970739</v>
      </c>
      <c r="AL36">
        <f t="shared" si="26"/>
        <v>-2455.4904031082078</v>
      </c>
      <c r="AN36">
        <f t="shared" si="27"/>
        <v>0</v>
      </c>
      <c r="AO36">
        <f t="shared" si="27"/>
        <v>0</v>
      </c>
      <c r="AP36">
        <f t="shared" si="27"/>
        <v>-8.3653525901097718E-6</v>
      </c>
      <c r="AQ36">
        <f t="shared" si="27"/>
        <v>-2.1350399323205727</v>
      </c>
      <c r="AR36">
        <f t="shared" si="27"/>
        <v>-2.1350482976731624</v>
      </c>
      <c r="AS36">
        <f t="shared" si="27"/>
        <v>-53.949383021731308</v>
      </c>
      <c r="AT36">
        <f t="shared" si="27"/>
        <v>-35.457471402029398</v>
      </c>
      <c r="AU36">
        <f t="shared" si="23"/>
        <v>-91.541902721433871</v>
      </c>
      <c r="AW36">
        <v>33</v>
      </c>
      <c r="AX36">
        <f>IF(Z36&gt;0, (R36*SUMPRODUCT(K36:$K$98, X36:$X$98)-K36*$AZ$3)/Z36, 0)</f>
        <v>-676280404.57109845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1000000</v>
      </c>
      <c r="S37">
        <f t="shared" si="1"/>
        <v>-2580534091.5960174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-12140.018470081692</v>
      </c>
      <c r="AC37">
        <f t="shared" si="2"/>
        <v>-10841.147301373217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-13.570524064396732</v>
      </c>
      <c r="AI37">
        <f t="shared" si="25"/>
        <v>-13.570576578464152</v>
      </c>
      <c r="AJ37">
        <f t="shared" si="7"/>
        <v>-1298.8711687084742</v>
      </c>
      <c r="AK37">
        <f t="shared" si="22"/>
        <v>-849.80129290571847</v>
      </c>
      <c r="AL37">
        <f t="shared" si="26"/>
        <v>-2162.243038192657</v>
      </c>
      <c r="AN37">
        <f t="shared" si="27"/>
        <v>0</v>
      </c>
      <c r="AO37">
        <f t="shared" si="27"/>
        <v>0</v>
      </c>
      <c r="AP37">
        <f t="shared" si="27"/>
        <v>-1.7479915494520793E-6</v>
      </c>
      <c r="AQ37">
        <f t="shared" si="27"/>
        <v>-0.45171060920159611</v>
      </c>
      <c r="AR37">
        <f t="shared" si="27"/>
        <v>-0.45171235719314551</v>
      </c>
      <c r="AS37">
        <f t="shared" si="27"/>
        <v>-43.234431043896159</v>
      </c>
      <c r="AT37">
        <f t="shared" si="27"/>
        <v>-28.286620170096615</v>
      </c>
      <c r="AU37">
        <f t="shared" si="23"/>
        <v>-71.972763571185922</v>
      </c>
      <c r="AW37">
        <v>34</v>
      </c>
      <c r="AX37">
        <f>IF(Z37&gt;0, (R37*SUMPRODUCT(K37:$K$98, X37:$X$98)-K37*$AZ$3)/Z37, 0)</f>
        <v>-2580534091.5960174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1000000</v>
      </c>
      <c r="S38">
        <f t="shared" si="1"/>
        <v>-9949882149.1715946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-10841.147301373217</v>
      </c>
      <c r="AC38">
        <f t="shared" si="2"/>
        <v>-9679.9863256959979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-3.1862396693820676</v>
      </c>
      <c r="AI38">
        <f t="shared" si="25"/>
        <v>-3.1862518303129468</v>
      </c>
      <c r="AJ38">
        <f t="shared" si="7"/>
        <v>-1161.1609756772195</v>
      </c>
      <c r="AK38">
        <f t="shared" si="22"/>
        <v>-758.8803110961253</v>
      </c>
      <c r="AL38">
        <f t="shared" si="26"/>
        <v>-1923.2275386036579</v>
      </c>
      <c r="AN38">
        <f t="shared" si="27"/>
        <v>0</v>
      </c>
      <c r="AO38">
        <f t="shared" si="27"/>
        <v>0</v>
      </c>
      <c r="AP38">
        <f t="shared" si="27"/>
        <v>-3.6142023893809267E-7</v>
      </c>
      <c r="AQ38">
        <f t="shared" si="27"/>
        <v>-9.4694354739063902E-2</v>
      </c>
      <c r="AR38">
        <f t="shared" si="27"/>
        <v>-9.4694716159302833E-2</v>
      </c>
      <c r="AS38">
        <f t="shared" si="27"/>
        <v>-34.50945338373139</v>
      </c>
      <c r="AT38">
        <f t="shared" si="27"/>
        <v>-22.553758925914181</v>
      </c>
      <c r="AU38">
        <f t="shared" si="23"/>
        <v>-57.157907025804874</v>
      </c>
      <c r="AW38">
        <v>35</v>
      </c>
      <c r="AX38">
        <f>IF(Z38&gt;0, (R38*SUMPRODUCT(K38:$K$98, X38:$X$98)-K38*$AZ$3)/Z38, 0)</f>
        <v>-9949882149.1715946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1000000</v>
      </c>
      <c r="S39">
        <f t="shared" si="1"/>
        <v>-38818337806.154114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-9679.9863256959979</v>
      </c>
      <c r="AC39">
        <f t="shared" si="2"/>
        <v>-8642.9268358664285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-0.74049510933488916</v>
      </c>
      <c r="AI39">
        <f t="shared" si="25"/>
        <v>-0.74049789246759279</v>
      </c>
      <c r="AJ39">
        <f t="shared" si="7"/>
        <v>-1037.0594898295694</v>
      </c>
      <c r="AK39">
        <f t="shared" si="22"/>
        <v>-677.59904279871989</v>
      </c>
      <c r="AL39">
        <f t="shared" si="26"/>
        <v>-1715.3990305207569</v>
      </c>
      <c r="AN39">
        <f t="shared" si="27"/>
        <v>0</v>
      </c>
      <c r="AO39">
        <f t="shared" si="27"/>
        <v>0</v>
      </c>
      <c r="AP39">
        <f t="shared" si="27"/>
        <v>-7.3851877489749496E-8</v>
      </c>
      <c r="AQ39">
        <f t="shared" si="27"/>
        <v>-1.9649423840013731E-2</v>
      </c>
      <c r="AR39">
        <f t="shared" si="27"/>
        <v>-1.9649497691891223E-2</v>
      </c>
      <c r="AS39">
        <f t="shared" si="27"/>
        <v>-27.518914312982769</v>
      </c>
      <c r="AT39">
        <f t="shared" si="27"/>
        <v>-17.980443918797302</v>
      </c>
      <c r="AU39">
        <f t="shared" si="23"/>
        <v>-45.519007729471966</v>
      </c>
      <c r="AW39">
        <v>36</v>
      </c>
      <c r="AX39">
        <f>IF(Z39&gt;0, (R39*SUMPRODUCT(K39:$K$98, X39:$X$98)-K39*$AZ$3)/Z39, 0)</f>
        <v>-38818337806.154114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1000000</v>
      </c>
      <c r="S40">
        <f t="shared" si="1"/>
        <v>-153250698503.14764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-8642.9268358664285</v>
      </c>
      <c r="AC40">
        <f t="shared" si="2"/>
        <v>-7716.9159636971362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-0.17006925994255148</v>
      </c>
      <c r="AI40">
        <f t="shared" si="25"/>
        <v>-0.17006988937817877</v>
      </c>
      <c r="AJ40">
        <f t="shared" si="7"/>
        <v>-926.01087216929227</v>
      </c>
      <c r="AK40">
        <f t="shared" si="22"/>
        <v>-605.00487851065009</v>
      </c>
      <c r="AL40">
        <f t="shared" si="26"/>
        <v>-1531.1858205693206</v>
      </c>
      <c r="AN40">
        <f t="shared" si="27"/>
        <v>0</v>
      </c>
      <c r="AO40">
        <f t="shared" si="27"/>
        <v>0</v>
      </c>
      <c r="AP40">
        <f t="shared" si="27"/>
        <v>-1.4912859441791925E-8</v>
      </c>
      <c r="AQ40">
        <f t="shared" si="27"/>
        <v>-4.0293540100032176E-3</v>
      </c>
      <c r="AR40">
        <f t="shared" si="27"/>
        <v>-4.0293689228626589E-3</v>
      </c>
      <c r="AS40">
        <f t="shared" si="27"/>
        <v>-21.939447624704801</v>
      </c>
      <c r="AT40">
        <f t="shared" si="27"/>
        <v>-14.334035640079026</v>
      </c>
      <c r="AU40">
        <f t="shared" si="23"/>
        <v>-36.277512633706692</v>
      </c>
      <c r="AW40">
        <v>37</v>
      </c>
      <c r="AX40">
        <f>IF(Z40&gt;0, (R40*SUMPRODUCT(K40:$K$98, X40:$X$98)-K40*$AZ$3)/Z40, 0)</f>
        <v>-153250698503.14764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1000000</v>
      </c>
      <c r="S41">
        <f t="shared" si="1"/>
        <v>-612912161144.17639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-7716.9159636971362</v>
      </c>
      <c r="AC41">
        <f t="shared" si="2"/>
        <v>-6890.107027342995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-3.8609711998952218E-2</v>
      </c>
      <c r="AI41">
        <f t="shared" si="25"/>
        <v>-3.8609852518823255E-2</v>
      </c>
      <c r="AJ41">
        <f t="shared" si="7"/>
        <v>-826.80893635414122</v>
      </c>
      <c r="AK41">
        <f t="shared" si="22"/>
        <v>-540.18411745879962</v>
      </c>
      <c r="AL41">
        <f t="shared" si="26"/>
        <v>-1367.0316636654597</v>
      </c>
      <c r="AN41">
        <f t="shared" si="27"/>
        <v>0</v>
      </c>
      <c r="AO41">
        <f t="shared" si="27"/>
        <v>0</v>
      </c>
      <c r="AP41">
        <f t="shared" si="27"/>
        <v>-2.9725510593059432E-9</v>
      </c>
      <c r="AQ41">
        <f t="shared" si="27"/>
        <v>-8.1674811863938202E-4</v>
      </c>
      <c r="AR41">
        <f t="shared" si="27"/>
        <v>-8.1675109119044127E-4</v>
      </c>
      <c r="AS41">
        <f t="shared" si="27"/>
        <v>-17.490279214198733</v>
      </c>
      <c r="AT41">
        <f t="shared" si="27"/>
        <v>-11.427030630669366</v>
      </c>
      <c r="AU41">
        <f t="shared" si="23"/>
        <v>-28.91812659595929</v>
      </c>
      <c r="AW41">
        <v>38</v>
      </c>
      <c r="AX41">
        <f>IF(Z41&gt;0, (R41*SUMPRODUCT(K41:$K$98, X41:$X$98)-K41*$AZ$3)/Z41, 0)</f>
        <v>-612912161144.17639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1000000</v>
      </c>
      <c r="S42">
        <f t="shared" si="1"/>
        <v>-2485269336749.9185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-6890.107027342995</v>
      </c>
      <c r="AC42">
        <f t="shared" si="2"/>
        <v>-6151.8819818516913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-8.6538356444542906E-3</v>
      </c>
      <c r="AI42">
        <f t="shared" si="25"/>
        <v>-8.6538665861810634E-3</v>
      </c>
      <c r="AJ42">
        <f t="shared" si="7"/>
        <v>-738.22504549130372</v>
      </c>
      <c r="AK42">
        <f t="shared" si="22"/>
        <v>-482.30749191400969</v>
      </c>
      <c r="AL42">
        <f t="shared" si="26"/>
        <v>-1220.5411912718996</v>
      </c>
      <c r="AN42">
        <f t="shared" si="27"/>
        <v>0</v>
      </c>
      <c r="AO42">
        <f t="shared" si="27"/>
        <v>0</v>
      </c>
      <c r="AP42">
        <f t="shared" si="27"/>
        <v>-5.8441062726301224E-10</v>
      </c>
      <c r="AQ42">
        <f t="shared" si="27"/>
        <v>-1.6344897472702212E-4</v>
      </c>
      <c r="AR42">
        <f t="shared" si="27"/>
        <v>-1.634495591376494E-4</v>
      </c>
      <c r="AS42">
        <f t="shared" si="27"/>
        <v>-13.943196030154301</v>
      </c>
      <c r="AT42">
        <f t="shared" si="27"/>
        <v>-9.1095634693530823</v>
      </c>
      <c r="AU42">
        <f t="shared" si="23"/>
        <v>-23.05292294906652</v>
      </c>
      <c r="AW42">
        <v>39</v>
      </c>
      <c r="AX42">
        <f>IF(Z42&gt;0, (R42*SUMPRODUCT(K42:$K$98, X42:$X$98)-K42*$AZ$3)/Z42, 0)</f>
        <v>-2485269336749.9185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1000000</v>
      </c>
      <c r="S43">
        <f t="shared" si="1"/>
        <v>-10223853807061.021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-6151.8819818516913</v>
      </c>
      <c r="AC43">
        <f t="shared" si="2"/>
        <v>-5492.7519111583251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-1.9133360853692556E-3</v>
      </c>
      <c r="AI43">
        <f t="shared" si="25"/>
        <v>-1.913342800977693E-3</v>
      </c>
      <c r="AJ43">
        <f t="shared" si="7"/>
        <v>-659.13007069336618</v>
      </c>
      <c r="AK43">
        <f t="shared" si="22"/>
        <v>-430.63173872961841</v>
      </c>
      <c r="AL43">
        <f t="shared" si="26"/>
        <v>-1089.7637227657856</v>
      </c>
      <c r="AN43">
        <f t="shared" si="27"/>
        <v>0</v>
      </c>
      <c r="AO43">
        <f t="shared" si="27"/>
        <v>0</v>
      </c>
      <c r="AP43">
        <f t="shared" si="27"/>
        <v>-1.1325070165203544E-10</v>
      </c>
      <c r="AQ43">
        <f t="shared" si="27"/>
        <v>-3.2266123938578739E-5</v>
      </c>
      <c r="AR43">
        <f t="shared" si="27"/>
        <v>-3.2266237189280389E-5</v>
      </c>
      <c r="AS43">
        <f t="shared" si="27"/>
        <v>-11.115440050111154</v>
      </c>
      <c r="AT43">
        <f t="shared" si="27"/>
        <v>-7.2620890600377495</v>
      </c>
      <c r="AU43">
        <f t="shared" si="23"/>
        <v>-18.377561376386094</v>
      </c>
      <c r="AW43">
        <v>40</v>
      </c>
      <c r="AX43">
        <f>IF(Z43&gt;0, (R43*SUMPRODUCT(K43:$K$98, X43:$X$98)-K43*$AZ$3)/Z43, 0)</f>
        <v>-10223853807061.021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1000000</v>
      </c>
      <c r="S44">
        <f t="shared" si="1"/>
        <v>-42724909484186.227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-5492.7519111583251</v>
      </c>
      <c r="AC44">
        <f t="shared" si="2"/>
        <v>-4904.2428057973593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-4.1708968863344616E-4</v>
      </c>
      <c r="AI44">
        <f t="shared" si="25"/>
        <v>-4.1709112346469129E-4</v>
      </c>
      <c r="AJ44">
        <f t="shared" si="7"/>
        <v>-588.5091053609658</v>
      </c>
      <c r="AK44">
        <f t="shared" si="22"/>
        <v>-384.49263378108282</v>
      </c>
      <c r="AL44">
        <f t="shared" si="26"/>
        <v>-973.00215623317217</v>
      </c>
      <c r="AN44">
        <f t="shared" si="27"/>
        <v>0</v>
      </c>
      <c r="AO44">
        <f t="shared" si="27"/>
        <v>0</v>
      </c>
      <c r="AP44">
        <f t="shared" si="27"/>
        <v>-2.160420740829784E-11</v>
      </c>
      <c r="AQ44">
        <f t="shared" si="27"/>
        <v>-6.2801058813015351E-6</v>
      </c>
      <c r="AR44">
        <f t="shared" si="27"/>
        <v>-6.2801274855089439E-6</v>
      </c>
      <c r="AS44">
        <f t="shared" si="27"/>
        <v>-8.8611624657664443</v>
      </c>
      <c r="AT44">
        <f t="shared" si="27"/>
        <v>-5.7892930861874721</v>
      </c>
      <c r="AU44">
        <f t="shared" si="23"/>
        <v>-14.650461832081403</v>
      </c>
      <c r="AW44">
        <v>41</v>
      </c>
      <c r="AX44">
        <f>IF(Z44&gt;0, (R44*SUMPRODUCT(K44:$K$98, X44:$X$98)-K44*$AZ$3)/Z44, 0)</f>
        <v>-42724909484186.227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1000000</v>
      </c>
      <c r="S45">
        <f t="shared" si="1"/>
        <v>-181501680046101.25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-4904.2428057973593</v>
      </c>
      <c r="AC45">
        <f t="shared" si="2"/>
        <v>-4378.7882249104196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-8.9513302969621865E-5</v>
      </c>
      <c r="AI45">
        <f t="shared" si="25"/>
        <v>-8.9513604536267408E-5</v>
      </c>
      <c r="AJ45">
        <f t="shared" si="7"/>
        <v>-525.45458088693977</v>
      </c>
      <c r="AK45">
        <f t="shared" si="22"/>
        <v>-343.29699640581521</v>
      </c>
      <c r="AL45">
        <f t="shared" si="26"/>
        <v>-868.75166680635948</v>
      </c>
      <c r="AN45">
        <f t="shared" si="27"/>
        <v>0</v>
      </c>
      <c r="AO45">
        <f t="shared" si="27"/>
        <v>0</v>
      </c>
      <c r="AP45">
        <f t="shared" si="27"/>
        <v>-4.0541778369088405E-12</v>
      </c>
      <c r="AQ45">
        <f t="shared" si="27"/>
        <v>-1.2033918683483541E-6</v>
      </c>
      <c r="AR45">
        <f t="shared" si="27"/>
        <v>-1.2033959225261911E-6</v>
      </c>
      <c r="AS45">
        <f t="shared" si="27"/>
        <v>-7.064064768566622</v>
      </c>
      <c r="AT45">
        <f t="shared" si="27"/>
        <v>-4.6151890299855545</v>
      </c>
      <c r="AU45">
        <f t="shared" si="23"/>
        <v>-11.679255001948098</v>
      </c>
      <c r="AW45">
        <v>42</v>
      </c>
      <c r="AX45">
        <f>IF(Z45&gt;0, (R45*SUMPRODUCT(K45:$K$98, X45:$X$98)-K45*$AZ$3)/Z45, 0)</f>
        <v>-181501680046101.25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1000000</v>
      </c>
      <c r="S46">
        <f t="shared" si="1"/>
        <v>-784810968844290.25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-4378.7882249104196</v>
      </c>
      <c r="AC46">
        <f t="shared" si="2"/>
        <v>-3909.6323447146656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-1.8902455362870206E-5</v>
      </c>
      <c r="AI46">
        <f t="shared" si="25"/>
        <v>-1.8902517633157254E-5</v>
      </c>
      <c r="AJ46">
        <f t="shared" si="7"/>
        <v>-469.15588019575398</v>
      </c>
      <c r="AK46">
        <f t="shared" si="22"/>
        <v>-306.5151757437294</v>
      </c>
      <c r="AL46">
        <f t="shared" si="26"/>
        <v>-775.67107484200096</v>
      </c>
      <c r="AN46">
        <f t="shared" si="27"/>
        <v>0</v>
      </c>
      <c r="AO46">
        <f t="shared" si="27"/>
        <v>0</v>
      </c>
      <c r="AP46">
        <f t="shared" si="27"/>
        <v>-7.4745032490152643E-13</v>
      </c>
      <c r="AQ46">
        <f t="shared" si="27"/>
        <v>-2.268922639035744E-7</v>
      </c>
      <c r="AR46">
        <f t="shared" si="27"/>
        <v>-2.2689301135389929E-7</v>
      </c>
      <c r="AS46">
        <f t="shared" si="27"/>
        <v>-5.6314292369859293</v>
      </c>
      <c r="AT46">
        <f t="shared" si="27"/>
        <v>-3.6792004430231158</v>
      </c>
      <c r="AU46">
        <f t="shared" si="23"/>
        <v>-9.3106299069020562</v>
      </c>
      <c r="AW46">
        <v>43</v>
      </c>
      <c r="AX46">
        <f>IF(Z46&gt;0, (R46*SUMPRODUCT(K46:$K$98, X46:$X$98)-K46*$AZ$3)/Z46, 0)</f>
        <v>-784810968844290.25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1000000</v>
      </c>
      <c r="S47">
        <f t="shared" si="1"/>
        <v>-3458882638067700.5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-3909.6323447146656</v>
      </c>
      <c r="AC47">
        <f t="shared" si="2"/>
        <v>-3490.7431651208904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-3.9225955148037648E-6</v>
      </c>
      <c r="AI47">
        <f t="shared" si="25"/>
        <v>-3.9226081299440077E-6</v>
      </c>
      <c r="AJ47">
        <f t="shared" si="7"/>
        <v>-418.88917959377522</v>
      </c>
      <c r="AK47">
        <f t="shared" si="22"/>
        <v>-273.67426413002664</v>
      </c>
      <c r="AL47">
        <f t="shared" si="26"/>
        <v>-692.56344764640994</v>
      </c>
      <c r="AN47">
        <f t="shared" si="27"/>
        <v>0</v>
      </c>
      <c r="AO47">
        <f t="shared" si="27"/>
        <v>0</v>
      </c>
      <c r="AP47">
        <f t="shared" si="27"/>
        <v>-1.3519963763091192E-13</v>
      </c>
      <c r="AQ47">
        <f t="shared" si="27"/>
        <v>-4.2039444821849274E-8</v>
      </c>
      <c r="AR47">
        <f t="shared" si="27"/>
        <v>-4.2039580021486906E-8</v>
      </c>
      <c r="AS47">
        <f t="shared" si="27"/>
        <v>-4.4893409186705791</v>
      </c>
      <c r="AT47">
        <f t="shared" si="27"/>
        <v>-2.9330360682447334</v>
      </c>
      <c r="AU47">
        <f t="shared" si="23"/>
        <v>-7.4223770289548909</v>
      </c>
      <c r="AW47">
        <v>44</v>
      </c>
      <c r="AX47">
        <f>IF(Z47&gt;0, (R47*SUMPRODUCT(K47:$K$98, X47:$X$98)-K47*$AZ$3)/Z47, 0)</f>
        <v>-3458882638067700.5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1000000</v>
      </c>
      <c r="S48">
        <f t="shared" si="1"/>
        <v>-1.5549326786970022E+16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-3490.7431651208904</v>
      </c>
      <c r="AC48">
        <f t="shared" si="2"/>
        <v>-3116.7349688944778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-7.9867731247582917E-7</v>
      </c>
      <c r="AI48">
        <f t="shared" si="25"/>
        <v>-7.9867981799826404E-7</v>
      </c>
      <c r="AJ48">
        <f t="shared" si="7"/>
        <v>-374.00819622641257</v>
      </c>
      <c r="AK48">
        <f t="shared" si="22"/>
        <v>-244.35202155846235</v>
      </c>
      <c r="AL48">
        <f t="shared" si="26"/>
        <v>-618.3602185835548</v>
      </c>
      <c r="AN48">
        <f t="shared" si="27"/>
        <v>0</v>
      </c>
      <c r="AO48">
        <f t="shared" si="27"/>
        <v>0</v>
      </c>
      <c r="AP48">
        <f t="shared" si="27"/>
        <v>-2.3975281652348223E-14</v>
      </c>
      <c r="AQ48">
        <f t="shared" si="27"/>
        <v>-7.6425232717123417E-9</v>
      </c>
      <c r="AR48">
        <f t="shared" si="27"/>
        <v>-7.642547246993994E-9</v>
      </c>
      <c r="AS48">
        <f t="shared" si="27"/>
        <v>-3.5788750961396794</v>
      </c>
      <c r="AT48">
        <f t="shared" si="27"/>
        <v>-2.3381983963730288</v>
      </c>
      <c r="AU48">
        <f t="shared" si="23"/>
        <v>-5.9170735001552561</v>
      </c>
      <c r="AW48">
        <v>45</v>
      </c>
      <c r="AX48">
        <f>IF(Z48&gt;0, (R48*SUMPRODUCT(K48:$K$98, X48:$X$98)-K48*$AZ$3)/Z48, 0)</f>
        <v>-1.5549326786970022E+16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1000000</v>
      </c>
      <c r="S49">
        <f t="shared" si="1"/>
        <v>-7.1394706314619776E+16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-3116.7349688944778</v>
      </c>
      <c r="AC49">
        <f t="shared" si="2"/>
        <v>-2782.7990793767162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-1.5945970996305328E-7</v>
      </c>
      <c r="AI49">
        <f t="shared" si="25"/>
        <v>-1.5946019718388921E-7</v>
      </c>
      <c r="AJ49">
        <f t="shared" si="7"/>
        <v>-333.93588951776155</v>
      </c>
      <c r="AK49">
        <f t="shared" si="22"/>
        <v>-218.17144782261346</v>
      </c>
      <c r="AL49">
        <f t="shared" si="26"/>
        <v>-552.10733749983524</v>
      </c>
      <c r="AN49">
        <f t="shared" si="27"/>
        <v>0</v>
      </c>
      <c r="AO49">
        <f t="shared" si="27"/>
        <v>0</v>
      </c>
      <c r="AP49">
        <f t="shared" si="27"/>
        <v>-4.1626821609571593E-15</v>
      </c>
      <c r="AQ49">
        <f t="shared" si="27"/>
        <v>-1.3623803439680514E-9</v>
      </c>
      <c r="AR49">
        <f t="shared" si="27"/>
        <v>-1.3623845066502124E-9</v>
      </c>
      <c r="AS49">
        <f t="shared" si="27"/>
        <v>-2.8530573154177712</v>
      </c>
      <c r="AT49">
        <f t="shared" si="27"/>
        <v>-1.8639974461100457</v>
      </c>
      <c r="AU49">
        <f t="shared" si="23"/>
        <v>-4.7170547628902018</v>
      </c>
      <c r="AW49">
        <v>46</v>
      </c>
      <c r="AX49">
        <f>IF(Z49&gt;0, (R49*SUMPRODUCT(K49:$K$98, X49:$X$98)-K49*$AZ$3)/Z49, 0)</f>
        <v>-7.1394706314619776E+16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1000000</v>
      </c>
      <c r="S50">
        <f t="shared" si="1"/>
        <v>-3.350126806326631E+17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-2782.7990793767162</v>
      </c>
      <c r="AC50">
        <f t="shared" si="2"/>
        <v>-2484.6420351589677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-3.1171329046731414E-8</v>
      </c>
      <c r="AI50">
        <f t="shared" si="25"/>
        <v>-3.1171421753745907E-8</v>
      </c>
      <c r="AJ50">
        <f t="shared" si="7"/>
        <v>-298.15704421774853</v>
      </c>
      <c r="AK50">
        <f t="shared" si="22"/>
        <v>-194.79593555637015</v>
      </c>
      <c r="AL50">
        <f t="shared" si="26"/>
        <v>-492.95297980529006</v>
      </c>
      <c r="AN50">
        <f t="shared" si="27"/>
        <v>0</v>
      </c>
      <c r="AO50">
        <f t="shared" si="27"/>
        <v>0</v>
      </c>
      <c r="AP50">
        <f t="shared" si="27"/>
        <v>-7.0719954413049002E-16</v>
      </c>
      <c r="AQ50">
        <f t="shared" si="27"/>
        <v>-2.3778513213724557E-10</v>
      </c>
      <c r="AR50">
        <f t="shared" si="27"/>
        <v>-2.3778583933678968E-10</v>
      </c>
      <c r="AS50">
        <f t="shared" si="27"/>
        <v>-2.2744398241948591</v>
      </c>
      <c r="AT50">
        <f t="shared" si="27"/>
        <v>-1.4859673518132157</v>
      </c>
      <c r="AU50">
        <f t="shared" si="23"/>
        <v>-3.7604071762458604</v>
      </c>
      <c r="AW50">
        <v>47</v>
      </c>
      <c r="AX50">
        <f>IF(Z50&gt;0, (R50*SUMPRODUCT(K50:$K$98, X50:$X$98)-K50*$AZ$3)/Z50, 0)</f>
        <v>-3.350126806326631E+17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1000000</v>
      </c>
      <c r="S51">
        <f t="shared" si="1"/>
        <v>-1.6067464491060718E+18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-2484.6420351589677</v>
      </c>
      <c r="AC51">
        <f t="shared" si="2"/>
        <v>-2218.4303885349996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-5.9616983074753673E-9</v>
      </c>
      <c r="AI51">
        <f t="shared" si="25"/>
        <v>-5.9617155661908745E-9</v>
      </c>
      <c r="AJ51">
        <f t="shared" si="7"/>
        <v>-266.21164662396814</v>
      </c>
      <c r="AK51">
        <f t="shared" si="22"/>
        <v>-173.92494246112776</v>
      </c>
      <c r="AL51">
        <f t="shared" si="26"/>
        <v>-440.13658909105766</v>
      </c>
      <c r="AN51">
        <f t="shared" si="27"/>
        <v>0</v>
      </c>
      <c r="AO51">
        <f t="shared" si="27"/>
        <v>0</v>
      </c>
      <c r="AP51">
        <f t="shared" si="27"/>
        <v>-1.1754923952345962E-16</v>
      </c>
      <c r="AQ51">
        <f t="shared" si="27"/>
        <v>-4.06051714587793E-11</v>
      </c>
      <c r="AR51">
        <f t="shared" si="27"/>
        <v>-4.0605289008018822E-11</v>
      </c>
      <c r="AS51">
        <f t="shared" si="27"/>
        <v>-1.8131695027130244</v>
      </c>
      <c r="AT51">
        <f t="shared" si="27"/>
        <v>-1.1846040751067637</v>
      </c>
      <c r="AU51">
        <f t="shared" si="23"/>
        <v>-2.9977735778603938</v>
      </c>
      <c r="AW51">
        <v>48</v>
      </c>
      <c r="AX51">
        <f>IF(Z51&gt;0, (R51*SUMPRODUCT(K51:$K$98, X51:$X$98)-K51*$AZ$3)/Z51, 0)</f>
        <v>-1.6067464491060718E+18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1000000</v>
      </c>
      <c r="S52">
        <f t="shared" si="1"/>
        <v>-7.8844441185247406E+18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-2218.4303885349996</v>
      </c>
      <c r="AC52">
        <f t="shared" si="2"/>
        <v>-1980.7414183348562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-1.1156688264545206E-9</v>
      </c>
      <c r="AI52">
        <f t="shared" si="25"/>
        <v>-1.1156719667225417E-9</v>
      </c>
      <c r="AJ52">
        <f t="shared" si="7"/>
        <v>-237.68897020014333</v>
      </c>
      <c r="AK52">
        <f t="shared" si="22"/>
        <v>-155.29012719744998</v>
      </c>
      <c r="AL52">
        <f t="shared" si="26"/>
        <v>-392.97909739870897</v>
      </c>
      <c r="AN52">
        <f t="shared" si="27"/>
        <v>0</v>
      </c>
      <c r="AO52">
        <f t="shared" si="27"/>
        <v>0</v>
      </c>
      <c r="AP52">
        <f t="shared" si="27"/>
        <v>-1.9096775731180653E-17</v>
      </c>
      <c r="AQ52">
        <f t="shared" si="27"/>
        <v>-6.7846684506644772E-12</v>
      </c>
      <c r="AR52">
        <f t="shared" si="27"/>
        <v>-6.7846875474402085E-12</v>
      </c>
      <c r="AS52">
        <f t="shared" si="27"/>
        <v>-1.4454476265260958</v>
      </c>
      <c r="AT52">
        <f t="shared" si="27"/>
        <v>-0.94435911599718925</v>
      </c>
      <c r="AU52">
        <f t="shared" si="23"/>
        <v>-2.3898067425300695</v>
      </c>
      <c r="AW52">
        <v>49</v>
      </c>
      <c r="AX52">
        <f>IF(Z52&gt;0, (R52*SUMPRODUCT(K52:$K$98, X52:$X$98)-K52*$AZ$3)/Z52, 0)</f>
        <v>-7.8844441185247406E+18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1000000</v>
      </c>
      <c r="S53">
        <f t="shared" si="1"/>
        <v>-3.9622817477452505E+19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-1980.7414183348562</v>
      </c>
      <c r="AC53">
        <f t="shared" si="2"/>
        <v>-1768.5191235132706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-2.0407537142111815E-10</v>
      </c>
      <c r="AI53">
        <f t="shared" si="25"/>
        <v>-2.0407592934431623E-10</v>
      </c>
      <c r="AJ53">
        <f t="shared" si="7"/>
        <v>-212.22229482158559</v>
      </c>
      <c r="AK53">
        <f t="shared" si="22"/>
        <v>-138.65189928343995</v>
      </c>
      <c r="AL53">
        <f t="shared" si="26"/>
        <v>-350.87419410522961</v>
      </c>
      <c r="AN53">
        <f t="shared" si="27"/>
        <v>0</v>
      </c>
      <c r="AO53">
        <f t="shared" si="27"/>
        <v>0</v>
      </c>
      <c r="AP53">
        <f t="shared" si="27"/>
        <v>-3.0293519185714294E-18</v>
      </c>
      <c r="AQ53">
        <f t="shared" si="27"/>
        <v>-1.1080667017906316E-12</v>
      </c>
      <c r="AR53">
        <f t="shared" si="27"/>
        <v>-1.1080697311425503E-12</v>
      </c>
      <c r="AS53">
        <f t="shared" si="27"/>
        <v>-1.1523019981874152</v>
      </c>
      <c r="AT53">
        <f t="shared" si="27"/>
        <v>-0.75283730548246652</v>
      </c>
      <c r="AU53">
        <f t="shared" si="23"/>
        <v>-1.9051393036709898</v>
      </c>
      <c r="AW53">
        <v>50</v>
      </c>
      <c r="AX53">
        <f>IF(Z53&gt;0, (R53*SUMPRODUCT(K53:$K$98, X53:$X$98)-K53*$AZ$3)/Z53, 0)</f>
        <v>-3.9622817477452505E+19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1000000</v>
      </c>
      <c r="S54">
        <f t="shared" si="1"/>
        <v>-2.0409775264037316E+20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-1768.5191235132706</v>
      </c>
      <c r="AC54">
        <f t="shared" si="2"/>
        <v>-1579.0349317082785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-3.6450857225300435E-11</v>
      </c>
      <c r="AI54">
        <f t="shared" si="25"/>
        <v>-3.645095393355122E-11</v>
      </c>
      <c r="AJ54">
        <f t="shared" si="7"/>
        <v>-189.48419180499218</v>
      </c>
      <c r="AK54">
        <f t="shared" si="22"/>
        <v>-123.79633864592896</v>
      </c>
      <c r="AL54">
        <f t="shared" si="26"/>
        <v>-313.2805304509576</v>
      </c>
      <c r="AN54">
        <f t="shared" si="27"/>
        <v>0</v>
      </c>
      <c r="AO54">
        <f t="shared" si="27"/>
        <v>0</v>
      </c>
      <c r="AP54">
        <f t="shared" si="27"/>
        <v>-4.6883585100000568E-19</v>
      </c>
      <c r="AQ54">
        <f t="shared" si="27"/>
        <v>-1.7671158901897921E-13</v>
      </c>
      <c r="AR54">
        <f t="shared" si="27"/>
        <v>-1.7671205785483024E-13</v>
      </c>
      <c r="AS54">
        <f t="shared" si="27"/>
        <v>-0.91860809804483889</v>
      </c>
      <c r="AT54">
        <f t="shared" si="27"/>
        <v>-0.60015729072263169</v>
      </c>
      <c r="AU54">
        <f t="shared" si="23"/>
        <v>-1.5187653887676473</v>
      </c>
      <c r="AW54">
        <v>51</v>
      </c>
      <c r="AX54">
        <f>IF(Z54&gt;0, (R54*SUMPRODUCT(K54:$K$98, X54:$X$98)-K54*$AZ$3)/Z54, 0)</f>
        <v>-2.0409775264037316E+20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1000000</v>
      </c>
      <c r="S55">
        <f t="shared" si="1"/>
        <v>-1.0783728801977594E+21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-1579.0349317082785</v>
      </c>
      <c r="AC55">
        <f t="shared" si="2"/>
        <v>-1409.852617596677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-6.3519046695229152E-12</v>
      </c>
      <c r="AI55">
        <f t="shared" si="25"/>
        <v>-6.3519210118828203E-12</v>
      </c>
      <c r="AJ55">
        <f t="shared" si="7"/>
        <v>-169.1823141116015</v>
      </c>
      <c r="AK55">
        <f t="shared" si="22"/>
        <v>-110.5324452195795</v>
      </c>
      <c r="AL55">
        <f t="shared" si="26"/>
        <v>-279.71475933118734</v>
      </c>
      <c r="AN55">
        <f t="shared" si="27"/>
        <v>0</v>
      </c>
      <c r="AO55">
        <f t="shared" si="27"/>
        <v>0</v>
      </c>
      <c r="AP55">
        <f t="shared" si="27"/>
        <v>-7.0738204779547307E-20</v>
      </c>
      <c r="AQ55">
        <f t="shared" si="27"/>
        <v>-2.7494335938350896E-14</v>
      </c>
      <c r="AR55">
        <f t="shared" si="27"/>
        <v>-2.7494406676555676E-14</v>
      </c>
      <c r="AS55">
        <f t="shared" si="27"/>
        <v>-0.73230875163013875</v>
      </c>
      <c r="AT55">
        <f t="shared" si="27"/>
        <v>-0.47844171773169003</v>
      </c>
      <c r="AU55">
        <f t="shared" si="23"/>
        <v>-1.2107504693618563</v>
      </c>
      <c r="AW55">
        <v>52</v>
      </c>
      <c r="AX55">
        <f>IF(Z55&gt;0, (R55*SUMPRODUCT(K55:$K$98, X55:$X$98)-K55*$AZ$3)/Z55, 0)</f>
        <v>-1.0783728801977594E+21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1000000</v>
      </c>
      <c r="S56">
        <f t="shared" si="1"/>
        <v>-5.8490640189448258E+21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-1409.852617596677</v>
      </c>
      <c r="AC56">
        <f t="shared" si="2"/>
        <v>-1258.7969799970328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-1.0791015000867691E-12</v>
      </c>
      <c r="AI56">
        <f t="shared" si="25"/>
        <v>-1.0791041902543239E-12</v>
      </c>
      <c r="AJ56">
        <f t="shared" si="7"/>
        <v>-151.05563759964411</v>
      </c>
      <c r="AK56">
        <f t="shared" si="22"/>
        <v>-98.689683231767404</v>
      </c>
      <c r="AL56">
        <f t="shared" si="26"/>
        <v>-249.74532083141258</v>
      </c>
      <c r="AN56">
        <f t="shared" si="27"/>
        <v>0</v>
      </c>
      <c r="AO56">
        <f t="shared" si="27"/>
        <v>0</v>
      </c>
      <c r="AP56">
        <f t="shared" si="27"/>
        <v>-1.039682110152053E-20</v>
      </c>
      <c r="AQ56">
        <f t="shared" si="27"/>
        <v>-4.1704559355749166E-15</v>
      </c>
      <c r="AR56">
        <f t="shared" si="27"/>
        <v>-4.1704663323960182E-15</v>
      </c>
      <c r="AS56">
        <f t="shared" si="27"/>
        <v>-0.58379205327657713</v>
      </c>
      <c r="AT56">
        <f t="shared" si="27"/>
        <v>-0.38141080814069672</v>
      </c>
      <c r="AU56">
        <f t="shared" si="23"/>
        <v>-0.96520286141727796</v>
      </c>
      <c r="AW56">
        <v>53</v>
      </c>
      <c r="AX56">
        <f>IF(Z56&gt;0, (R56*SUMPRODUCT(K56:$K$98, X56:$X$98)-K56*$AZ$3)/Z56, 0)</f>
        <v>-5.8490640189448258E+21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1000000</v>
      </c>
      <c r="S57">
        <f t="shared" si="1"/>
        <v>-3.2597278240592106E+22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-1258.7969799970328</v>
      </c>
      <c r="AC57">
        <f t="shared" si="2"/>
        <v>-1123.9258749973508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-1.7858213786192545E-13</v>
      </c>
      <c r="AI57">
        <f t="shared" si="25"/>
        <v>-1.7858256885108148E-13</v>
      </c>
      <c r="AJ57">
        <f t="shared" si="7"/>
        <v>-134.87110499968207</v>
      </c>
      <c r="AK57">
        <f t="shared" si="22"/>
        <v>-88.11578859979231</v>
      </c>
      <c r="AL57">
        <f t="shared" si="26"/>
        <v>-222.98689359947457</v>
      </c>
      <c r="AN57">
        <f t="shared" si="27"/>
        <v>0</v>
      </c>
      <c r="AO57">
        <f t="shared" si="27"/>
        <v>0</v>
      </c>
      <c r="AP57">
        <f t="shared" si="27"/>
        <v>-1.487200631189915E-21</v>
      </c>
      <c r="AQ57">
        <f t="shared" si="27"/>
        <v>-6.1622772739804424E-16</v>
      </c>
      <c r="AR57">
        <f t="shared" si="27"/>
        <v>-6.1622921459867549E-16</v>
      </c>
      <c r="AS57">
        <f t="shared" si="27"/>
        <v>-0.46539545063502574</v>
      </c>
      <c r="AT57">
        <f t="shared" si="27"/>
        <v>-0.30405836108155027</v>
      </c>
      <c r="AU57">
        <f t="shared" si="23"/>
        <v>-0.76945381171657667</v>
      </c>
      <c r="AW57">
        <v>54</v>
      </c>
      <c r="AX57">
        <f>IF(Z57&gt;0, (R57*SUMPRODUCT(K57:$K$98, X57:$X$98)-K57*$AZ$3)/Z57, 0)</f>
        <v>-3.2597278240592106E+22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1000000</v>
      </c>
      <c r="S58">
        <f t="shared" si="1"/>
        <v>-1.8680961134003083E+23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-1123.9258749973508</v>
      </c>
      <c r="AC58">
        <f t="shared" si="2"/>
        <v>-1003.5052455333488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-2.8762533794557295E-14</v>
      </c>
      <c r="AI58">
        <f t="shared" si="25"/>
        <v>-2.8762600942149322E-14</v>
      </c>
      <c r="AJ58">
        <f t="shared" si="7"/>
        <v>-120.42062946400199</v>
      </c>
      <c r="AK58">
        <f t="shared" si="22"/>
        <v>-78.674811249814567</v>
      </c>
      <c r="AL58">
        <f t="shared" si="26"/>
        <v>-199.09544071381657</v>
      </c>
      <c r="AN58">
        <f t="shared" si="27"/>
        <v>0</v>
      </c>
      <c r="AO58">
        <f t="shared" si="27"/>
        <v>0</v>
      </c>
      <c r="AP58">
        <f t="shared" si="27"/>
        <v>-2.0687863324734778E-22</v>
      </c>
      <c r="AQ58">
        <f t="shared" si="27"/>
        <v>-8.8616039688641873E-17</v>
      </c>
      <c r="AR58">
        <f t="shared" si="27"/>
        <v>-8.8616246567275107E-17</v>
      </c>
      <c r="AS58">
        <f t="shared" si="27"/>
        <v>-0.3710104038863411</v>
      </c>
      <c r="AT58">
        <f t="shared" si="27"/>
        <v>-0.24239346387240931</v>
      </c>
      <c r="AU58">
        <f t="shared" si="23"/>
        <v>-0.61340386775875044</v>
      </c>
      <c r="AW58">
        <v>55</v>
      </c>
      <c r="AX58">
        <f>IF(Z58&gt;0, (R58*SUMPRODUCT(K58:$K$98, X58:$X$98)-K58*$AZ$3)/Z58, 0)</f>
        <v>-1.8680961134003083E+23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1000000</v>
      </c>
      <c r="S59">
        <f t="shared" si="1"/>
        <v>-1.101620749829628E+24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-1003.5052455333488</v>
      </c>
      <c r="AC59">
        <f t="shared" si="2"/>
        <v>-895.9868263690613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-4.5047541853082929E-15</v>
      </c>
      <c r="AI59">
        <f t="shared" si="25"/>
        <v>-4.5047643519970845E-15</v>
      </c>
      <c r="AJ59">
        <f t="shared" si="7"/>
        <v>-107.51841916428748</v>
      </c>
      <c r="AK59">
        <f t="shared" si="22"/>
        <v>-70.245367187334423</v>
      </c>
      <c r="AL59">
        <f t="shared" si="26"/>
        <v>-177.76378635162189</v>
      </c>
      <c r="AN59">
        <f t="shared" si="27"/>
        <v>0</v>
      </c>
      <c r="AO59">
        <f t="shared" si="27"/>
        <v>0</v>
      </c>
      <c r="AP59">
        <f t="shared" si="27"/>
        <v>-2.7967052799597025E-23</v>
      </c>
      <c r="AQ59">
        <f t="shared" si="27"/>
        <v>-1.2391910555666113E-17</v>
      </c>
      <c r="AR59">
        <f t="shared" si="27"/>
        <v>-1.2391938522718914E-17</v>
      </c>
      <c r="AS59">
        <f t="shared" si="27"/>
        <v>-0.29576722248592235</v>
      </c>
      <c r="AT59">
        <f t="shared" si="27"/>
        <v>-0.1932345853574691</v>
      </c>
      <c r="AU59">
        <f t="shared" si="23"/>
        <v>-0.48900180784339142</v>
      </c>
      <c r="AW59">
        <v>56</v>
      </c>
      <c r="AX59">
        <f>IF(Z59&gt;0, (R59*SUMPRODUCT(K59:$K$98, X59:$X$98)-K59*$AZ$3)/Z59, 0)</f>
        <v>-1.101620749829628E+24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1000000</v>
      </c>
      <c r="S60">
        <f t="shared" si="1"/>
        <v>-6.7226195946146926E+24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-895.9868263690613</v>
      </c>
      <c r="AC60">
        <f t="shared" si="2"/>
        <v>-799.98823782951899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-6.8620227200245367E-16</v>
      </c>
      <c r="AI60">
        <f t="shared" si="25"/>
        <v>-6.8620375949595703E-16</v>
      </c>
      <c r="AJ60">
        <f t="shared" si="7"/>
        <v>-95.998588539542311</v>
      </c>
      <c r="AK60">
        <f t="shared" si="22"/>
        <v>-62.719077845834299</v>
      </c>
      <c r="AL60">
        <f t="shared" si="26"/>
        <v>-158.71766638537662</v>
      </c>
      <c r="AN60">
        <f t="shared" si="27"/>
        <v>0</v>
      </c>
      <c r="AO60">
        <f t="shared" si="27"/>
        <v>0</v>
      </c>
      <c r="AP60">
        <f t="shared" si="27"/>
        <v>-3.6534589125378471E-24</v>
      </c>
      <c r="AQ60">
        <f t="shared" si="27"/>
        <v>-1.6853934492541905E-18</v>
      </c>
      <c r="AR60">
        <f t="shared" si="27"/>
        <v>-1.685397102713103E-18</v>
      </c>
      <c r="AS60">
        <f t="shared" si="27"/>
        <v>-0.23578381894604758</v>
      </c>
      <c r="AT60">
        <f t="shared" si="27"/>
        <v>-0.15404542837808438</v>
      </c>
      <c r="AU60">
        <f t="shared" si="23"/>
        <v>-0.38982924732413199</v>
      </c>
      <c r="AW60">
        <v>57</v>
      </c>
      <c r="AX60">
        <f>IF(Z60&gt;0, (R60*SUMPRODUCT(K60:$K$98, X60:$X$98)-K60*$AZ$3)/Z60, 0)</f>
        <v>-6.7226195946146926E+24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1000000</v>
      </c>
      <c r="S61">
        <f t="shared" si="1"/>
        <v>-4.2497252463946506E+25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-799.98823782951899</v>
      </c>
      <c r="AC61">
        <f t="shared" si="2"/>
        <v>-714.27521234778476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-1.0100192331149869E-16</v>
      </c>
      <c r="AI61">
        <f t="shared" si="25"/>
        <v>-1.0100213340602567E-16</v>
      </c>
      <c r="AJ61">
        <f t="shared" si="7"/>
        <v>-85.713025481734235</v>
      </c>
      <c r="AK61">
        <f t="shared" si="22"/>
        <v>-55.999176648066332</v>
      </c>
      <c r="AL61">
        <f t="shared" si="26"/>
        <v>-141.71220212980057</v>
      </c>
      <c r="AN61">
        <f t="shared" si="27"/>
        <v>0</v>
      </c>
      <c r="AO61">
        <f t="shared" si="27"/>
        <v>0</v>
      </c>
      <c r="AP61">
        <f t="shared" si="27"/>
        <v>-4.6072933638683471E-25</v>
      </c>
      <c r="AQ61">
        <f t="shared" si="27"/>
        <v>-2.2149339047565811E-19</v>
      </c>
      <c r="AR61">
        <f t="shared" si="27"/>
        <v>-2.214938512049945E-19</v>
      </c>
      <c r="AS61">
        <f t="shared" si="27"/>
        <v>-0.18796541688938748</v>
      </c>
      <c r="AT61">
        <f t="shared" si="27"/>
        <v>-0.12280407236773308</v>
      </c>
      <c r="AU61">
        <f t="shared" si="23"/>
        <v>-0.31076948925712056</v>
      </c>
      <c r="AW61">
        <v>58</v>
      </c>
      <c r="AX61">
        <f>IF(Z61&gt;0, (R61*SUMPRODUCT(K61:$K$98, X61:$X$98)-K61*$AZ$3)/Z61, 0)</f>
        <v>-4.2497252463946506E+25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1000000</v>
      </c>
      <c r="S62">
        <f t="shared" si="1"/>
        <v>-2.7858045731156968E+26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-714.27521234778476</v>
      </c>
      <c r="AC62">
        <f t="shared" si="2"/>
        <v>-637.74572531052206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-1.4350217104663651E-17</v>
      </c>
      <c r="AI62">
        <f t="shared" si="25"/>
        <v>-1.4350245720531552E-17</v>
      </c>
      <c r="AJ62">
        <f t="shared" si="7"/>
        <v>-76.529487037262697</v>
      </c>
      <c r="AK62">
        <f t="shared" si="22"/>
        <v>-49.999264864344937</v>
      </c>
      <c r="AL62">
        <f t="shared" si="26"/>
        <v>-126.52875190160763</v>
      </c>
      <c r="AN62">
        <f t="shared" si="27"/>
        <v>0</v>
      </c>
      <c r="AO62">
        <f t="shared" si="27"/>
        <v>0</v>
      </c>
      <c r="AP62">
        <f t="shared" si="27"/>
        <v>-5.6029923164454738E-26</v>
      </c>
      <c r="AQ62">
        <f t="shared" si="27"/>
        <v>-2.8097752077055497E-20</v>
      </c>
      <c r="AR62">
        <f t="shared" si="27"/>
        <v>-2.8097808106978662E-20</v>
      </c>
      <c r="AS62">
        <f t="shared" si="27"/>
        <v>-0.14984487953554484</v>
      </c>
      <c r="AT62">
        <f t="shared" si="27"/>
        <v>-9.789865462988924E-2</v>
      </c>
      <c r="AU62">
        <f t="shared" si="23"/>
        <v>-0.2477435341654341</v>
      </c>
      <c r="AW62">
        <v>59</v>
      </c>
      <c r="AX62">
        <f>IF(Z62&gt;0, (R62*SUMPRODUCT(K62:$K$98, X62:$X$98)-K62*$AZ$3)/Z62, 0)</f>
        <v>-2.7858045731156968E+26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1000000</v>
      </c>
      <c r="S63">
        <f t="shared" si="1"/>
        <v>-1.8956961467884087E+27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-637.74572531052206</v>
      </c>
      <c r="AC63">
        <f t="shared" si="2"/>
        <v>-569.41582617010897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-1.9660037971631727E-18</v>
      </c>
      <c r="AI63">
        <f t="shared" si="25"/>
        <v>-1.9660075518249305E-18</v>
      </c>
      <c r="AJ63">
        <f t="shared" si="7"/>
        <v>-68.32989914041309</v>
      </c>
      <c r="AK63">
        <f t="shared" si="22"/>
        <v>-44.642200771736547</v>
      </c>
      <c r="AL63">
        <f t="shared" si="26"/>
        <v>-112.97209991214964</v>
      </c>
      <c r="AN63">
        <f t="shared" si="27"/>
        <v>0</v>
      </c>
      <c r="AO63">
        <f t="shared" si="27"/>
        <v>0</v>
      </c>
      <c r="AP63">
        <f t="shared" si="27"/>
        <v>-6.5639596276237844E-27</v>
      </c>
      <c r="AQ63">
        <f t="shared" si="27"/>
        <v>-3.4369992249908247E-21</v>
      </c>
      <c r="AR63">
        <f t="shared" si="27"/>
        <v>-3.4370057889504521E-21</v>
      </c>
      <c r="AS63">
        <f t="shared" si="27"/>
        <v>-0.11945542054810647</v>
      </c>
      <c r="AT63">
        <f t="shared" si="27"/>
        <v>-7.8044208091429548E-2</v>
      </c>
      <c r="AU63">
        <f t="shared" si="23"/>
        <v>-0.19749962863953605</v>
      </c>
      <c r="AW63">
        <v>60</v>
      </c>
      <c r="AX63">
        <f>IF(Z63&gt;0, (R63*SUMPRODUCT(K63:$K$98, X63:$X$98)-K63*$AZ$3)/Z63, 0)</f>
        <v>-1.8956961467884087E+27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1000000</v>
      </c>
      <c r="S64">
        <f t="shared" si="1"/>
        <v>-1.3405578585379296E+28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-569.41582617010897</v>
      </c>
      <c r="AC64">
        <f t="shared" si="2"/>
        <v>-508.40698765188301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-2.5944417991784077E-19</v>
      </c>
      <c r="AI64">
        <f t="shared" si="25"/>
        <v>-2.5944465398073222E-19</v>
      </c>
      <c r="AJ64">
        <f t="shared" si="7"/>
        <v>-61.008838518225957</v>
      </c>
      <c r="AK64">
        <f t="shared" si="22"/>
        <v>-39.859107831907629</v>
      </c>
      <c r="AL64">
        <f t="shared" si="26"/>
        <v>-100.86794635013359</v>
      </c>
      <c r="AN64">
        <f t="shared" si="27"/>
        <v>0</v>
      </c>
      <c r="AO64">
        <f t="shared" si="27"/>
        <v>0</v>
      </c>
      <c r="AP64">
        <f t="shared" si="27"/>
        <v>-7.3996813850297173E-28</v>
      </c>
      <c r="AQ64">
        <f t="shared" si="27"/>
        <v>-4.0496826544458705E-22</v>
      </c>
      <c r="AR64">
        <f t="shared" si="27"/>
        <v>-4.0496900541272556E-22</v>
      </c>
      <c r="AS64">
        <f t="shared" si="27"/>
        <v>-9.5229129901232806E-2</v>
      </c>
      <c r="AT64">
        <f t="shared" si="27"/>
        <v>-6.221636486880544E-2</v>
      </c>
      <c r="AU64">
        <f t="shared" si="23"/>
        <v>-0.15744549477003827</v>
      </c>
      <c r="AW64">
        <v>61</v>
      </c>
      <c r="AX64">
        <f>IF(Z64&gt;0, (R64*SUMPRODUCT(K64:$K$98, X64:$X$98)-K64*$AZ$3)/Z64, 0)</f>
        <v>-1.3405578585379296E+28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1000000</v>
      </c>
      <c r="S65">
        <f t="shared" si="1"/>
        <v>-9.8645888845006826E+28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-508.40698765188301</v>
      </c>
      <c r="AC65">
        <f t="shared" si="2"/>
        <v>-453.93481040346694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-3.2944121311041033E-20</v>
      </c>
      <c r="AI65">
        <f t="shared" si="25"/>
        <v>-3.2944178831787177E-20</v>
      </c>
      <c r="AJ65">
        <f t="shared" si="7"/>
        <v>-54.472177248416074</v>
      </c>
      <c r="AK65">
        <f t="shared" si="22"/>
        <v>-35.588489135631818</v>
      </c>
      <c r="AL65">
        <f t="shared" si="26"/>
        <v>-90.060666384047892</v>
      </c>
      <c r="AN65">
        <f t="shared" si="27"/>
        <v>0</v>
      </c>
      <c r="AO65">
        <f t="shared" si="27"/>
        <v>0</v>
      </c>
      <c r="AP65">
        <f t="shared" si="27"/>
        <v>-8.0164769378036715E-29</v>
      </c>
      <c r="AQ65">
        <f t="shared" si="27"/>
        <v>-4.5913136815324343E-23</v>
      </c>
      <c r="AR65">
        <f t="shared" si="27"/>
        <v>-4.5913216980093728E-23</v>
      </c>
      <c r="AS65">
        <f t="shared" si="27"/>
        <v>-7.5916079321773661E-2</v>
      </c>
      <c r="AT65">
        <f t="shared" si="27"/>
        <v>-4.9598505156892098E-2</v>
      </c>
      <c r="AU65">
        <f t="shared" si="23"/>
        <v>-0.12551458447866576</v>
      </c>
      <c r="AW65">
        <v>62</v>
      </c>
      <c r="AX65">
        <f>IF(Z65&gt;0, (R65*SUMPRODUCT(K65:$K$98, X65:$X$98)-K65*$AZ$3)/Z65, 0)</f>
        <v>-9.8645888845006826E+28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1000000</v>
      </c>
      <c r="S66">
        <f t="shared" si="1"/>
        <v>-7.5659631953546326E+29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-453.93481040346694</v>
      </c>
      <c r="AC66">
        <f t="shared" si="2"/>
        <v>-405.29893786023837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-4.0199559287889673E-21</v>
      </c>
      <c r="AI66">
        <f t="shared" si="25"/>
        <v>-4.0199626248785368E-21</v>
      </c>
      <c r="AJ66">
        <f t="shared" si="7"/>
        <v>-48.635872543228572</v>
      </c>
      <c r="AK66">
        <f t="shared" si="22"/>
        <v>-31.775436728242688</v>
      </c>
      <c r="AL66">
        <f t="shared" si="26"/>
        <v>-80.411309271471254</v>
      </c>
      <c r="AN66">
        <f t="shared" si="27"/>
        <v>0</v>
      </c>
      <c r="AO66">
        <f t="shared" si="27"/>
        <v>0</v>
      </c>
      <c r="AP66">
        <f t="shared" si="27"/>
        <v>-8.3322495431681063E-30</v>
      </c>
      <c r="AQ66">
        <f t="shared" si="27"/>
        <v>-5.0022144425648612E-24</v>
      </c>
      <c r="AR66">
        <f t="shared" si="27"/>
        <v>-5.0022227748144049E-24</v>
      </c>
      <c r="AS66">
        <f t="shared" si="27"/>
        <v>-6.0519833642995499E-2</v>
      </c>
      <c r="AT66">
        <f t="shared" si="27"/>
        <v>-3.9539624646757088E-2</v>
      </c>
      <c r="AU66">
        <f t="shared" si="23"/>
        <v>-0.10005945828975257</v>
      </c>
      <c r="AW66">
        <v>63</v>
      </c>
      <c r="AX66">
        <f>IF(Z66&gt;0, (R66*SUMPRODUCT(K66:$K$98, X66:$X$98)-K66*$AZ$3)/Z66, 0)</f>
        <v>-7.5659631953546326E+29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-6.0592604915603301E+30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-405.29893786023837</v>
      </c>
      <c r="AC67">
        <f t="shared" ref="AC67:AC69" si="30">S67*Z67</f>
        <v>-361.87405166092714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-4.7060781582940636E-22</v>
      </c>
      <c r="AI67">
        <f t="shared" ref="AI67:AI69" si="33">SUM(AE67:AH67)</f>
        <v>-4.7060856236038188E-22</v>
      </c>
      <c r="AJ67">
        <f t="shared" ref="AJ67:AJ69" si="34">AB67-AC67</f>
        <v>-43.424886199311231</v>
      </c>
      <c r="AK67">
        <f t="shared" si="22"/>
        <v>-28.370925650216687</v>
      </c>
      <c r="AL67">
        <f t="shared" si="26"/>
        <v>-71.795811849527922</v>
      </c>
      <c r="AN67">
        <f t="shared" si="27"/>
        <v>0</v>
      </c>
      <c r="AO67">
        <f t="shared" si="27"/>
        <v>0</v>
      </c>
      <c r="AP67">
        <f t="shared" si="27"/>
        <v>-8.2941297246933766E-31</v>
      </c>
      <c r="AQ67">
        <f t="shared" si="27"/>
        <v>-5.2285603704076909E-25</v>
      </c>
      <c r="AR67">
        <f t="shared" si="27"/>
        <v>-5.228568664537415E-25</v>
      </c>
      <c r="AS67">
        <f t="shared" si="27"/>
        <v>-4.8246040850602287E-2</v>
      </c>
      <c r="AT67">
        <f t="shared" si="27"/>
        <v>-3.1520746689060179E-2</v>
      </c>
      <c r="AU67">
        <f t="shared" si="23"/>
        <v>-7.9766787539662459E-2</v>
      </c>
      <c r="AW67">
        <v>64</v>
      </c>
      <c r="AX67">
        <f>IF(Z67&gt;0, (R67*SUMPRODUCT(K67:$K$98, X67:$X$98)-K67*$AZ$3)/Z67, 0)</f>
        <v>-6.0592604915603301E+30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1000000</v>
      </c>
      <c r="S68">
        <f t="shared" si="29"/>
        <v>-5.0768370302801639E+31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-361.87405166092714</v>
      </c>
      <c r="AC68">
        <f t="shared" si="30"/>
        <v>-323.10183184011339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-5.2761018406521949E-23</v>
      </c>
      <c r="AI68">
        <f t="shared" si="33"/>
        <v>-5.2761097959457645E-23</v>
      </c>
      <c r="AJ68">
        <f t="shared" si="34"/>
        <v>-38.772219820813746</v>
      </c>
      <c r="AK68">
        <f t="shared" si="22"/>
        <v>-25.331183616264902</v>
      </c>
      <c r="AL68">
        <f t="shared" si="26"/>
        <v>-64.10340343707864</v>
      </c>
      <c r="AN68">
        <f t="shared" si="27"/>
        <v>0</v>
      </c>
      <c r="AO68">
        <f t="shared" si="27"/>
        <v>0</v>
      </c>
      <c r="AP68">
        <f t="shared" si="27"/>
        <v>-7.8915294094486625E-32</v>
      </c>
      <c r="AQ68">
        <f t="shared" si="27"/>
        <v>-5.2338122382772799E-26</v>
      </c>
      <c r="AR68">
        <f t="shared" si="27"/>
        <v>-5.2338201298066887E-26</v>
      </c>
      <c r="AS68">
        <f t="shared" si="27"/>
        <v>-3.8461448382176702E-2</v>
      </c>
      <c r="AT68">
        <f t="shared" si="27"/>
        <v>-2.512814627635537E-2</v>
      </c>
      <c r="AU68">
        <f t="shared" si="23"/>
        <v>-6.3589594658532061E-2</v>
      </c>
      <c r="AW68">
        <v>65</v>
      </c>
      <c r="AX68">
        <f>IF(Z68&gt;0, (R68*SUMPRODUCT(K68:$K$98, X68:$X$98)-K68*$AZ$3)/Z68, 0)</f>
        <v>-5.0768370302801639E+31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-323.10183184011339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-6.3642348555412083E-24</v>
      </c>
      <c r="AI69">
        <f t="shared" si="33"/>
        <v>-6.3642348555412083E-24</v>
      </c>
      <c r="AJ69">
        <f t="shared" si="34"/>
        <v>-323.10183184011339</v>
      </c>
      <c r="AK69">
        <f t="shared" si="22"/>
        <v>-22.617128228807939</v>
      </c>
      <c r="AL69">
        <f t="shared" si="26"/>
        <v>-345.71896006892132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-5.6368067210347579E-27</v>
      </c>
      <c r="AR69">
        <f t="shared" si="27"/>
        <v>-5.6368067210347579E-27</v>
      </c>
      <c r="AS69">
        <f t="shared" si="27"/>
        <v>-0.28617149093881372</v>
      </c>
      <c r="AT69">
        <f t="shared" si="27"/>
        <v>-2.0032004365716963E-2</v>
      </c>
      <c r="AU69">
        <f t="shared" si="23"/>
        <v>-0.30620349530453067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539374.32323872077</v>
      </c>
      <c r="AO71" s="8">
        <f t="shared" si="47"/>
        <v>-53937.432323872083</v>
      </c>
      <c r="AP71" s="8">
        <f t="shared" si="47"/>
        <v>-698.48920569672714</v>
      </c>
      <c r="AQ71" s="8">
        <f t="shared" si="47"/>
        <v>-325712.5193032964</v>
      </c>
      <c r="AR71" s="8">
        <f t="shared" si="47"/>
        <v>159025.8824058554</v>
      </c>
      <c r="AS71" s="8">
        <f t="shared" si="47"/>
        <v>-4028.7815148173031</v>
      </c>
      <c r="AT71" s="8">
        <f t="shared" si="47"/>
        <v>-835.10570553437378</v>
      </c>
      <c r="AU71" s="8">
        <f t="shared" si="47"/>
        <v>154161.99518550374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92326.752782675801</v>
      </c>
      <c r="K3">
        <v>1</v>
      </c>
      <c r="L3" s="2">
        <v>0</v>
      </c>
      <c r="O3">
        <f>$C$3</f>
        <v>92326.752782675801</v>
      </c>
      <c r="P3">
        <f>O3*C5</f>
        <v>9232.6752782675812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92326.752782675801</v>
      </c>
      <c r="AF3">
        <f t="shared" ref="AF3:AG34" si="4">-$Z3*P3</f>
        <v>-9232.6752782675812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82469.120533708221</v>
      </c>
      <c r="AJ3">
        <f t="shared" ref="AJ3:AJ66" si="7">AB3-AC3</f>
        <v>0</v>
      </c>
      <c r="AL3">
        <f t="shared" ref="AL3:AL34" si="8">SUM(AI3:AK3)</f>
        <v>82469.120533708221</v>
      </c>
      <c r="AN3">
        <f t="shared" ref="AN3:AU34" si="9">AE3*$K3</f>
        <v>92326.752782675801</v>
      </c>
      <c r="AO3">
        <f t="shared" si="9"/>
        <v>-9232.6752782675812</v>
      </c>
      <c r="AP3">
        <f t="shared" si="9"/>
        <v>-624.95697070000006</v>
      </c>
      <c r="AQ3">
        <f t="shared" si="9"/>
        <v>0</v>
      </c>
      <c r="AR3">
        <f t="shared" si="9"/>
        <v>82469.120533708221</v>
      </c>
      <c r="AS3">
        <f t="shared" si="9"/>
        <v>0</v>
      </c>
      <c r="AT3">
        <f t="shared" si="9"/>
        <v>0</v>
      </c>
      <c r="AU3">
        <f t="shared" si="9"/>
        <v>82469.120533708221</v>
      </c>
      <c r="AW3">
        <v>0</v>
      </c>
      <c r="AX3">
        <f>IF(Z3&gt;0, (R3*SUMPRODUCT(K3:$K$98, X3:$X$98)-K3*$AZ$3)/Z3, 0)</f>
        <v>0</v>
      </c>
      <c r="AZ3">
        <f>C6*SUMPRODUCT(X4:X98, K4:K98)/1</f>
        <v>49073.625255750099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3328.4885122242686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3291.7190557779977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-3291.7190557779977</v>
      </c>
      <c r="AK4">
        <f>G4*SUM(AB4, AE4:AF4)</f>
        <v>0</v>
      </c>
      <c r="AL4">
        <f t="shared" si="8"/>
        <v>-5385.5050557779978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-1953.3407967161111</v>
      </c>
      <c r="AR4">
        <f t="shared" si="9"/>
        <v>-1953.3407967161111</v>
      </c>
      <c r="AS4">
        <f t="shared" si="9"/>
        <v>-3070.9199139639868</v>
      </c>
      <c r="AT4">
        <f t="shared" si="9"/>
        <v>0</v>
      </c>
      <c r="AU4">
        <f t="shared" si="9"/>
        <v>-5024.2607106800988</v>
      </c>
      <c r="AW4">
        <v>1</v>
      </c>
      <c r="AX4">
        <f>IF(Z4&gt;0, (R4*SUMPRODUCT(K4:$K$98, X4:$X$98)-K4*$AZ$3)/Z4, 0)</f>
        <v>3328.4885122242686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2000000</v>
      </c>
      <c r="S5">
        <f t="shared" si="1"/>
        <v>5272.9463557106301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3291.7190557779977</v>
      </c>
      <c r="AC5">
        <f t="shared" si="2"/>
        <v>5157.0340465939153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-2092.0630490472236</v>
      </c>
      <c r="AI5">
        <f t="shared" si="6"/>
        <v>-2104.2882683522921</v>
      </c>
      <c r="AJ5">
        <f t="shared" si="7"/>
        <v>-1865.3149908159176</v>
      </c>
      <c r="AK5">
        <f>G5*SUM(AB5, AE5:AF5)</f>
        <v>134.9604812868979</v>
      </c>
      <c r="AL5">
        <f t="shared" si="8"/>
        <v>-3834.6427778813118</v>
      </c>
      <c r="AN5">
        <f t="shared" si="9"/>
        <v>0</v>
      </c>
      <c r="AO5">
        <f t="shared" si="9"/>
        <v>0</v>
      </c>
      <c r="AP5">
        <f t="shared" si="9"/>
        <v>-10.453883045566785</v>
      </c>
      <c r="AQ5">
        <f t="shared" si="9"/>
        <v>-1788.9398867163363</v>
      </c>
      <c r="AR5">
        <f t="shared" si="9"/>
        <v>-1799.3937697619031</v>
      </c>
      <c r="AS5">
        <f t="shared" si="9"/>
        <v>-1595.0458041311103</v>
      </c>
      <c r="AT5">
        <f t="shared" si="9"/>
        <v>115.40578961734508</v>
      </c>
      <c r="AU5">
        <f t="shared" si="9"/>
        <v>-3279.0337842756685</v>
      </c>
      <c r="AW5">
        <v>2</v>
      </c>
      <c r="AX5">
        <f>IF(Z5&gt;0, (R5*SUMPRODUCT(K5:$K$98, X5:$X$98)-K5*$AZ$3)/Z5, 0)</f>
        <v>5272.9463557106301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2000000</v>
      </c>
      <c r="S6">
        <f t="shared" si="1"/>
        <v>7729.0505388070587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5157.0340465939153</v>
      </c>
      <c r="AC6">
        <f t="shared" si="2"/>
        <v>7475.4578673649521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-2095.3908526782002</v>
      </c>
      <c r="AI6">
        <f t="shared" si="6"/>
        <v>-2107.4807235973885</v>
      </c>
      <c r="AJ6">
        <f t="shared" si="7"/>
        <v>-2318.4238207710368</v>
      </c>
      <c r="AK6">
        <f>G6*SUM(AB6, AE6:AF6)</f>
        <v>301.68649172574408</v>
      </c>
      <c r="AL6">
        <f t="shared" si="8"/>
        <v>-4124.218052642681</v>
      </c>
      <c r="AN6">
        <f t="shared" si="9"/>
        <v>0</v>
      </c>
      <c r="AO6">
        <f t="shared" si="9"/>
        <v>0</v>
      </c>
      <c r="AP6">
        <f t="shared" si="9"/>
        <v>-9.3262476821126317</v>
      </c>
      <c r="AQ6">
        <f t="shared" si="9"/>
        <v>-1616.4055194248294</v>
      </c>
      <c r="AR6">
        <f t="shared" si="9"/>
        <v>-1625.7317671069418</v>
      </c>
      <c r="AS6">
        <f t="shared" si="9"/>
        <v>-1788.4553879150822</v>
      </c>
      <c r="AT6">
        <f t="shared" si="9"/>
        <v>232.72398547417748</v>
      </c>
      <c r="AU6">
        <f t="shared" si="9"/>
        <v>-3181.4631695478465</v>
      </c>
      <c r="AW6">
        <v>3</v>
      </c>
      <c r="AX6">
        <f>IF(Z6&gt;0, (R6*SUMPRODUCT(K6:$K$98, X6:$X$98)-K6*$AZ$3)/Z6, 0)</f>
        <v>7729.0505388070587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2000000</v>
      </c>
      <c r="S7">
        <f t="shared" si="1"/>
        <v>9694.3326187858456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7475.4578673649521</v>
      </c>
      <c r="AC7">
        <f t="shared" si="2"/>
        <v>9272.316266110276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-2100.1034288717074</v>
      </c>
      <c r="AI7">
        <f t="shared" si="6"/>
        <v>-2112.0592754352738</v>
      </c>
      <c r="AJ7">
        <f t="shared" si="7"/>
        <v>-1796.8583987453239</v>
      </c>
      <c r="AK7">
        <f>G7*SUM(AB7, AE7:AF7)</f>
        <v>367.04498128761912</v>
      </c>
      <c r="AL7">
        <f t="shared" si="8"/>
        <v>-3541.8726928929786</v>
      </c>
      <c r="AN7">
        <f t="shared" si="9"/>
        <v>0</v>
      </c>
      <c r="AO7">
        <f t="shared" si="9"/>
        <v>0</v>
      </c>
      <c r="AP7">
        <f t="shared" si="9"/>
        <v>-8.3912837321369533</v>
      </c>
      <c r="AQ7">
        <f t="shared" si="9"/>
        <v>-1473.9703830089738</v>
      </c>
      <c r="AR7">
        <f t="shared" si="9"/>
        <v>-1482.3616667411109</v>
      </c>
      <c r="AS7">
        <f t="shared" si="9"/>
        <v>-1261.136011588947</v>
      </c>
      <c r="AT7">
        <f t="shared" si="9"/>
        <v>257.61275573969999</v>
      </c>
      <c r="AU7">
        <f t="shared" si="9"/>
        <v>-2485.8849225903577</v>
      </c>
      <c r="AW7">
        <v>4</v>
      </c>
      <c r="AX7">
        <f>IF(Z7&gt;0, (R7*SUMPRODUCT(K7:$K$98, X7:$X$98)-K7*$AZ$3)/Z7, 0)</f>
        <v>9694.3326187858456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2000000</v>
      </c>
      <c r="S8">
        <f t="shared" si="1"/>
        <v>10668.383568589063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9272.316266110276</v>
      </c>
      <c r="AC8">
        <f t="shared" si="2"/>
        <v>10090.662698836943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-2111.3259857077833</v>
      </c>
      <c r="AI8">
        <f t="shared" si="6"/>
        <v>-2123.149078018303</v>
      </c>
      <c r="AJ8">
        <f t="shared" si="7"/>
        <v>-818.34643272666654</v>
      </c>
      <c r="AK8">
        <f>G8*SUM(AB8, AE8:AF8)</f>
        <v>197.50033646814887</v>
      </c>
      <c r="AL8">
        <f t="shared" si="8"/>
        <v>-2743.9951742768208</v>
      </c>
      <c r="AN8">
        <f t="shared" si="9"/>
        <v>0</v>
      </c>
      <c r="AO8">
        <f t="shared" si="9"/>
        <v>0</v>
      </c>
      <c r="AP8">
        <f t="shared" si="9"/>
        <v>-7.7458315607650396</v>
      </c>
      <c r="AQ8">
        <f t="shared" si="9"/>
        <v>-1383.2231894702697</v>
      </c>
      <c r="AR8">
        <f t="shared" si="9"/>
        <v>-1390.9690210310348</v>
      </c>
      <c r="AS8">
        <f t="shared" si="9"/>
        <v>-536.13500256727525</v>
      </c>
      <c r="AT8">
        <f t="shared" si="9"/>
        <v>129.39122010538006</v>
      </c>
      <c r="AU8">
        <f t="shared" si="9"/>
        <v>-1797.7128034929299</v>
      </c>
      <c r="AW8">
        <v>5</v>
      </c>
      <c r="AX8">
        <f>IF(Z8&gt;0, (R8*SUMPRODUCT(K8:$K$98, X8:$X$98)-K8*$AZ$3)/Z8, 0)</f>
        <v>10668.383568589063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1.131668E-3</v>
      </c>
      <c r="Q9" s="4">
        <f t="shared" si="21"/>
        <v>12.5</v>
      </c>
      <c r="R9">
        <f t="shared" si="0"/>
        <v>2000000</v>
      </c>
      <c r="S9">
        <f t="shared" si="1"/>
        <v>11129.360034866093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10090.662698836943</v>
      </c>
      <c r="AC9">
        <f t="shared" si="2"/>
        <v>10409.496620628644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-2140.7704366178223</v>
      </c>
      <c r="AI9">
        <f t="shared" si="6"/>
        <v>-2152.461918190008</v>
      </c>
      <c r="AJ9">
        <f t="shared" si="7"/>
        <v>-318.83392179170187</v>
      </c>
      <c r="AK9">
        <f t="shared" ref="AK9:AK72" si="22">G9*SUM(AB9:AB9, AE9:AF9)</f>
        <v>59.53490992313796</v>
      </c>
      <c r="AL9">
        <f t="shared" si="8"/>
        <v>-2411.7609300585718</v>
      </c>
      <c r="AN9">
        <f t="shared" si="9"/>
        <v>0</v>
      </c>
      <c r="AO9">
        <f t="shared" si="9"/>
        <v>0</v>
      </c>
      <c r="AP9">
        <f t="shared" si="9"/>
        <v>-7.2541031683366608</v>
      </c>
      <c r="AQ9">
        <f t="shared" si="9"/>
        <v>-1328.2636174952702</v>
      </c>
      <c r="AR9">
        <f t="shared" si="9"/>
        <v>-1335.5177206636067</v>
      </c>
      <c r="AS9">
        <f t="shared" si="9"/>
        <v>-197.82387270272915</v>
      </c>
      <c r="AT9">
        <f t="shared" si="9"/>
        <v>36.939063371361186</v>
      </c>
      <c r="AU9">
        <f t="shared" si="9"/>
        <v>-1496.4025299949747</v>
      </c>
      <c r="AW9">
        <v>6</v>
      </c>
      <c r="AX9">
        <f>IF(Z9&gt;0, (R9*SUMPRODUCT(K9:$K$98, X9:$X$98)-K9*$AZ$3)/Z9, 0)</f>
        <v>11129.360034866093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2000000</v>
      </c>
      <c r="S10">
        <f t="shared" si="1"/>
        <v>11508.509984095141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10409.496620628644</v>
      </c>
      <c r="AC10">
        <f t="shared" si="2"/>
        <v>10643.940775938965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-2179.3595079892893</v>
      </c>
      <c r="AI10">
        <f t="shared" si="6"/>
        <v>-2190.9204537488285</v>
      </c>
      <c r="AJ10">
        <f t="shared" si="7"/>
        <v>-234.44415531032064</v>
      </c>
      <c r="AK10">
        <f t="shared" si="22"/>
        <v>42.678936144577449</v>
      </c>
      <c r="AL10">
        <f t="shared" si="8"/>
        <v>-2382.6856729145716</v>
      </c>
      <c r="AN10">
        <f t="shared" si="9"/>
        <v>0</v>
      </c>
      <c r="AO10">
        <f t="shared" si="9"/>
        <v>0</v>
      </c>
      <c r="AP10">
        <f t="shared" si="9"/>
        <v>-6.8049623805279076</v>
      </c>
      <c r="AQ10">
        <f t="shared" si="9"/>
        <v>-1282.8067680601494</v>
      </c>
      <c r="AR10">
        <f t="shared" si="9"/>
        <v>-1289.6117304406773</v>
      </c>
      <c r="AS10">
        <f t="shared" si="9"/>
        <v>-137.99767686869501</v>
      </c>
      <c r="AT10">
        <f t="shared" si="9"/>
        <v>25.121522144083055</v>
      </c>
      <c r="AU10">
        <f t="shared" si="9"/>
        <v>-1402.4878851652891</v>
      </c>
      <c r="AW10">
        <v>7</v>
      </c>
      <c r="AX10">
        <f>IF(Z10&gt;0, (R10*SUMPRODUCT(K10:$K$98, X10:$X$98)-K10*$AZ$3)/Z10, 0)</f>
        <v>11508.509984095141</v>
      </c>
    </row>
    <row r="11" spans="1:52" x14ac:dyDescent="0.25">
      <c r="A11" t="s">
        <v>33</v>
      </c>
      <c r="C11" s="12">
        <f>AU100</f>
        <v>27668.222442480153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2000000</v>
      </c>
      <c r="S11">
        <f t="shared" si="1"/>
        <v>11808.796068458258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10643.940775938965</v>
      </c>
      <c r="AC11">
        <f t="shared" si="2"/>
        <v>10799.372655691153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-2215.0827567816386</v>
      </c>
      <c r="AI11">
        <f t="shared" si="6"/>
        <v>-2226.5142488163524</v>
      </c>
      <c r="AJ11">
        <f t="shared" si="7"/>
        <v>-155.43187975218825</v>
      </c>
      <c r="AK11">
        <f t="shared" si="22"/>
        <v>25.545457862253514</v>
      </c>
      <c r="AL11">
        <f t="shared" si="8"/>
        <v>-2356.4006707062872</v>
      </c>
      <c r="AN11">
        <f t="shared" si="9"/>
        <v>0</v>
      </c>
      <c r="AO11">
        <f t="shared" si="9"/>
        <v>0</v>
      </c>
      <c r="AP11">
        <f t="shared" si="9"/>
        <v>-6.3937322252537623</v>
      </c>
      <c r="AQ11">
        <f t="shared" si="9"/>
        <v>-1238.914916848242</v>
      </c>
      <c r="AR11">
        <f t="shared" si="9"/>
        <v>-1245.3086490734956</v>
      </c>
      <c r="AS11">
        <f t="shared" si="9"/>
        <v>-86.934392762162318</v>
      </c>
      <c r="AT11">
        <f t="shared" si="9"/>
        <v>14.287795210526296</v>
      </c>
      <c r="AU11">
        <f t="shared" si="9"/>
        <v>-1317.9552466251316</v>
      </c>
      <c r="AW11">
        <v>8</v>
      </c>
      <c r="AX11">
        <f>IF(Z11&gt;0, (R11*SUMPRODUCT(K11:$K$98, X11:$X$98)-K11*$AZ$3)/Z11, 0)</f>
        <v>11808.796068458258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2000000</v>
      </c>
      <c r="S12">
        <f t="shared" si="1"/>
        <v>12081.519829846358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10799.372655691153</v>
      </c>
      <c r="AC12">
        <f t="shared" si="2"/>
        <v>10924.606667445445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-2266.1570324969434</v>
      </c>
      <c r="AI12">
        <f t="shared" si="6"/>
        <v>-2277.4600461298569</v>
      </c>
      <c r="AJ12">
        <f t="shared" si="7"/>
        <v>-125.23401175429171</v>
      </c>
      <c r="AK12">
        <f t="shared" si="22"/>
        <v>24.838557108089653</v>
      </c>
      <c r="AL12">
        <f t="shared" si="8"/>
        <v>-2377.8555007760588</v>
      </c>
      <c r="AN12">
        <f t="shared" si="9"/>
        <v>0</v>
      </c>
      <c r="AO12">
        <f t="shared" si="9"/>
        <v>0</v>
      </c>
      <c r="AP12">
        <f t="shared" si="9"/>
        <v>-6.0076719048740106</v>
      </c>
      <c r="AQ12">
        <f t="shared" si="9"/>
        <v>-1204.4865536144</v>
      </c>
      <c r="AR12">
        <f t="shared" si="9"/>
        <v>-1210.4942255192739</v>
      </c>
      <c r="AS12">
        <f t="shared" si="9"/>
        <v>-66.563208572985559</v>
      </c>
      <c r="AT12">
        <f t="shared" si="9"/>
        <v>13.201957154272236</v>
      </c>
      <c r="AU12">
        <f t="shared" si="9"/>
        <v>-1263.8554769379871</v>
      </c>
      <c r="AW12">
        <v>9</v>
      </c>
      <c r="AX12">
        <f>IF(Z12&gt;0, (R12*SUMPRODUCT(K12:$K$98, X12:$X$98)-K12*$AZ$3)/Z12, 0)</f>
        <v>12081.519829846358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2000000</v>
      </c>
      <c r="S13">
        <f t="shared" si="1"/>
        <v>12314.226895686652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10924.606667445445</v>
      </c>
      <c r="AC13">
        <f t="shared" si="2"/>
        <v>11009.401466064264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-2318.9751059474256</v>
      </c>
      <c r="AI13">
        <f t="shared" si="6"/>
        <v>-2330.1505958495977</v>
      </c>
      <c r="AJ13">
        <f t="shared" si="7"/>
        <v>-84.794798618819186</v>
      </c>
      <c r="AK13">
        <f t="shared" si="22"/>
        <v>21.849213334890891</v>
      </c>
      <c r="AL13">
        <f t="shared" si="8"/>
        <v>-2393.096181133526</v>
      </c>
      <c r="AN13">
        <f t="shared" si="9"/>
        <v>0</v>
      </c>
      <c r="AO13">
        <f t="shared" si="9"/>
        <v>0</v>
      </c>
      <c r="AP13">
        <f t="shared" si="9"/>
        <v>-5.6462848729259534</v>
      </c>
      <c r="AQ13">
        <f t="shared" si="9"/>
        <v>-1171.6349060328716</v>
      </c>
      <c r="AR13">
        <f t="shared" si="9"/>
        <v>-1177.2811909057975</v>
      </c>
      <c r="AS13">
        <f t="shared" si="9"/>
        <v>-42.84157499450486</v>
      </c>
      <c r="AT13">
        <f t="shared" si="9"/>
        <v>11.039058136873948</v>
      </c>
      <c r="AU13">
        <f t="shared" si="9"/>
        <v>-1209.0837077634283</v>
      </c>
      <c r="AW13">
        <v>10</v>
      </c>
      <c r="AX13">
        <f>IF(Z13&gt;0, (R13*SUMPRODUCT(K13:$K$98, X13:$X$98)-K13*$AZ$3)/Z13, 0)</f>
        <v>12314.226895686652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2000000</v>
      </c>
      <c r="S14">
        <f t="shared" si="1"/>
        <v>14135.253420050607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11009.401466064264</v>
      </c>
      <c r="AC14">
        <f t="shared" si="2"/>
        <v>12494.252862709749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-2383.1168971691109</v>
      </c>
      <c r="AI14">
        <f t="shared" si="6"/>
        <v>-2394.1657376916542</v>
      </c>
      <c r="AJ14">
        <f t="shared" si="7"/>
        <v>-1484.8513966454848</v>
      </c>
      <c r="AK14">
        <f t="shared" si="22"/>
        <v>770.65810262449861</v>
      </c>
      <c r="AL14">
        <f t="shared" si="8"/>
        <v>-3108.3590317126404</v>
      </c>
      <c r="AN14">
        <f t="shared" si="9"/>
        <v>0</v>
      </c>
      <c r="AO14">
        <f t="shared" si="9"/>
        <v>0</v>
      </c>
      <c r="AP14">
        <f t="shared" si="9"/>
        <v>-4.9841935383905982</v>
      </c>
      <c r="AQ14">
        <f t="shared" si="9"/>
        <v>-1075.037314174732</v>
      </c>
      <c r="AR14">
        <f t="shared" si="9"/>
        <v>-1080.0215077131227</v>
      </c>
      <c r="AS14">
        <f t="shared" si="9"/>
        <v>-669.82474057171146</v>
      </c>
      <c r="AT14">
        <f t="shared" si="9"/>
        <v>347.64816521446738</v>
      </c>
      <c r="AU14">
        <f t="shared" si="9"/>
        <v>-1402.1980830703669</v>
      </c>
      <c r="AW14">
        <v>11</v>
      </c>
      <c r="AX14">
        <f>IF(Z14&gt;0, (R14*SUMPRODUCT(K14:$K$98, X14:$X$98)-K14*$AZ$3)/Z14, 0)</f>
        <v>14135.253420050607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2000000</v>
      </c>
      <c r="S15">
        <f t="shared" si="1"/>
        <v>15782.35847720023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12494.252862709749</v>
      </c>
      <c r="AC15">
        <f t="shared" si="2"/>
        <v>13791.078318783533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-2478.871896461209</v>
      </c>
      <c r="AI15">
        <f t="shared" si="6"/>
        <v>-2489.7947556291738</v>
      </c>
      <c r="AJ15">
        <f t="shared" si="7"/>
        <v>-1296.8254560737842</v>
      </c>
      <c r="AK15">
        <f t="shared" si="22"/>
        <v>874.59770038968247</v>
      </c>
      <c r="AL15">
        <f t="shared" si="8"/>
        <v>-2912.0225113132756</v>
      </c>
      <c r="AN15">
        <f t="shared" si="9"/>
        <v>0</v>
      </c>
      <c r="AO15">
        <f t="shared" si="9"/>
        <v>0</v>
      </c>
      <c r="AP15">
        <f t="shared" si="9"/>
        <v>-4.3994309350058183</v>
      </c>
      <c r="AQ15">
        <f t="shared" si="9"/>
        <v>-998.42225716803148</v>
      </c>
      <c r="AR15">
        <f t="shared" si="9"/>
        <v>-1002.8216881030373</v>
      </c>
      <c r="AS15">
        <f t="shared" si="9"/>
        <v>-522.32606326069219</v>
      </c>
      <c r="AT15">
        <f t="shared" si="9"/>
        <v>352.26419379864927</v>
      </c>
      <c r="AU15">
        <f t="shared" si="9"/>
        <v>-1172.8835575650803</v>
      </c>
      <c r="AW15">
        <v>12</v>
      </c>
      <c r="AX15">
        <f>IF(Z15&gt;0, (R15*SUMPRODUCT(K15:$K$98, X15:$X$98)-K15*$AZ$3)/Z15, 0)</f>
        <v>15782.35847720023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2000000</v>
      </c>
      <c r="S16">
        <f t="shared" si="1"/>
        <v>17261.49213436287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13791.078318783533</v>
      </c>
      <c r="AC16">
        <f t="shared" si="2"/>
        <v>14910.390677908828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-2590.8829704091245</v>
      </c>
      <c r="AI16">
        <f t="shared" si="6"/>
        <v>-2601.6804079668445</v>
      </c>
      <c r="AJ16">
        <f t="shared" si="7"/>
        <v>-1119.3123591252952</v>
      </c>
      <c r="AK16">
        <f t="shared" si="22"/>
        <v>965.37548231484743</v>
      </c>
      <c r="AL16">
        <f t="shared" si="8"/>
        <v>-2755.6172847772923</v>
      </c>
      <c r="AN16">
        <f t="shared" si="9"/>
        <v>0</v>
      </c>
      <c r="AO16">
        <f t="shared" si="9"/>
        <v>0</v>
      </c>
      <c r="AP16">
        <f t="shared" si="9"/>
        <v>-3.8829593907931734</v>
      </c>
      <c r="AQ16">
        <f t="shared" si="9"/>
        <v>-931.72970962940565</v>
      </c>
      <c r="AR16">
        <f t="shared" si="9"/>
        <v>-935.61266902019884</v>
      </c>
      <c r="AS16">
        <f t="shared" si="9"/>
        <v>-402.52554486771487</v>
      </c>
      <c r="AT16">
        <f t="shared" si="9"/>
        <v>347.16698055973012</v>
      </c>
      <c r="AU16">
        <f t="shared" si="9"/>
        <v>-990.97123332818364</v>
      </c>
      <c r="AW16">
        <v>13</v>
      </c>
      <c r="AX16">
        <f>IF(Z16&gt;0, (R16*SUMPRODUCT(K16:$K$98, X16:$X$98)-K16*$AZ$3)/Z16, 0)</f>
        <v>17261.49213436287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1.564558E-3</v>
      </c>
      <c r="Q17" s="4">
        <f t="shared" si="21"/>
        <v>12.5</v>
      </c>
      <c r="R17">
        <f t="shared" si="0"/>
        <v>2000000</v>
      </c>
      <c r="S17">
        <f t="shared" si="1"/>
        <v>18586.77841818416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14910.390677908828</v>
      </c>
      <c r="AC17">
        <f t="shared" si="2"/>
        <v>15869.495447112738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-2702.9147696690397</v>
      </c>
      <c r="AI17">
        <f t="shared" si="6"/>
        <v>-2713.587339633872</v>
      </c>
      <c r="AJ17">
        <f t="shared" si="7"/>
        <v>-959.10476920391011</v>
      </c>
      <c r="AK17">
        <f t="shared" si="22"/>
        <v>1043.727347453618</v>
      </c>
      <c r="AL17">
        <f t="shared" si="8"/>
        <v>-2628.9647613841644</v>
      </c>
      <c r="AN17">
        <f t="shared" si="9"/>
        <v>0</v>
      </c>
      <c r="AO17">
        <f t="shared" si="9"/>
        <v>0</v>
      </c>
      <c r="AP17">
        <f t="shared" si="9"/>
        <v>-3.4268345372381259</v>
      </c>
      <c r="AQ17">
        <f t="shared" si="9"/>
        <v>-867.87359693436929</v>
      </c>
      <c r="AR17">
        <f t="shared" si="9"/>
        <v>-871.30043147160734</v>
      </c>
      <c r="AS17">
        <f t="shared" si="9"/>
        <v>-307.9570673949986</v>
      </c>
      <c r="AT17">
        <f t="shared" si="9"/>
        <v>335.12836491113404</v>
      </c>
      <c r="AU17">
        <f t="shared" si="9"/>
        <v>-844.12913395547207</v>
      </c>
      <c r="AW17">
        <v>14</v>
      </c>
      <c r="AX17">
        <f>IF(Z17&gt;0, (R17*SUMPRODUCT(K17:$K$98, X17:$X$98)-K17*$AZ$3)/Z17, 0)</f>
        <v>18586.77841818416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2000000</v>
      </c>
      <c r="S18">
        <f t="shared" si="1"/>
        <v>19778.056300099179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15869.495447112738</v>
      </c>
      <c r="AC18">
        <f t="shared" si="2"/>
        <v>16689.866920565262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-2819.4983170325886</v>
      </c>
      <c r="AI18">
        <f t="shared" si="6"/>
        <v>-2830.0465394332914</v>
      </c>
      <c r="AJ18">
        <f t="shared" si="7"/>
        <v>-820.37147345252379</v>
      </c>
      <c r="AK18">
        <f t="shared" si="22"/>
        <v>1110.8646812978918</v>
      </c>
      <c r="AL18">
        <f t="shared" si="8"/>
        <v>-2539.5533315879234</v>
      </c>
      <c r="AN18">
        <f t="shared" si="9"/>
        <v>0</v>
      </c>
      <c r="AO18">
        <f t="shared" si="9"/>
        <v>0</v>
      </c>
      <c r="AP18">
        <f t="shared" si="9"/>
        <v>-3.0240250196386311</v>
      </c>
      <c r="AQ18">
        <f t="shared" si="9"/>
        <v>-808.30998149674417</v>
      </c>
      <c r="AR18">
        <f t="shared" si="9"/>
        <v>-811.33400651638283</v>
      </c>
      <c r="AS18">
        <f t="shared" si="9"/>
        <v>-235.18880877530304</v>
      </c>
      <c r="AT18">
        <f t="shared" si="9"/>
        <v>318.46907109712851</v>
      </c>
      <c r="AU18">
        <f t="shared" si="9"/>
        <v>-728.05374419455745</v>
      </c>
      <c r="AW18">
        <v>15</v>
      </c>
      <c r="AX18">
        <f>IF(Z18&gt;0, (R18*SUMPRODUCT(K18:$K$98, X18:$X$98)-K18*$AZ$3)/Z18, 0)</f>
        <v>19778.056300099179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2000000</v>
      </c>
      <c r="S19">
        <f t="shared" si="1"/>
        <v>20851.487044272028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16689.866920565262</v>
      </c>
      <c r="AC19">
        <f t="shared" si="2"/>
        <v>17388.918609056822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-2955.5984149522305</v>
      </c>
      <c r="AI19">
        <f t="shared" si="6"/>
        <v>-2966.022682638833</v>
      </c>
      <c r="AJ19">
        <f t="shared" si="7"/>
        <v>-699.05168849155962</v>
      </c>
      <c r="AK19">
        <f t="shared" si="22"/>
        <v>1168.2906844395684</v>
      </c>
      <c r="AL19">
        <f t="shared" si="8"/>
        <v>-2496.7836866908242</v>
      </c>
      <c r="AN19">
        <f t="shared" si="9"/>
        <v>0</v>
      </c>
      <c r="AO19">
        <f t="shared" si="9"/>
        <v>0</v>
      </c>
      <c r="AP19">
        <f t="shared" si="9"/>
        <v>-2.6682937230525026</v>
      </c>
      <c r="AQ19">
        <f t="shared" si="9"/>
        <v>-756.54280334885652</v>
      </c>
      <c r="AR19">
        <f t="shared" si="9"/>
        <v>-759.21109707190908</v>
      </c>
      <c r="AS19">
        <f t="shared" si="9"/>
        <v>-178.93585320037593</v>
      </c>
      <c r="AT19">
        <f t="shared" si="9"/>
        <v>299.04668545660684</v>
      </c>
      <c r="AU19">
        <f t="shared" si="9"/>
        <v>-639.1002648156782</v>
      </c>
      <c r="AW19">
        <v>16</v>
      </c>
      <c r="AX19">
        <f>IF(Z19&gt;0, (R19*SUMPRODUCT(K19:$K$98, X19:$X$98)-K19*$AZ$3)/Z19, 0)</f>
        <v>20851.487044272028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2000000</v>
      </c>
      <c r="S20">
        <f t="shared" si="1"/>
        <v>21816.6878717084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17388.918609056822</v>
      </c>
      <c r="AC20">
        <f t="shared" si="2"/>
        <v>17978.234439626089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-3086.3271109763805</v>
      </c>
      <c r="AI20">
        <f t="shared" si="6"/>
        <v>-3096.6278464416732</v>
      </c>
      <c r="AJ20">
        <f t="shared" si="7"/>
        <v>-589.31583056926684</v>
      </c>
      <c r="AK20">
        <f t="shared" si="22"/>
        <v>1217.2243026339777</v>
      </c>
      <c r="AL20">
        <f t="shared" si="8"/>
        <v>-2468.7193743769622</v>
      </c>
      <c r="AN20">
        <f t="shared" si="9"/>
        <v>0</v>
      </c>
      <c r="AO20">
        <f t="shared" si="9"/>
        <v>0</v>
      </c>
      <c r="AP20">
        <f t="shared" si="9"/>
        <v>-2.3541725467636874</v>
      </c>
      <c r="AQ20">
        <f t="shared" si="9"/>
        <v>-705.36192094965861</v>
      </c>
      <c r="AR20">
        <f t="shared" si="9"/>
        <v>-707.71609349642233</v>
      </c>
      <c r="AS20">
        <f t="shared" si="9"/>
        <v>-134.68466930094073</v>
      </c>
      <c r="AT20">
        <f t="shared" si="9"/>
        <v>278.18945998270817</v>
      </c>
      <c r="AU20">
        <f t="shared" si="9"/>
        <v>-564.21130281465491</v>
      </c>
      <c r="AW20">
        <v>17</v>
      </c>
      <c r="AX20">
        <f>IF(Z20&gt;0, (R20*SUMPRODUCT(K20:$K$98, X20:$X$98)-K20*$AZ$3)/Z20, 0)</f>
        <v>21816.6878717084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2000000</v>
      </c>
      <c r="S21">
        <f t="shared" si="1"/>
        <v>22690.417698195997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17978.234439626089</v>
      </c>
      <c r="AC21">
        <f t="shared" si="2"/>
        <v>18474.532013246186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-3237.0333139098348</v>
      </c>
      <c r="AI21">
        <f t="shared" si="6"/>
        <v>-3247.2108105622624</v>
      </c>
      <c r="AJ21">
        <f t="shared" si="7"/>
        <v>-496.29757362009695</v>
      </c>
      <c r="AK21">
        <f t="shared" si="22"/>
        <v>1258.4764107738263</v>
      </c>
      <c r="AL21">
        <f t="shared" si="8"/>
        <v>-2485.0319734085333</v>
      </c>
      <c r="AN21">
        <f t="shared" si="9"/>
        <v>0</v>
      </c>
      <c r="AO21">
        <f t="shared" si="9"/>
        <v>0</v>
      </c>
      <c r="AP21">
        <f t="shared" si="9"/>
        <v>-2.0767920003880138</v>
      </c>
      <c r="AQ21">
        <f t="shared" si="9"/>
        <v>-660.54012306786797</v>
      </c>
      <c r="AR21">
        <f t="shared" si="9"/>
        <v>-662.61691506825605</v>
      </c>
      <c r="AS21">
        <f t="shared" si="9"/>
        <v>-101.27311910835479</v>
      </c>
      <c r="AT21">
        <f t="shared" si="9"/>
        <v>256.80123824444104</v>
      </c>
      <c r="AU21">
        <f t="shared" si="9"/>
        <v>-507.08879593216977</v>
      </c>
      <c r="AW21">
        <v>18</v>
      </c>
      <c r="AX21">
        <f>IF(Z21&gt;0, (R21*SUMPRODUCT(K21:$K$98, X21:$X$98)-K21*$AZ$3)/Z21, 0)</f>
        <v>22690.417698195997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2.086732E-3</v>
      </c>
      <c r="Q22" s="4">
        <f t="shared" si="21"/>
        <v>12.5</v>
      </c>
      <c r="R22">
        <f t="shared" si="0"/>
        <v>2000000</v>
      </c>
      <c r="S22">
        <f t="shared" si="1"/>
        <v>23480.695521756934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18474.532013246186</v>
      </c>
      <c r="AC22">
        <f t="shared" si="2"/>
        <v>18886.902153187035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-3398.0332711222209</v>
      </c>
      <c r="AI22">
        <f t="shared" si="6"/>
        <v>-3408.0877551001799</v>
      </c>
      <c r="AJ22">
        <f t="shared" si="7"/>
        <v>-412.37013994084919</v>
      </c>
      <c r="AK22">
        <f t="shared" si="22"/>
        <v>1293.2172409272332</v>
      </c>
      <c r="AL22">
        <f t="shared" si="8"/>
        <v>-2527.2406541137962</v>
      </c>
      <c r="AN22">
        <f t="shared" si="9"/>
        <v>0</v>
      </c>
      <c r="AO22">
        <f t="shared" si="9"/>
        <v>0</v>
      </c>
      <c r="AP22">
        <f t="shared" si="9"/>
        <v>-1.8318664036246246</v>
      </c>
      <c r="AQ22">
        <f t="shared" si="9"/>
        <v>-619.10118922195431</v>
      </c>
      <c r="AR22">
        <f t="shared" si="9"/>
        <v>-620.93305562557896</v>
      </c>
      <c r="AS22">
        <f t="shared" si="9"/>
        <v>-75.131355012509772</v>
      </c>
      <c r="AT22">
        <f t="shared" si="9"/>
        <v>235.61638980538027</v>
      </c>
      <c r="AU22">
        <f t="shared" si="9"/>
        <v>-460.44802083270844</v>
      </c>
      <c r="AW22">
        <v>19</v>
      </c>
      <c r="AX22">
        <f>IF(Z22&gt;0, (R22*SUMPRODUCT(K22:$K$98, X22:$X$98)-K22*$AZ$3)/Z22, 0)</f>
        <v>23480.695521756934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2000000</v>
      </c>
      <c r="S23">
        <f t="shared" si="1"/>
        <v>24197.668760691216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18886.902153187035</v>
      </c>
      <c r="AC23">
        <f t="shared" si="2"/>
        <v>19225.756555937143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-3571.6841047629387</v>
      </c>
      <c r="AI23">
        <f t="shared" si="6"/>
        <v>-3581.6157208754635</v>
      </c>
      <c r="AJ23">
        <f t="shared" si="7"/>
        <v>-338.85440275010842</v>
      </c>
      <c r="AK23">
        <f t="shared" si="22"/>
        <v>1322.0831507230926</v>
      </c>
      <c r="AL23">
        <f t="shared" si="8"/>
        <v>-2598.3869729024791</v>
      </c>
      <c r="AN23">
        <f t="shared" si="9"/>
        <v>0</v>
      </c>
      <c r="AO23">
        <f t="shared" si="9"/>
        <v>0</v>
      </c>
      <c r="AP23">
        <f t="shared" si="9"/>
        <v>-1.6156076953641538</v>
      </c>
      <c r="AQ23">
        <f t="shared" si="9"/>
        <v>-581.01725436083052</v>
      </c>
      <c r="AR23">
        <f t="shared" si="9"/>
        <v>-582.63286205619465</v>
      </c>
      <c r="AS23">
        <f t="shared" si="9"/>
        <v>-55.122527339806403</v>
      </c>
      <c r="AT23">
        <f t="shared" si="9"/>
        <v>215.06748630022852</v>
      </c>
      <c r="AU23">
        <f t="shared" si="9"/>
        <v>-422.68790309577253</v>
      </c>
      <c r="AW23">
        <v>20</v>
      </c>
      <c r="AX23">
        <f>IF(Z23&gt;0, (R23*SUMPRODUCT(K23:$K$98, X23:$X$98)-K23*$AZ$3)/Z23, 0)</f>
        <v>24197.668760691216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2000000</v>
      </c>
      <c r="S24">
        <f t="shared" si="1"/>
        <v>24850.096769527921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19225.756555937143</v>
      </c>
      <c r="AC24">
        <f t="shared" si="2"/>
        <v>19500.056794408509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-3753.0337823539658</v>
      </c>
      <c r="AI24">
        <f t="shared" si="6"/>
        <v>-3762.8426258442255</v>
      </c>
      <c r="AJ24">
        <f t="shared" si="7"/>
        <v>-274.30023847136545</v>
      </c>
      <c r="AK24">
        <f t="shared" si="22"/>
        <v>1345.8029589156001</v>
      </c>
      <c r="AL24">
        <f t="shared" si="8"/>
        <v>-2691.339905399991</v>
      </c>
      <c r="AN24">
        <f t="shared" si="9"/>
        <v>0</v>
      </c>
      <c r="AO24">
        <f t="shared" si="9"/>
        <v>0</v>
      </c>
      <c r="AP24">
        <f t="shared" si="9"/>
        <v>-1.4246748937521645</v>
      </c>
      <c r="AQ24">
        <f t="shared" si="9"/>
        <v>-545.10534401256757</v>
      </c>
      <c r="AR24">
        <f t="shared" si="9"/>
        <v>-546.5300189063197</v>
      </c>
      <c r="AS24">
        <f t="shared" si="9"/>
        <v>-39.840442299690658</v>
      </c>
      <c r="AT24">
        <f t="shared" si="9"/>
        <v>195.4696992982276</v>
      </c>
      <c r="AU24">
        <f t="shared" si="9"/>
        <v>-390.90076190778279</v>
      </c>
      <c r="AW24">
        <v>21</v>
      </c>
      <c r="AX24">
        <f>IF(Z24&gt;0, (R24*SUMPRODUCT(K24:$K$98, X24:$X$98)-K24*$AZ$3)/Z24, 0)</f>
        <v>24850.096769527921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2.52864E-3</v>
      </c>
      <c r="Q25" s="4">
        <f t="shared" si="21"/>
        <v>12.5</v>
      </c>
      <c r="R25">
        <f t="shared" si="0"/>
        <v>2000000</v>
      </c>
      <c r="S25">
        <f t="shared" si="1"/>
        <v>25447.45697145948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19500.056794408509</v>
      </c>
      <c r="AC25">
        <f t="shared" si="2"/>
        <v>19718.627783281838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-3968.4854405136261</v>
      </c>
      <c r="AI25">
        <f t="shared" si="6"/>
        <v>-3978.17139253498</v>
      </c>
      <c r="AJ25">
        <f t="shared" si="7"/>
        <v>-218.57098887332904</v>
      </c>
      <c r="AK25">
        <f t="shared" si="22"/>
        <v>1365.0039756085957</v>
      </c>
      <c r="AL25">
        <f t="shared" si="8"/>
        <v>-2831.7384057997128</v>
      </c>
      <c r="AN25">
        <f t="shared" si="9"/>
        <v>0</v>
      </c>
      <c r="AO25">
        <f t="shared" si="9"/>
        <v>0</v>
      </c>
      <c r="AP25">
        <f t="shared" si="9"/>
        <v>-1.25609433472438</v>
      </c>
      <c r="AQ25">
        <f t="shared" si="9"/>
        <v>-514.64141761963901</v>
      </c>
      <c r="AR25">
        <f t="shared" si="9"/>
        <v>-515.89751195436338</v>
      </c>
      <c r="AS25">
        <f t="shared" si="9"/>
        <v>-28.344738880971633</v>
      </c>
      <c r="AT25">
        <f t="shared" si="9"/>
        <v>177.01654487429104</v>
      </c>
      <c r="AU25">
        <f t="shared" si="9"/>
        <v>-367.22570596104396</v>
      </c>
      <c r="AW25">
        <v>22</v>
      </c>
      <c r="AX25">
        <f>IF(Z25&gt;0, (R25*SUMPRODUCT(K25:$K$98, X25:$X$98)-K25*$AZ$3)/Z25, 0)</f>
        <v>25447.45697145948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2.719834E-3</v>
      </c>
      <c r="Q26" s="4">
        <f t="shared" si="21"/>
        <v>12.5</v>
      </c>
      <c r="R26">
        <f t="shared" si="0"/>
        <v>2000000</v>
      </c>
      <c r="S26">
        <f t="shared" si="1"/>
        <v>25993.887387136539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19718.627783281838</v>
      </c>
      <c r="AC26">
        <f t="shared" si="2"/>
        <v>19885.840234310312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-4215.0690608075065</v>
      </c>
      <c r="AI26">
        <f t="shared" si="6"/>
        <v>-4224.6318091270168</v>
      </c>
      <c r="AJ26">
        <f t="shared" si="7"/>
        <v>-167.21245102847388</v>
      </c>
      <c r="AK26">
        <f t="shared" si="22"/>
        <v>1380.3039448297288</v>
      </c>
      <c r="AL26">
        <f t="shared" si="8"/>
        <v>-3011.5403153257621</v>
      </c>
      <c r="AN26">
        <f t="shared" si="9"/>
        <v>0</v>
      </c>
      <c r="AO26">
        <f t="shared" si="9"/>
        <v>0</v>
      </c>
      <c r="AP26">
        <f t="shared" si="9"/>
        <v>-1.1072473422306655</v>
      </c>
      <c r="AQ26">
        <f t="shared" si="9"/>
        <v>-488.05258268439275</v>
      </c>
      <c r="AR26">
        <f t="shared" si="9"/>
        <v>-489.15983002662341</v>
      </c>
      <c r="AS26">
        <f t="shared" si="9"/>
        <v>-19.361122535392099</v>
      </c>
      <c r="AT26">
        <f t="shared" si="9"/>
        <v>159.82203267496342</v>
      </c>
      <c r="AU26">
        <f t="shared" si="9"/>
        <v>-348.69891988705211</v>
      </c>
      <c r="AW26">
        <v>23</v>
      </c>
      <c r="AX26">
        <f>IF(Z26&gt;0, (R26*SUMPRODUCT(K26:$K$98, X26:$X$98)-K26*$AZ$3)/Z26, 0)</f>
        <v>25993.887387136539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2000000</v>
      </c>
      <c r="S27">
        <f t="shared" si="1"/>
        <v>26529.51082443594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19885.840234310312</v>
      </c>
      <c r="AC27">
        <f t="shared" si="2"/>
        <v>20006.58574863317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-6487.9468149741251</v>
      </c>
      <c r="AI27">
        <f t="shared" si="6"/>
        <v>-6497.3733861428464</v>
      </c>
      <c r="AJ27">
        <f t="shared" si="7"/>
        <v>-120.74551432285807</v>
      </c>
      <c r="AK27">
        <f t="shared" si="22"/>
        <v>1392.008816401722</v>
      </c>
      <c r="AL27">
        <f t="shared" si="8"/>
        <v>-5226.1100840639829</v>
      </c>
      <c r="AN27">
        <f t="shared" si="9"/>
        <v>0</v>
      </c>
      <c r="AO27">
        <f t="shared" si="9"/>
        <v>0</v>
      </c>
      <c r="AP27">
        <f t="shared" si="9"/>
        <v>-0.97453546565875482</v>
      </c>
      <c r="AQ27">
        <f t="shared" si="9"/>
        <v>-670.73532436476933</v>
      </c>
      <c r="AR27">
        <f t="shared" si="9"/>
        <v>-671.70985983042806</v>
      </c>
      <c r="AS27">
        <f t="shared" si="9"/>
        <v>-12.482883109955965</v>
      </c>
      <c r="AT27">
        <f t="shared" si="9"/>
        <v>143.90831361825079</v>
      </c>
      <c r="AU27">
        <f t="shared" si="9"/>
        <v>-540.28442932213329</v>
      </c>
      <c r="AW27">
        <v>24</v>
      </c>
      <c r="AX27">
        <f>IF(Z27&gt;0, (R27*SUMPRODUCT(K27:$K$98, X27:$X$98)-K27*$AZ$3)/Z27, 0)</f>
        <v>26529.51082443594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2000000</v>
      </c>
      <c r="S28">
        <f t="shared" si="1"/>
        <v>26787.061574118361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20006.58574863317</v>
      </c>
      <c r="AC28">
        <f t="shared" si="2"/>
        <v>19879.420153739156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-8913.4911953906812</v>
      </c>
      <c r="AI28">
        <f t="shared" si="6"/>
        <v>-8922.7677915277436</v>
      </c>
      <c r="AJ28">
        <f t="shared" si="7"/>
        <v>127.16559489401334</v>
      </c>
      <c r="AK28">
        <f t="shared" si="22"/>
        <v>1400.461002404322</v>
      </c>
      <c r="AL28">
        <f t="shared" si="8"/>
        <v>-7395.141194229408</v>
      </c>
      <c r="AN28">
        <f t="shared" si="9"/>
        <v>0</v>
      </c>
      <c r="AO28">
        <f t="shared" si="9"/>
        <v>0</v>
      </c>
      <c r="AP28">
        <f t="shared" si="9"/>
        <v>-0.85627748550498106</v>
      </c>
      <c r="AQ28">
        <f t="shared" si="9"/>
        <v>-822.7610337983557</v>
      </c>
      <c r="AR28">
        <f t="shared" si="9"/>
        <v>-823.61731128386054</v>
      </c>
      <c r="AS28">
        <f t="shared" si="9"/>
        <v>11.738037770507438</v>
      </c>
      <c r="AT28">
        <f t="shared" si="9"/>
        <v>129.26974592495327</v>
      </c>
      <c r="AU28">
        <f t="shared" si="9"/>
        <v>-682.60952758839983</v>
      </c>
      <c r="AW28">
        <v>25</v>
      </c>
      <c r="AX28">
        <f>IF(Z28&gt;0, (R28*SUMPRODUCT(K28:$K$98, X28:$X$98)-K28*$AZ$3)/Z28, 0)</f>
        <v>26787.061574118361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2000000</v>
      </c>
      <c r="S29">
        <f t="shared" si="1"/>
        <v>26806.916782287328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19879.420153739156</v>
      </c>
      <c r="AC29">
        <f t="shared" si="2"/>
        <v>19541.989235539695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-11431.711203539564</v>
      </c>
      <c r="AI29">
        <f t="shared" si="6"/>
        <v>-11440.823585520235</v>
      </c>
      <c r="AJ29">
        <f t="shared" si="7"/>
        <v>337.4309181994613</v>
      </c>
      <c r="AK29">
        <f t="shared" si="22"/>
        <v>1391.559410761741</v>
      </c>
      <c r="AL29">
        <f t="shared" si="8"/>
        <v>-9711.8332565590317</v>
      </c>
      <c r="AN29">
        <f t="shared" si="9"/>
        <v>0</v>
      </c>
      <c r="AO29">
        <f t="shared" si="9"/>
        <v>0</v>
      </c>
      <c r="AP29">
        <f t="shared" si="9"/>
        <v>-0.75099970996161747</v>
      </c>
      <c r="AQ29">
        <f t="shared" si="9"/>
        <v>-942.1479275599421</v>
      </c>
      <c r="AR29">
        <f t="shared" si="9"/>
        <v>-942.89892726990377</v>
      </c>
      <c r="AS29">
        <f t="shared" si="9"/>
        <v>27.80947091961503</v>
      </c>
      <c r="AT29">
        <f t="shared" si="9"/>
        <v>114.68578864376585</v>
      </c>
      <c r="AU29">
        <f t="shared" si="9"/>
        <v>-800.40366770652281</v>
      </c>
      <c r="AW29">
        <v>26</v>
      </c>
      <c r="AX29">
        <f>IF(Z29&gt;0, (R29*SUMPRODUCT(K29:$K$98, X29:$X$98)-K29*$AZ$3)/Z29, 0)</f>
        <v>26806.916782287328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2000000</v>
      </c>
      <c r="S30">
        <f t="shared" si="1"/>
        <v>26635.386343704904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19541.989235539695</v>
      </c>
      <c r="AC30">
        <f t="shared" si="2"/>
        <v>19033.171768335906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-14236.996069054247</v>
      </c>
      <c r="AI30">
        <f t="shared" si="6"/>
        <v>-14245.928345989678</v>
      </c>
      <c r="AJ30">
        <f t="shared" si="7"/>
        <v>508.81746720378942</v>
      </c>
      <c r="AK30">
        <f t="shared" si="22"/>
        <v>1367.9392464877787</v>
      </c>
      <c r="AL30">
        <f t="shared" si="8"/>
        <v>-12369.17163229811</v>
      </c>
      <c r="AN30">
        <f t="shared" si="9"/>
        <v>0</v>
      </c>
      <c r="AO30">
        <f t="shared" si="9"/>
        <v>0</v>
      </c>
      <c r="AP30">
        <f t="shared" si="9"/>
        <v>-0.65728240921802528</v>
      </c>
      <c r="AQ30">
        <f t="shared" si="9"/>
        <v>-1047.6306482589855</v>
      </c>
      <c r="AR30">
        <f t="shared" si="9"/>
        <v>-1048.2879306682034</v>
      </c>
      <c r="AS30">
        <f t="shared" si="9"/>
        <v>37.441379517611352</v>
      </c>
      <c r="AT30">
        <f t="shared" si="9"/>
        <v>100.659933642315</v>
      </c>
      <c r="AU30">
        <f t="shared" si="9"/>
        <v>-910.18661750827721</v>
      </c>
      <c r="AW30">
        <v>27</v>
      </c>
      <c r="AX30">
        <f>IF(Z30&gt;0, (R30*SUMPRODUCT(K30:$K$98, X30:$X$98)-K30*$AZ$3)/Z30, 0)</f>
        <v>26635.386343704904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2000000</v>
      </c>
      <c r="S31">
        <f t="shared" si="1"/>
        <v>26292.146246179964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19033.171768335906</v>
      </c>
      <c r="AC31">
        <f t="shared" si="2"/>
        <v>18372.443316823483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-17311.345804055949</v>
      </c>
      <c r="AI31">
        <f t="shared" si="6"/>
        <v>-17320.080562310752</v>
      </c>
      <c r="AJ31">
        <f t="shared" si="7"/>
        <v>660.72845151242291</v>
      </c>
      <c r="AK31">
        <f t="shared" si="22"/>
        <v>1332.3220237835135</v>
      </c>
      <c r="AL31">
        <f t="shared" si="8"/>
        <v>-15327.030087014815</v>
      </c>
      <c r="AN31">
        <f t="shared" si="9"/>
        <v>0</v>
      </c>
      <c r="AO31">
        <f t="shared" si="9"/>
        <v>0</v>
      </c>
      <c r="AP31">
        <f t="shared" si="9"/>
        <v>-0.57388212426070695</v>
      </c>
      <c r="AQ31">
        <f t="shared" si="9"/>
        <v>-1137.3722791218793</v>
      </c>
      <c r="AR31">
        <f t="shared" si="9"/>
        <v>-1137.94616124614</v>
      </c>
      <c r="AS31">
        <f t="shared" si="9"/>
        <v>43.410502758328811</v>
      </c>
      <c r="AT31">
        <f t="shared" si="9"/>
        <v>87.534854532216244</v>
      </c>
      <c r="AU31">
        <f t="shared" si="9"/>
        <v>-1007.0008039555951</v>
      </c>
      <c r="AW31">
        <v>28</v>
      </c>
      <c r="AX31">
        <f>IF(Z31&gt;0, (R31*SUMPRODUCT(K31:$K$98, X31:$X$98)-K31*$AZ$3)/Z31, 0)</f>
        <v>26292.146246179964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2000000</v>
      </c>
      <c r="S32">
        <f t="shared" si="1"/>
        <v>25796.350550360119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18372.443316823483</v>
      </c>
      <c r="AC32">
        <f t="shared" si="2"/>
        <v>17580.51942765389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-20561.942370908731</v>
      </c>
      <c r="AI32">
        <f t="shared" si="6"/>
        <v>-20570.461269441166</v>
      </c>
      <c r="AJ32">
        <f t="shared" si="7"/>
        <v>791.92388916959317</v>
      </c>
      <c r="AK32">
        <f t="shared" si="22"/>
        <v>1286.0710321776439</v>
      </c>
      <c r="AL32">
        <f t="shared" si="8"/>
        <v>-18492.466348093931</v>
      </c>
      <c r="AN32">
        <f t="shared" si="9"/>
        <v>0</v>
      </c>
      <c r="AO32">
        <f t="shared" si="9"/>
        <v>0</v>
      </c>
      <c r="AP32">
        <f t="shared" si="9"/>
        <v>-0.499732080600023</v>
      </c>
      <c r="AQ32">
        <f t="shared" si="9"/>
        <v>-1206.1961065820333</v>
      </c>
      <c r="AR32">
        <f t="shared" si="9"/>
        <v>-1206.6958386626332</v>
      </c>
      <c r="AS32">
        <f t="shared" si="9"/>
        <v>46.45550963011717</v>
      </c>
      <c r="AT32">
        <f t="shared" si="9"/>
        <v>75.442963695654669</v>
      </c>
      <c r="AU32">
        <f t="shared" si="9"/>
        <v>-1084.7973653368613</v>
      </c>
      <c r="AW32">
        <v>29</v>
      </c>
      <c r="AX32">
        <f>IF(Z32&gt;0, (R32*SUMPRODUCT(K32:$K$98, X32:$X$98)-K32*$AZ$3)/Z32, 0)</f>
        <v>25796.350550360119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2000000</v>
      </c>
      <c r="S33">
        <f t="shared" si="1"/>
        <v>25175.534821592082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17580.51942765389</v>
      </c>
      <c r="AC33">
        <f t="shared" si="2"/>
        <v>16682.759383529257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-24078.335487156091</v>
      </c>
      <c r="AI33">
        <f t="shared" si="6"/>
        <v>-24086.618707106409</v>
      </c>
      <c r="AJ33">
        <f t="shared" si="7"/>
        <v>897.76004412463226</v>
      </c>
      <c r="AK33">
        <f t="shared" si="22"/>
        <v>1230.6363599357724</v>
      </c>
      <c r="AL33">
        <f t="shared" si="8"/>
        <v>-21958.222303046005</v>
      </c>
      <c r="AN33">
        <f t="shared" si="9"/>
        <v>0</v>
      </c>
      <c r="AO33">
        <f t="shared" si="9"/>
        <v>0</v>
      </c>
      <c r="AP33">
        <f t="shared" si="9"/>
        <v>-0.43384535865407897</v>
      </c>
      <c r="AQ33">
        <f t="shared" si="9"/>
        <v>-1261.1368716363133</v>
      </c>
      <c r="AR33">
        <f t="shared" si="9"/>
        <v>-1261.5707169949676</v>
      </c>
      <c r="AS33">
        <f t="shared" si="9"/>
        <v>47.021451882807959</v>
      </c>
      <c r="AT33">
        <f t="shared" si="9"/>
        <v>64.456319662095055</v>
      </c>
      <c r="AU33">
        <f t="shared" si="9"/>
        <v>-1150.0929454500645</v>
      </c>
      <c r="AW33">
        <v>30</v>
      </c>
      <c r="AX33">
        <f>IF(Z33&gt;0, (R33*SUMPRODUCT(K33:$K$98, X33:$X$98)-K33*$AZ$3)/Z33, 0)</f>
        <v>25175.534821592082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2000000</v>
      </c>
      <c r="S34">
        <f t="shared" si="1"/>
        <v>24446.054179324656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16682.759383529257</v>
      </c>
      <c r="AC34">
        <f t="shared" si="2"/>
        <v>15697.011853372771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-27845.639542482339</v>
      </c>
      <c r="AI34">
        <f t="shared" si="6"/>
        <v>-27853.66589498601</v>
      </c>
      <c r="AJ34">
        <f t="shared" si="7"/>
        <v>985.74753015648639</v>
      </c>
      <c r="AK34">
        <f t="shared" si="22"/>
        <v>1167.7931568470481</v>
      </c>
      <c r="AL34">
        <f t="shared" si="8"/>
        <v>-25700.125207982474</v>
      </c>
      <c r="AN34">
        <f t="shared" si="9"/>
        <v>0</v>
      </c>
      <c r="AO34">
        <f t="shared" si="9"/>
        <v>0</v>
      </c>
      <c r="AP34">
        <f t="shared" si="9"/>
        <v>-0.37534960971942266</v>
      </c>
      <c r="AQ34">
        <f t="shared" si="9"/>
        <v>-1302.1917402549802</v>
      </c>
      <c r="AR34">
        <f t="shared" si="9"/>
        <v>-1302.5670898646995</v>
      </c>
      <c r="AS34">
        <f t="shared" si="9"/>
        <v>46.098143653269901</v>
      </c>
      <c r="AT34">
        <f t="shared" si="9"/>
        <v>54.611444669909368</v>
      </c>
      <c r="AU34">
        <f t="shared" ref="AU34:AU97" si="23">AL34*$K34</f>
        <v>-1201.8575015415202</v>
      </c>
      <c r="AW34">
        <v>31</v>
      </c>
      <c r="AX34">
        <f>IF(Z34&gt;0, (R34*SUMPRODUCT(K34:$K$98, X34:$X$98)-K34*$AZ$3)/Z34, 0)</f>
        <v>24446.054179324656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2000000</v>
      </c>
      <c r="S35">
        <f t="shared" si="1"/>
        <v>23615.715922204516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15697.011853372771</v>
      </c>
      <c r="AC35">
        <f t="shared" si="2"/>
        <v>14640.703453724773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-31462.348925830745</v>
      </c>
      <c r="AI35">
        <f t="shared" ref="AI35:AI66" si="25">SUM(AE35:AH35)</f>
        <v>-31470.098375128597</v>
      </c>
      <c r="AJ35">
        <f t="shared" si="7"/>
        <v>1056.3083996479982</v>
      </c>
      <c r="AK35">
        <f t="shared" si="22"/>
        <v>1098.7908297360941</v>
      </c>
      <c r="AL35">
        <f t="shared" ref="AL35:AL98" si="26">SUM(AI35:AK35)</f>
        <v>-29314.999145744503</v>
      </c>
      <c r="AN35">
        <f t="shared" ref="AN35:AT66" si="27">AE35*$K35</f>
        <v>0</v>
      </c>
      <c r="AO35">
        <f t="shared" si="27"/>
        <v>0</v>
      </c>
      <c r="AP35">
        <f t="shared" si="27"/>
        <v>-0.32357172026206515</v>
      </c>
      <c r="AQ35">
        <f t="shared" si="27"/>
        <v>-1313.6838469593488</v>
      </c>
      <c r="AR35">
        <f t="shared" si="27"/>
        <v>-1314.0074186796107</v>
      </c>
      <c r="AS35">
        <f t="shared" si="27"/>
        <v>44.105266434375579</v>
      </c>
      <c r="AT35">
        <f t="shared" si="27"/>
        <v>45.879084476946851</v>
      </c>
      <c r="AU35">
        <f t="shared" si="23"/>
        <v>-1224.0230677682885</v>
      </c>
      <c r="AW35">
        <v>32</v>
      </c>
      <c r="AX35">
        <f>IF(Z35&gt;0, (R35*SUMPRODUCT(K35:$K$98, X35:$X$98)-K35*$AZ$3)/Z35, 0)</f>
        <v>23615.715922204516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2000000</v>
      </c>
      <c r="S36">
        <f t="shared" si="1"/>
        <v>22719.461775405362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14640.703453724773</v>
      </c>
      <c r="AC36">
        <f t="shared" si="2"/>
        <v>13546.558303735952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-35005.795009482899</v>
      </c>
      <c r="AI36">
        <f t="shared" si="25"/>
        <v>-35013.248178068963</v>
      </c>
      <c r="AJ36">
        <f t="shared" si="7"/>
        <v>1094.1451499888208</v>
      </c>
      <c r="AK36">
        <f t="shared" si="22"/>
        <v>1024.8492417607342</v>
      </c>
      <c r="AL36">
        <f t="shared" si="26"/>
        <v>-32894.253786319408</v>
      </c>
      <c r="AN36">
        <f t="shared" si="27"/>
        <v>0</v>
      </c>
      <c r="AO36">
        <f t="shared" si="27"/>
        <v>0</v>
      </c>
      <c r="AP36">
        <f t="shared" si="27"/>
        <v>-0.27785782946174092</v>
      </c>
      <c r="AQ36">
        <f t="shared" si="27"/>
        <v>-1305.0334374706672</v>
      </c>
      <c r="AR36">
        <f t="shared" si="27"/>
        <v>-1305.3112953001289</v>
      </c>
      <c r="AS36">
        <f t="shared" si="27"/>
        <v>40.790275032889824</v>
      </c>
      <c r="AT36">
        <f t="shared" si="27"/>
        <v>38.206889130839791</v>
      </c>
      <c r="AU36">
        <f t="shared" si="23"/>
        <v>-1226.3141311363995</v>
      </c>
      <c r="AW36">
        <v>33</v>
      </c>
      <c r="AX36">
        <f>IF(Z36&gt;0, (R36*SUMPRODUCT(K36:$K$98, X36:$X$98)-K36*$AZ$3)/Z36, 0)</f>
        <v>22719.461775405362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2000000</v>
      </c>
      <c r="S37">
        <f t="shared" si="1"/>
        <v>21781.852687024631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13546.558303735952</v>
      </c>
      <c r="AC37">
        <f t="shared" si="2"/>
        <v>12437.541559988966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-38572.384575956326</v>
      </c>
      <c r="AI37">
        <f t="shared" si="25"/>
        <v>-38579.522135452928</v>
      </c>
      <c r="AJ37">
        <f t="shared" si="7"/>
        <v>1109.0167437469863</v>
      </c>
      <c r="AK37">
        <f t="shared" si="22"/>
        <v>948.25908126151671</v>
      </c>
      <c r="AL37">
        <f t="shared" si="26"/>
        <v>-36522.246310444425</v>
      </c>
      <c r="AN37">
        <f t="shared" si="27"/>
        <v>0</v>
      </c>
      <c r="AO37">
        <f t="shared" si="27"/>
        <v>0</v>
      </c>
      <c r="AP37">
        <f t="shared" si="27"/>
        <v>-0.23758193369123418</v>
      </c>
      <c r="AQ37">
        <f t="shared" si="27"/>
        <v>-1283.9264904201791</v>
      </c>
      <c r="AR37">
        <f t="shared" si="27"/>
        <v>-1284.1640723538703</v>
      </c>
      <c r="AS37">
        <f t="shared" si="27"/>
        <v>36.914906642921245</v>
      </c>
      <c r="AT37">
        <f t="shared" si="27"/>
        <v>31.563901677265623</v>
      </c>
      <c r="AU37">
        <f t="shared" si="23"/>
        <v>-1215.6852640336833</v>
      </c>
      <c r="AW37">
        <v>34</v>
      </c>
      <c r="AX37">
        <f>IF(Z37&gt;0, (R37*SUMPRODUCT(K37:$K$98, X37:$X$98)-K37*$AZ$3)/Z37, 0)</f>
        <v>21781.852687024631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2000000</v>
      </c>
      <c r="S38">
        <f t="shared" si="1"/>
        <v>20824.077715762047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12437.541559988966</v>
      </c>
      <c r="AC38">
        <f t="shared" si="2"/>
        <v>11328.629974679214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-42557.567167395682</v>
      </c>
      <c r="AI38">
        <f t="shared" si="25"/>
        <v>-42564.36736650252</v>
      </c>
      <c r="AJ38">
        <f t="shared" si="7"/>
        <v>1108.9115853097519</v>
      </c>
      <c r="AK38">
        <f t="shared" si="22"/>
        <v>870.6279091992277</v>
      </c>
      <c r="AL38">
        <f t="shared" si="26"/>
        <v>-40584.827871993541</v>
      </c>
      <c r="AN38">
        <f t="shared" si="27"/>
        <v>0</v>
      </c>
      <c r="AO38">
        <f t="shared" si="27"/>
        <v>0</v>
      </c>
      <c r="AP38">
        <f t="shared" si="27"/>
        <v>-0.20210044859690338</v>
      </c>
      <c r="AQ38">
        <f t="shared" si="27"/>
        <v>-1264.8017036842891</v>
      </c>
      <c r="AR38">
        <f t="shared" si="27"/>
        <v>-1265.003804132886</v>
      </c>
      <c r="AS38">
        <f t="shared" si="27"/>
        <v>32.956612787996683</v>
      </c>
      <c r="AT38">
        <f t="shared" si="27"/>
        <v>25.874873403804585</v>
      </c>
      <c r="AU38">
        <f t="shared" si="23"/>
        <v>-1206.1723179410847</v>
      </c>
      <c r="AW38">
        <v>35</v>
      </c>
      <c r="AX38">
        <f>IF(Z38&gt;0, (R38*SUMPRODUCT(K38:$K$98, X38:$X$98)-K38*$AZ$3)/Z38, 0)</f>
        <v>20824.077715762047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2000000</v>
      </c>
      <c r="S39">
        <f t="shared" si="1"/>
        <v>19827.56957945109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11328.629974679214</v>
      </c>
      <c r="AC39">
        <f t="shared" si="2"/>
        <v>10220.091579129237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-46254.47994283546</v>
      </c>
      <c r="AI39">
        <f t="shared" si="25"/>
        <v>-46260.923049451587</v>
      </c>
      <c r="AJ39">
        <f t="shared" si="7"/>
        <v>1108.5383955499765</v>
      </c>
      <c r="AK39">
        <f t="shared" si="22"/>
        <v>793.004098227545</v>
      </c>
      <c r="AL39">
        <f t="shared" si="26"/>
        <v>-44359.380555674063</v>
      </c>
      <c r="AN39">
        <f t="shared" si="27"/>
        <v>0</v>
      </c>
      <c r="AO39">
        <f t="shared" si="27"/>
        <v>0</v>
      </c>
      <c r="AP39">
        <f t="shared" si="27"/>
        <v>-0.17097119366585184</v>
      </c>
      <c r="AQ39">
        <f t="shared" si="27"/>
        <v>-1227.3867435971811</v>
      </c>
      <c r="AR39">
        <f t="shared" si="27"/>
        <v>-1227.5577147908468</v>
      </c>
      <c r="AS39">
        <f t="shared" si="27"/>
        <v>29.415644347273197</v>
      </c>
      <c r="AT39">
        <f t="shared" si="27"/>
        <v>21.04277723986144</v>
      </c>
      <c r="AU39">
        <f t="shared" si="23"/>
        <v>-1177.099293203712</v>
      </c>
      <c r="AW39">
        <v>36</v>
      </c>
      <c r="AX39">
        <f>IF(Z39&gt;0, (R39*SUMPRODUCT(K39:$K$98, X39:$X$98)-K39*$AZ$3)/Z39, 0)</f>
        <v>19827.56957945109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2000000</v>
      </c>
      <c r="S40">
        <f t="shared" si="1"/>
        <v>18802.672790909877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10220.091579129237</v>
      </c>
      <c r="AC40">
        <f t="shared" si="2"/>
        <v>9132.2256463662634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-49212.821518726982</v>
      </c>
      <c r="AI40">
        <f t="shared" si="25"/>
        <v>-49218.89261414246</v>
      </c>
      <c r="AJ40">
        <f t="shared" si="7"/>
        <v>1087.8659327629739</v>
      </c>
      <c r="AK40">
        <f t="shared" si="22"/>
        <v>715.40641053904665</v>
      </c>
      <c r="AL40">
        <f t="shared" si="26"/>
        <v>-47415.620270840438</v>
      </c>
      <c r="AN40">
        <f t="shared" si="27"/>
        <v>0</v>
      </c>
      <c r="AO40">
        <f t="shared" si="27"/>
        <v>0</v>
      </c>
      <c r="AP40">
        <f t="shared" si="27"/>
        <v>-0.14383900221428356</v>
      </c>
      <c r="AQ40">
        <f t="shared" si="27"/>
        <v>-1165.9713213136724</v>
      </c>
      <c r="AR40">
        <f t="shared" si="27"/>
        <v>-1166.1151603158869</v>
      </c>
      <c r="AS40">
        <f t="shared" si="27"/>
        <v>25.774187292900951</v>
      </c>
      <c r="AT40">
        <f t="shared" si="27"/>
        <v>16.949716192457423</v>
      </c>
      <c r="AU40">
        <f t="shared" si="23"/>
        <v>-1123.3912568305284</v>
      </c>
      <c r="AW40">
        <v>37</v>
      </c>
      <c r="AX40">
        <f>IF(Z40&gt;0, (R40*SUMPRODUCT(K40:$K$98, X40:$X$98)-K40*$AZ$3)/Z40, 0)</f>
        <v>18802.672790909877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2000000</v>
      </c>
      <c r="S41">
        <f t="shared" si="1"/>
        <v>17787.79255035063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9132.2256463662634</v>
      </c>
      <c r="AC41">
        <f t="shared" si="2"/>
        <v>8090.8264775831321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-51956.000360894948</v>
      </c>
      <c r="AI41">
        <f t="shared" si="25"/>
        <v>-51961.686020354013</v>
      </c>
      <c r="AJ41">
        <f t="shared" si="7"/>
        <v>1041.3991687831312</v>
      </c>
      <c r="AK41">
        <f t="shared" si="22"/>
        <v>639.25579524563852</v>
      </c>
      <c r="AL41">
        <f t="shared" si="26"/>
        <v>-50281.031056325242</v>
      </c>
      <c r="AN41">
        <f t="shared" si="27"/>
        <v>0</v>
      </c>
      <c r="AO41">
        <f t="shared" si="27"/>
        <v>0</v>
      </c>
      <c r="AP41">
        <f t="shared" si="27"/>
        <v>-0.12027418558681985</v>
      </c>
      <c r="AQ41">
        <f t="shared" si="27"/>
        <v>-1099.0749049860717</v>
      </c>
      <c r="AR41">
        <f t="shared" si="27"/>
        <v>-1099.1951791716585</v>
      </c>
      <c r="AS41">
        <f t="shared" si="27"/>
        <v>22.02971138140893</v>
      </c>
      <c r="AT41">
        <f t="shared" si="27"/>
        <v>13.522788466030676</v>
      </c>
      <c r="AU41">
        <f t="shared" si="23"/>
        <v>-1063.6426793242188</v>
      </c>
      <c r="AW41">
        <v>38</v>
      </c>
      <c r="AX41">
        <f>IF(Z41&gt;0, (R41*SUMPRODUCT(K41:$K$98, X41:$X$98)-K41*$AZ$3)/Z41, 0)</f>
        <v>17787.79255035063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2000000</v>
      </c>
      <c r="S42">
        <f t="shared" si="1"/>
        <v>16784.200475324062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8090.8264775831321</v>
      </c>
      <c r="AC42">
        <f t="shared" si="2"/>
        <v>7102.9767087850423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-54220.008746600557</v>
      </c>
      <c r="AI42">
        <f t="shared" si="25"/>
        <v>-54225.298674410362</v>
      </c>
      <c r="AJ42">
        <f t="shared" si="7"/>
        <v>987.84976879808983</v>
      </c>
      <c r="AK42">
        <f t="shared" si="22"/>
        <v>566.35785343081932</v>
      </c>
      <c r="AL42">
        <f t="shared" si="26"/>
        <v>-52671.091052181451</v>
      </c>
      <c r="AN42">
        <f t="shared" si="27"/>
        <v>0</v>
      </c>
      <c r="AO42">
        <f t="shared" si="27"/>
        <v>0</v>
      </c>
      <c r="AP42">
        <f t="shared" si="27"/>
        <v>-9.9913299999775801E-2</v>
      </c>
      <c r="AQ42">
        <f t="shared" si="27"/>
        <v>-1024.0782473146776</v>
      </c>
      <c r="AR42">
        <f t="shared" si="27"/>
        <v>-1024.1781606146772</v>
      </c>
      <c r="AS42">
        <f t="shared" si="27"/>
        <v>18.657973010828478</v>
      </c>
      <c r="AT42">
        <f t="shared" si="27"/>
        <v>10.697061311903616</v>
      </c>
      <c r="AU42">
        <f t="shared" si="23"/>
        <v>-994.82312629194507</v>
      </c>
      <c r="AW42">
        <v>39</v>
      </c>
      <c r="AX42">
        <f>IF(Z42&gt;0, (R42*SUMPRODUCT(K42:$K$98, X42:$X$98)-K42*$AZ$3)/Z42, 0)</f>
        <v>16784.200475324062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2000000</v>
      </c>
      <c r="S43">
        <f t="shared" si="1"/>
        <v>15806.772463859654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7102.9767087850423</v>
      </c>
      <c r="AC43">
        <f t="shared" si="2"/>
        <v>6178.2066187810642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-56208.166876985873</v>
      </c>
      <c r="AI43">
        <f t="shared" si="25"/>
        <v>-56213.0526044746</v>
      </c>
      <c r="AJ43">
        <f t="shared" si="7"/>
        <v>924.77009000397811</v>
      </c>
      <c r="AK43">
        <f t="shared" si="22"/>
        <v>497.20836961495303</v>
      </c>
      <c r="AL43">
        <f t="shared" si="26"/>
        <v>-54791.074144855666</v>
      </c>
      <c r="AN43">
        <f t="shared" si="27"/>
        <v>0</v>
      </c>
      <c r="AO43">
        <f t="shared" si="27"/>
        <v>0</v>
      </c>
      <c r="AP43">
        <f t="shared" si="27"/>
        <v>-8.2391948746958599E-2</v>
      </c>
      <c r="AQ43">
        <f t="shared" si="27"/>
        <v>-947.88348616920121</v>
      </c>
      <c r="AR43">
        <f t="shared" si="27"/>
        <v>-947.96587811794814</v>
      </c>
      <c r="AS43">
        <f t="shared" si="27"/>
        <v>15.595141160472275</v>
      </c>
      <c r="AT43">
        <f t="shared" si="27"/>
        <v>8.3848242867371621</v>
      </c>
      <c r="AU43">
        <f t="shared" si="23"/>
        <v>-923.98591267073868</v>
      </c>
      <c r="AW43">
        <v>40</v>
      </c>
      <c r="AX43">
        <f>IF(Z43&gt;0, (R43*SUMPRODUCT(K43:$K$98, X43:$X$98)-K43*$AZ$3)/Z43, 0)</f>
        <v>15806.772463859654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2000000</v>
      </c>
      <c r="S44">
        <f t="shared" si="1"/>
        <v>14860.671195523762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6178.2066187810642</v>
      </c>
      <c r="AC44">
        <f t="shared" si="2"/>
        <v>5318.9911302107021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-58051.200134909195</v>
      </c>
      <c r="AI44">
        <f t="shared" si="25"/>
        <v>-58055.674185122196</v>
      </c>
      <c r="AJ44">
        <f t="shared" si="7"/>
        <v>859.21548857036214</v>
      </c>
      <c r="AK44">
        <f t="shared" si="22"/>
        <v>432.47446331467455</v>
      </c>
      <c r="AL44">
        <f t="shared" si="26"/>
        <v>-56763.984233237155</v>
      </c>
      <c r="AN44">
        <f t="shared" si="27"/>
        <v>0</v>
      </c>
      <c r="AO44">
        <f t="shared" si="27"/>
        <v>0</v>
      </c>
      <c r="AP44">
        <f t="shared" si="27"/>
        <v>-6.7365628596451343E-2</v>
      </c>
      <c r="AQ44">
        <f t="shared" si="27"/>
        <v>-874.07503306621243</v>
      </c>
      <c r="AR44">
        <f t="shared" si="27"/>
        <v>-874.14239869480889</v>
      </c>
      <c r="AS44">
        <f t="shared" si="27"/>
        <v>12.937179676523424</v>
      </c>
      <c r="AT44">
        <f t="shared" si="27"/>
        <v>6.5117539334858048</v>
      </c>
      <c r="AU44">
        <f t="shared" si="23"/>
        <v>-854.69346508479964</v>
      </c>
      <c r="AW44">
        <v>41</v>
      </c>
      <c r="AX44">
        <f>IF(Z44&gt;0, (R44*SUMPRODUCT(K44:$K$98, X44:$X$98)-K44*$AZ$3)/Z44, 0)</f>
        <v>14860.671195523762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2000000</v>
      </c>
      <c r="S45">
        <f t="shared" si="1"/>
        <v>13930.553902788735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5318.9911302107021</v>
      </c>
      <c r="AC45">
        <f t="shared" si="2"/>
        <v>4524.0839521434527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-59169.946160719264</v>
      </c>
      <c r="AI45">
        <f t="shared" si="25"/>
        <v>-59174.005658266629</v>
      </c>
      <c r="AJ45">
        <f t="shared" si="7"/>
        <v>794.90717806724933</v>
      </c>
      <c r="AK45">
        <f t="shared" si="22"/>
        <v>372.3293791147492</v>
      </c>
      <c r="AL45">
        <f t="shared" si="26"/>
        <v>-58006.769101084625</v>
      </c>
      <c r="AN45">
        <f t="shared" si="27"/>
        <v>0</v>
      </c>
      <c r="AO45">
        <f t="shared" si="27"/>
        <v>0</v>
      </c>
      <c r="AP45">
        <f t="shared" si="27"/>
        <v>-5.4574752310679785E-2</v>
      </c>
      <c r="AQ45">
        <f t="shared" si="27"/>
        <v>-795.46424607506879</v>
      </c>
      <c r="AR45">
        <f t="shared" si="27"/>
        <v>-795.5188208273795</v>
      </c>
      <c r="AS45">
        <f t="shared" si="27"/>
        <v>10.686510300066809</v>
      </c>
      <c r="AT45">
        <f t="shared" si="27"/>
        <v>5.0054922822581824</v>
      </c>
      <c r="AU45">
        <f t="shared" si="23"/>
        <v>-779.82681824505448</v>
      </c>
      <c r="AW45">
        <v>42</v>
      </c>
      <c r="AX45">
        <f>IF(Z45&gt;0, (R45*SUMPRODUCT(K45:$K$98, X45:$X$98)-K45*$AZ$3)/Z45, 0)</f>
        <v>13930.553902788735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2000000</v>
      </c>
      <c r="S46">
        <f t="shared" si="1"/>
        <v>13021.480371138345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4524.0839521434527</v>
      </c>
      <c r="AC46">
        <f t="shared" si="2"/>
        <v>3799.3052908888862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-59480.116598801025</v>
      </c>
      <c r="AI46">
        <f t="shared" si="25"/>
        <v>-59483.763750644175</v>
      </c>
      <c r="AJ46">
        <f t="shared" si="7"/>
        <v>724.77866125456649</v>
      </c>
      <c r="AK46">
        <f t="shared" si="22"/>
        <v>316.68587665004173</v>
      </c>
      <c r="AL46">
        <f t="shared" si="26"/>
        <v>-58442.299212739563</v>
      </c>
      <c r="AN46">
        <f t="shared" si="27"/>
        <v>0</v>
      </c>
      <c r="AO46">
        <f t="shared" si="27"/>
        <v>0</v>
      </c>
      <c r="AP46">
        <f t="shared" si="27"/>
        <v>-4.3777939035231431E-2</v>
      </c>
      <c r="AQ46">
        <f t="shared" si="27"/>
        <v>-713.95900973053949</v>
      </c>
      <c r="AR46">
        <f t="shared" si="27"/>
        <v>-714.00278766957479</v>
      </c>
      <c r="AS46">
        <f t="shared" si="27"/>
        <v>8.6997518641980474</v>
      </c>
      <c r="AT46">
        <f t="shared" si="27"/>
        <v>3.8012826439763439</v>
      </c>
      <c r="AU46">
        <f t="shared" si="23"/>
        <v>-701.5017531614003</v>
      </c>
      <c r="AW46">
        <v>43</v>
      </c>
      <c r="AX46">
        <f>IF(Z46&gt;0, (R46*SUMPRODUCT(K46:$K$98, X46:$X$98)-K46*$AZ$3)/Z46, 0)</f>
        <v>13021.480371138345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0.101620166</v>
      </c>
      <c r="Q47" s="4">
        <f t="shared" si="21"/>
        <v>12.5</v>
      </c>
      <c r="R47">
        <f t="shared" si="0"/>
        <v>2000000</v>
      </c>
      <c r="S47">
        <f t="shared" si="1"/>
        <v>12146.619787149653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3799.3052908888862</v>
      </c>
      <c r="AC47">
        <f t="shared" si="2"/>
        <v>3148.4584104623723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-59299.868116462872</v>
      </c>
      <c r="AI47">
        <f t="shared" si="25"/>
        <v>-59303.108172611857</v>
      </c>
      <c r="AJ47">
        <f t="shared" si="7"/>
        <v>650.84688042651396</v>
      </c>
      <c r="AK47">
        <f t="shared" si="22"/>
        <v>265.95137036222206</v>
      </c>
      <c r="AL47">
        <f t="shared" si="26"/>
        <v>-58386.309921823122</v>
      </c>
      <c r="AN47">
        <f t="shared" si="27"/>
        <v>0</v>
      </c>
      <c r="AO47">
        <f t="shared" si="27"/>
        <v>0</v>
      </c>
      <c r="AP47">
        <f t="shared" si="27"/>
        <v>-3.4724498404447343E-2</v>
      </c>
      <c r="AQ47">
        <f t="shared" si="27"/>
        <v>-635.53163312829963</v>
      </c>
      <c r="AR47">
        <f t="shared" si="27"/>
        <v>-635.56635762670408</v>
      </c>
      <c r="AS47">
        <f t="shared" si="27"/>
        <v>6.9752900634038388</v>
      </c>
      <c r="AT47">
        <f t="shared" si="27"/>
        <v>2.8502678691807861</v>
      </c>
      <c r="AU47">
        <f t="shared" si="23"/>
        <v>-625.74079969411946</v>
      </c>
      <c r="AW47">
        <v>44</v>
      </c>
      <c r="AX47">
        <f>IF(Z47&gt;0, (R47*SUMPRODUCT(K47:$K$98, X47:$X$98)-K47*$AZ$3)/Z47, 0)</f>
        <v>12146.619787149653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2000000</v>
      </c>
      <c r="S48">
        <f t="shared" si="1"/>
        <v>11301.669274980659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3148.4584104623723</v>
      </c>
      <c r="AC48">
        <f t="shared" si="2"/>
        <v>2569.2768927840907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-58552.786672786242</v>
      </c>
      <c r="AI48">
        <f t="shared" si="25"/>
        <v>-58555.628373457039</v>
      </c>
      <c r="AJ48">
        <f t="shared" si="7"/>
        <v>579.18151767828158</v>
      </c>
      <c r="AK48">
        <f t="shared" si="22"/>
        <v>220.39208873236609</v>
      </c>
      <c r="AL48">
        <f t="shared" si="26"/>
        <v>-57756.054767046386</v>
      </c>
      <c r="AN48">
        <f t="shared" si="27"/>
        <v>0</v>
      </c>
      <c r="AO48">
        <f t="shared" si="27"/>
        <v>0</v>
      </c>
      <c r="AP48">
        <f t="shared" si="27"/>
        <v>-2.7192162802844998E-2</v>
      </c>
      <c r="AQ48">
        <f t="shared" si="27"/>
        <v>-560.29015445949551</v>
      </c>
      <c r="AR48">
        <f t="shared" si="27"/>
        <v>-560.31734662229837</v>
      </c>
      <c r="AS48">
        <f t="shared" si="27"/>
        <v>5.5421734889156484</v>
      </c>
      <c r="AT48">
        <f t="shared" si="27"/>
        <v>2.1089263970915333</v>
      </c>
      <c r="AU48">
        <f t="shared" si="23"/>
        <v>-552.6662467362911</v>
      </c>
      <c r="AW48">
        <v>45</v>
      </c>
      <c r="AX48">
        <f>IF(Z48&gt;0, (R48*SUMPRODUCT(K48:$K$98, X48:$X$98)-K48*$AZ$3)/Z48, 0)</f>
        <v>11301.669274980659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2000000</v>
      </c>
      <c r="S49">
        <f t="shared" si="1"/>
        <v>10483.171053194326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2569.2768927840907</v>
      </c>
      <c r="AC49">
        <f t="shared" si="2"/>
        <v>2059.2993414049688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-57248.206065485756</v>
      </c>
      <c r="AI49">
        <f t="shared" si="25"/>
        <v>-57250.661547861935</v>
      </c>
      <c r="AJ49">
        <f t="shared" si="7"/>
        <v>509.97755137912191</v>
      </c>
      <c r="AK49">
        <f t="shared" si="22"/>
        <v>179.84938249488636</v>
      </c>
      <c r="AL49">
        <f t="shared" si="26"/>
        <v>-56560.834613987921</v>
      </c>
      <c r="AN49">
        <f t="shared" si="27"/>
        <v>0</v>
      </c>
      <c r="AO49">
        <f t="shared" si="27"/>
        <v>0</v>
      </c>
      <c r="AP49">
        <f t="shared" si="27"/>
        <v>-2.0978972839207514E-2</v>
      </c>
      <c r="AQ49">
        <f t="shared" si="27"/>
        <v>-489.11308498630467</v>
      </c>
      <c r="AR49">
        <f t="shared" si="27"/>
        <v>-489.13406395914393</v>
      </c>
      <c r="AS49">
        <f t="shared" si="27"/>
        <v>4.3571093414433886</v>
      </c>
      <c r="AT49">
        <f t="shared" si="27"/>
        <v>1.5365841543459264</v>
      </c>
      <c r="AU49">
        <f t="shared" si="23"/>
        <v>-483.24037046335457</v>
      </c>
      <c r="AW49">
        <v>46</v>
      </c>
      <c r="AX49">
        <f>IF(Z49&gt;0, (R49*SUMPRODUCT(K49:$K$98, X49:$X$98)-K49*$AZ$3)/Z49, 0)</f>
        <v>10483.171053194326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2000000</v>
      </c>
      <c r="S50">
        <f t="shared" si="1"/>
        <v>9682.7830524313795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2059.2993414049688</v>
      </c>
      <c r="AC50">
        <f t="shared" si="2"/>
        <v>1615.1082234547112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-55344.275213268142</v>
      </c>
      <c r="AI50">
        <f t="shared" si="25"/>
        <v>-55346.360239100475</v>
      </c>
      <c r="AJ50">
        <f t="shared" si="7"/>
        <v>444.19111795025765</v>
      </c>
      <c r="AK50">
        <f t="shared" si="22"/>
        <v>144.15095389834784</v>
      </c>
      <c r="AL50">
        <f t="shared" si="26"/>
        <v>-54758.018167251874</v>
      </c>
      <c r="AN50">
        <f t="shared" si="27"/>
        <v>0</v>
      </c>
      <c r="AO50">
        <f t="shared" si="27"/>
        <v>0</v>
      </c>
      <c r="AP50">
        <f t="shared" si="27"/>
        <v>-1.5905261604576112E-2</v>
      </c>
      <c r="AQ50">
        <f t="shared" si="27"/>
        <v>-422.18430195574206</v>
      </c>
      <c r="AR50">
        <f t="shared" si="27"/>
        <v>-422.20020721734664</v>
      </c>
      <c r="AS50">
        <f t="shared" si="27"/>
        <v>3.3884356845242771</v>
      </c>
      <c r="AT50">
        <f t="shared" si="27"/>
        <v>1.0996308039686511</v>
      </c>
      <c r="AU50">
        <f t="shared" si="23"/>
        <v>-417.7121407288538</v>
      </c>
      <c r="AW50">
        <v>47</v>
      </c>
      <c r="AX50">
        <f>IF(Z50&gt;0, (R50*SUMPRODUCT(K50:$K$98, X50:$X$98)-K50*$AZ$3)/Z50, 0)</f>
        <v>9682.7830524313795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2000000</v>
      </c>
      <c r="S51">
        <f t="shared" si="1"/>
        <v>8886.072933568923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1615.1082234547112</v>
      </c>
      <c r="AC51">
        <f t="shared" si="2"/>
        <v>1233.0328206382956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-52747.790161123645</v>
      </c>
      <c r="AI51">
        <f t="shared" si="25"/>
        <v>-52749.52466300915</v>
      </c>
      <c r="AJ51">
        <f t="shared" si="7"/>
        <v>382.07540281641559</v>
      </c>
      <c r="AK51">
        <f t="shared" si="22"/>
        <v>113.05757564182979</v>
      </c>
      <c r="AL51">
        <f t="shared" si="26"/>
        <v>-52254.391684550901</v>
      </c>
      <c r="AN51">
        <f t="shared" si="27"/>
        <v>0</v>
      </c>
      <c r="AO51">
        <f t="shared" si="27"/>
        <v>0</v>
      </c>
      <c r="AP51">
        <f t="shared" si="27"/>
        <v>-1.1813705226923436E-2</v>
      </c>
      <c r="AQ51">
        <f t="shared" si="27"/>
        <v>-359.26559062515707</v>
      </c>
      <c r="AR51">
        <f t="shared" si="27"/>
        <v>-359.27740433038406</v>
      </c>
      <c r="AS51">
        <f t="shared" si="27"/>
        <v>2.6023184068354208</v>
      </c>
      <c r="AT51">
        <f t="shared" si="27"/>
        <v>0.77003598754638536</v>
      </c>
      <c r="AU51">
        <f t="shared" si="23"/>
        <v>-355.90504993600223</v>
      </c>
      <c r="AW51">
        <v>48</v>
      </c>
      <c r="AX51">
        <f>IF(Z51&gt;0, (R51*SUMPRODUCT(K51:$K$98, X51:$X$98)-K51*$AZ$3)/Z51, 0)</f>
        <v>8886.072933568923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2000000</v>
      </c>
      <c r="S52">
        <f t="shared" si="1"/>
        <v>8079.2694963967215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1233.0328206382956</v>
      </c>
      <c r="AC52">
        <f t="shared" si="2"/>
        <v>909.57874710182455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-49581.48764451559</v>
      </c>
      <c r="AI52">
        <f t="shared" si="25"/>
        <v>-49582.894917084457</v>
      </c>
      <c r="AJ52">
        <f t="shared" si="7"/>
        <v>323.45407353647101</v>
      </c>
      <c r="AK52">
        <f t="shared" si="22"/>
        <v>86.312297444680695</v>
      </c>
      <c r="AL52">
        <f t="shared" si="26"/>
        <v>-49173.128546103304</v>
      </c>
      <c r="AN52">
        <f t="shared" si="27"/>
        <v>0</v>
      </c>
      <c r="AO52">
        <f t="shared" si="27"/>
        <v>0</v>
      </c>
      <c r="AP52">
        <f t="shared" si="27"/>
        <v>-8.557985643309474E-3</v>
      </c>
      <c r="AQ52">
        <f t="shared" si="27"/>
        <v>-301.51775059251275</v>
      </c>
      <c r="AR52">
        <f t="shared" si="27"/>
        <v>-301.52630857815603</v>
      </c>
      <c r="AS52">
        <f t="shared" si="27"/>
        <v>1.9670072300359833</v>
      </c>
      <c r="AT52">
        <f t="shared" si="27"/>
        <v>0.5248872313106302</v>
      </c>
      <c r="AU52">
        <f t="shared" si="23"/>
        <v>-299.03441411680944</v>
      </c>
      <c r="AW52">
        <v>49</v>
      </c>
      <c r="AX52">
        <f>IF(Z52&gt;0, (R52*SUMPRODUCT(K52:$K$98, X52:$X$98)-K52*$AZ$3)/Z52, 0)</f>
        <v>8079.2694963967215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2000000</v>
      </c>
      <c r="S53">
        <f t="shared" si="1"/>
        <v>7217.7847798422345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909.57874710182455</v>
      </c>
      <c r="AC53">
        <f t="shared" si="2"/>
        <v>640.0355653384961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-45562.390552598983</v>
      </c>
      <c r="AI53">
        <f t="shared" si="25"/>
        <v>-45563.498987501211</v>
      </c>
      <c r="AJ53">
        <f t="shared" si="7"/>
        <v>269.54318176332845</v>
      </c>
      <c r="AK53">
        <f t="shared" si="22"/>
        <v>63.670512297127722</v>
      </c>
      <c r="AL53">
        <f t="shared" si="26"/>
        <v>-45230.285293440757</v>
      </c>
      <c r="AN53">
        <f t="shared" si="27"/>
        <v>0</v>
      </c>
      <c r="AO53">
        <f t="shared" si="27"/>
        <v>0</v>
      </c>
      <c r="AP53">
        <f t="shared" si="27"/>
        <v>-6.0184616972935243E-3</v>
      </c>
      <c r="AQ53">
        <f t="shared" si="27"/>
        <v>-247.3898122725189</v>
      </c>
      <c r="AR53">
        <f t="shared" si="27"/>
        <v>-247.39583073421622</v>
      </c>
      <c r="AS53">
        <f t="shared" si="27"/>
        <v>1.4635368409562866</v>
      </c>
      <c r="AT53">
        <f t="shared" si="27"/>
        <v>0.34571136179295658</v>
      </c>
      <c r="AU53">
        <f t="shared" si="23"/>
        <v>-245.58658253146697</v>
      </c>
      <c r="AW53">
        <v>50</v>
      </c>
      <c r="AX53">
        <f>IF(Z53&gt;0, (R53*SUMPRODUCT(K53:$K$98, X53:$X$98)-K53*$AZ$3)/Z53, 0)</f>
        <v>7217.7847798422345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2000000</v>
      </c>
      <c r="S54">
        <f t="shared" si="1"/>
        <v>6246.2363113234105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640.0355653384961</v>
      </c>
      <c r="AC54">
        <f t="shared" si="2"/>
        <v>421.19447523489134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-40712.642993753841</v>
      </c>
      <c r="AI54">
        <f t="shared" si="25"/>
        <v>-40713.485890288335</v>
      </c>
      <c r="AJ54">
        <f t="shared" si="7"/>
        <v>218.84109010360476</v>
      </c>
      <c r="AK54">
        <f t="shared" si="22"/>
        <v>44.802489573694729</v>
      </c>
      <c r="AL54">
        <f t="shared" si="26"/>
        <v>-40449.842310611035</v>
      </c>
      <c r="AN54">
        <f t="shared" si="27"/>
        <v>0</v>
      </c>
      <c r="AO54">
        <f t="shared" si="27"/>
        <v>0</v>
      </c>
      <c r="AP54">
        <f t="shared" si="27"/>
        <v>-4.0863122935113575E-3</v>
      </c>
      <c r="AQ54">
        <f t="shared" si="27"/>
        <v>-197.37247308398122</v>
      </c>
      <c r="AR54">
        <f t="shared" si="27"/>
        <v>-197.37655939627473</v>
      </c>
      <c r="AS54">
        <f t="shared" si="27"/>
        <v>1.0609285958853019</v>
      </c>
      <c r="AT54">
        <f t="shared" si="27"/>
        <v>0.2171998061839433</v>
      </c>
      <c r="AU54">
        <f t="shared" si="23"/>
        <v>-196.09843099420547</v>
      </c>
      <c r="AW54">
        <v>51</v>
      </c>
      <c r="AX54">
        <f>IF(Z54&gt;0, (R54*SUMPRODUCT(K54:$K$98, X54:$X$98)-K54*$AZ$3)/Z54, 0)</f>
        <v>6246.2363113234105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2000000</v>
      </c>
      <c r="S55">
        <f t="shared" si="1"/>
        <v>5071.6186724989529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421.19447523489134</v>
      </c>
      <c r="AC55">
        <f t="shared" si="2"/>
        <v>249.31193265886913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-35198.2976353665</v>
      </c>
      <c r="AI55">
        <f t="shared" si="25"/>
        <v>-35198.912113575425</v>
      </c>
      <c r="AJ55">
        <f t="shared" si="7"/>
        <v>171.88254257602222</v>
      </c>
      <c r="AK55">
        <f t="shared" si="22"/>
        <v>29.483613266442397</v>
      </c>
      <c r="AL55">
        <f t="shared" si="26"/>
        <v>-34997.54595773296</v>
      </c>
      <c r="AN55">
        <f t="shared" si="27"/>
        <v>0</v>
      </c>
      <c r="AO55">
        <f t="shared" si="27"/>
        <v>0</v>
      </c>
      <c r="AP55">
        <f t="shared" si="27"/>
        <v>-2.6597802048394228E-3</v>
      </c>
      <c r="AQ55">
        <f t="shared" si="27"/>
        <v>-152.35647730801278</v>
      </c>
      <c r="AR55">
        <f t="shared" si="27"/>
        <v>-152.35913708821764</v>
      </c>
      <c r="AS55">
        <f t="shared" si="27"/>
        <v>0.74399674009559802</v>
      </c>
      <c r="AT55">
        <f t="shared" si="27"/>
        <v>0.12762036113568942</v>
      </c>
      <c r="AU55">
        <f t="shared" si="23"/>
        <v>-151.48751998698634</v>
      </c>
      <c r="AW55">
        <v>52</v>
      </c>
      <c r="AX55">
        <f>IF(Z55&gt;0, (R55*SUMPRODUCT(K55:$K$98, X55:$X$98)-K55*$AZ$3)/Z55, 0)</f>
        <v>5071.6186724989529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2000000</v>
      </c>
      <c r="S56">
        <f t="shared" si="1"/>
        <v>3509.7386372374513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249.31193265886913</v>
      </c>
      <c r="AC56">
        <f t="shared" si="2"/>
        <v>119.71432187581988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-29114.979777480261</v>
      </c>
      <c r="AI56">
        <f t="shared" si="25"/>
        <v>-29115.406142283489</v>
      </c>
      <c r="AJ56">
        <f t="shared" si="7"/>
        <v>129.59761078304925</v>
      </c>
      <c r="AK56">
        <f t="shared" si="22"/>
        <v>17.45183528612084</v>
      </c>
      <c r="AL56">
        <f t="shared" si="26"/>
        <v>-28968.35669621432</v>
      </c>
      <c r="AN56">
        <f t="shared" si="27"/>
        <v>0</v>
      </c>
      <c r="AO56">
        <f t="shared" si="27"/>
        <v>0</v>
      </c>
      <c r="AP56">
        <f t="shared" si="27"/>
        <v>-1.647792746279952E-3</v>
      </c>
      <c r="AQ56">
        <f t="shared" si="27"/>
        <v>-112.52207527964032</v>
      </c>
      <c r="AR56">
        <f t="shared" si="27"/>
        <v>-112.5237230723866</v>
      </c>
      <c r="AS56">
        <f t="shared" si="27"/>
        <v>0.50086217569249625</v>
      </c>
      <c r="AT56">
        <f t="shared" si="27"/>
        <v>6.7446954758033528E-2</v>
      </c>
      <c r="AU56">
        <f t="shared" si="23"/>
        <v>-111.95541394193607</v>
      </c>
      <c r="AW56">
        <v>53</v>
      </c>
      <c r="AX56">
        <f>IF(Z56&gt;0, (R56*SUMPRODUCT(K56:$K$98, X56:$X$98)-K56*$AZ$3)/Z56, 0)</f>
        <v>3509.7386372374513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2000000</v>
      </c>
      <c r="S57">
        <f t="shared" si="1"/>
        <v>1231.9253977333128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119.71432187581988</v>
      </c>
      <c r="AC57">
        <f t="shared" si="2"/>
        <v>27.5126631363255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-22870.065946292791</v>
      </c>
      <c r="AI57">
        <f t="shared" si="25"/>
        <v>-22870.345109535821</v>
      </c>
      <c r="AJ57">
        <f t="shared" si="7"/>
        <v>92.201658739494377</v>
      </c>
      <c r="AK57">
        <f t="shared" si="22"/>
        <v>8.380002531307392</v>
      </c>
      <c r="AL57">
        <f t="shared" si="26"/>
        <v>-22769.763448265021</v>
      </c>
      <c r="AN57">
        <f t="shared" si="27"/>
        <v>0</v>
      </c>
      <c r="AO57">
        <f t="shared" si="27"/>
        <v>0</v>
      </c>
      <c r="AP57">
        <f t="shared" si="27"/>
        <v>-9.6329976158847233E-4</v>
      </c>
      <c r="AQ57">
        <f t="shared" si="27"/>
        <v>-78.917012262580485</v>
      </c>
      <c r="AR57">
        <f t="shared" si="27"/>
        <v>-78.917975562342065</v>
      </c>
      <c r="AS57">
        <f t="shared" si="27"/>
        <v>0.31815734377252264</v>
      </c>
      <c r="AT57">
        <f t="shared" si="27"/>
        <v>2.8916609338891779E-2</v>
      </c>
      <c r="AU57">
        <f t="shared" si="23"/>
        <v>-78.57090160923066</v>
      </c>
      <c r="AW57">
        <v>54</v>
      </c>
      <c r="AX57">
        <f>IF(Z57&gt;0, (R57*SUMPRODUCT(K57:$K$98, X57:$X$98)-K57*$AZ$3)/Z57, 0)</f>
        <v>1231.9253977333128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2000000</v>
      </c>
      <c r="S58">
        <f t="shared" si="1"/>
        <v>-2433.2890210213327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27.5126631363255</v>
      </c>
      <c r="AC58">
        <f t="shared" si="2"/>
        <v>-33.261120072553197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-16881.052940146597</v>
      </c>
      <c r="AI58">
        <f t="shared" si="25"/>
        <v>-16881.223805176323</v>
      </c>
      <c r="AJ58">
        <f t="shared" si="7"/>
        <v>60.773783208878697</v>
      </c>
      <c r="AK58">
        <f t="shared" si="22"/>
        <v>1.9258864195427852</v>
      </c>
      <c r="AL58">
        <f t="shared" si="26"/>
        <v>-16818.524135547901</v>
      </c>
      <c r="AN58">
        <f t="shared" si="27"/>
        <v>0</v>
      </c>
      <c r="AO58">
        <f t="shared" si="27"/>
        <v>0</v>
      </c>
      <c r="AP58">
        <f t="shared" si="27"/>
        <v>-5.2642727388635716E-4</v>
      </c>
      <c r="AQ58">
        <f t="shared" si="27"/>
        <v>-52.009745317123944</v>
      </c>
      <c r="AR58">
        <f t="shared" si="27"/>
        <v>-52.010271744397826</v>
      </c>
      <c r="AS58">
        <f t="shared" si="27"/>
        <v>0.1872412223253436</v>
      </c>
      <c r="AT58">
        <f t="shared" si="27"/>
        <v>5.9335672096564205E-3</v>
      </c>
      <c r="AU58">
        <f t="shared" si="23"/>
        <v>-51.817096954862826</v>
      </c>
      <c r="AW58">
        <v>55</v>
      </c>
      <c r="AX58">
        <f>IF(Z58&gt;0, (R58*SUMPRODUCT(K58:$K$98, X58:$X$98)-K58*$AZ$3)/Z58, 0)</f>
        <v>-2433.2890210213327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2000000</v>
      </c>
      <c r="S59">
        <f t="shared" si="1"/>
        <v>-8941.3410495245407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-33.261120072553197</v>
      </c>
      <c r="AC59">
        <f t="shared" si="2"/>
        <v>-69.07155373458626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-11615.089126177443</v>
      </c>
      <c r="AI59">
        <f t="shared" si="25"/>
        <v>-11615.185688249832</v>
      </c>
      <c r="AJ59">
        <f t="shared" si="7"/>
        <v>35.810433662033063</v>
      </c>
      <c r="AK59">
        <f t="shared" si="22"/>
        <v>-2.328278405078724</v>
      </c>
      <c r="AL59">
        <f t="shared" si="26"/>
        <v>-11581.703532992879</v>
      </c>
      <c r="AN59">
        <f t="shared" si="27"/>
        <v>0</v>
      </c>
      <c r="AO59">
        <f t="shared" si="27"/>
        <v>0</v>
      </c>
      <c r="AP59">
        <f t="shared" si="27"/>
        <v>-2.6562793770667614E-4</v>
      </c>
      <c r="AQ59">
        <f t="shared" si="27"/>
        <v>-31.951387273716595</v>
      </c>
      <c r="AR59">
        <f t="shared" si="27"/>
        <v>-31.951652901654299</v>
      </c>
      <c r="AS59">
        <f t="shared" si="27"/>
        <v>9.8509191100104157E-2</v>
      </c>
      <c r="AT59">
        <f t="shared" si="27"/>
        <v>-6.4047485295693138E-3</v>
      </c>
      <c r="AU59">
        <f t="shared" si="23"/>
        <v>-31.859548459083765</v>
      </c>
      <c r="AW59">
        <v>56</v>
      </c>
      <c r="AX59">
        <f>IF(Z59&gt;0, (R59*SUMPRODUCT(K59:$K$98, X59:$X$98)-K59*$AZ$3)/Z59, 0)</f>
        <v>-8941.3410495245407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2000000</v>
      </c>
      <c r="S60">
        <f t="shared" si="1"/>
        <v>-21870.20143497445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-69.07155373458626</v>
      </c>
      <c r="AC60">
        <f t="shared" si="2"/>
        <v>-86.559269887686042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-7379.7054593839102</v>
      </c>
      <c r="AI60">
        <f t="shared" si="25"/>
        <v>-7379.7549326764547</v>
      </c>
      <c r="AJ60">
        <f t="shared" si="7"/>
        <v>17.487716153099782</v>
      </c>
      <c r="AK60">
        <f t="shared" si="22"/>
        <v>-4.8350087614210384</v>
      </c>
      <c r="AL60">
        <f t="shared" si="26"/>
        <v>-7367.1022252847761</v>
      </c>
      <c r="AN60">
        <f t="shared" si="27"/>
        <v>0</v>
      </c>
      <c r="AO60">
        <f t="shared" si="27"/>
        <v>0</v>
      </c>
      <c r="AP60">
        <f t="shared" si="27"/>
        <v>-1.2151222251704241E-4</v>
      </c>
      <c r="AQ60">
        <f t="shared" si="27"/>
        <v>-18.125424158645973</v>
      </c>
      <c r="AR60">
        <f t="shared" si="27"/>
        <v>-18.12554567086849</v>
      </c>
      <c r="AS60">
        <f t="shared" si="27"/>
        <v>4.2951886709500252E-2</v>
      </c>
      <c r="AT60">
        <f t="shared" si="27"/>
        <v>-1.1875349916586253E-2</v>
      </c>
      <c r="AU60">
        <f t="shared" si="23"/>
        <v>-18.094469134075577</v>
      </c>
      <c r="AW60">
        <v>57</v>
      </c>
      <c r="AX60">
        <f>IF(Z60&gt;0, (R60*SUMPRODUCT(K60:$K$98, X60:$X$98)-K60*$AZ$3)/Z60, 0)</f>
        <v>-21870.20143497445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2000000</v>
      </c>
      <c r="S61">
        <f t="shared" si="1"/>
        <v>-51182.748822790956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-86.559269887686042</v>
      </c>
      <c r="AC61">
        <f t="shared" si="2"/>
        <v>-91.77070197435269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-4250.5682364322374</v>
      </c>
      <c r="AI61">
        <f t="shared" si="25"/>
        <v>-4250.5906489403787</v>
      </c>
      <c r="AJ61">
        <f t="shared" si="7"/>
        <v>5.2114320866666475</v>
      </c>
      <c r="AK61">
        <f t="shared" si="22"/>
        <v>-6.0591488921380234</v>
      </c>
      <c r="AL61">
        <f t="shared" si="26"/>
        <v>-4251.4383657458502</v>
      </c>
      <c r="AN61">
        <f t="shared" si="27"/>
        <v>0</v>
      </c>
      <c r="AO61">
        <f t="shared" si="27"/>
        <v>0</v>
      </c>
      <c r="AP61">
        <f t="shared" si="27"/>
        <v>-4.9149781058583465E-5</v>
      </c>
      <c r="AQ61">
        <f t="shared" si="27"/>
        <v>-9.3213350723226469</v>
      </c>
      <c r="AR61">
        <f t="shared" si="27"/>
        <v>-9.3213842221037062</v>
      </c>
      <c r="AS61">
        <f t="shared" si="27"/>
        <v>1.1428473085106262E-2</v>
      </c>
      <c r="AT61">
        <f t="shared" si="27"/>
        <v>-1.3287483916295778E-2</v>
      </c>
      <c r="AU61">
        <f t="shared" si="23"/>
        <v>-9.323243232934896</v>
      </c>
      <c r="AW61">
        <v>58</v>
      </c>
      <c r="AX61">
        <f>IF(Z61&gt;0, (R61*SUMPRODUCT(K61:$K$98, X61:$X$98)-K61*$AZ$3)/Z61, 0)</f>
        <v>-51182.748822790956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2000000</v>
      </c>
      <c r="S62">
        <f t="shared" si="1"/>
        <v>-129366.94260398255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-91.77070197435269</v>
      </c>
      <c r="AC62">
        <f t="shared" si="2"/>
        <v>-89.561686982408077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-2165.526562190917</v>
      </c>
      <c r="AI62">
        <f t="shared" si="25"/>
        <v>-2165.535216032963</v>
      </c>
      <c r="AJ62">
        <f t="shared" si="7"/>
        <v>-2.2090149919446134</v>
      </c>
      <c r="AK62">
        <f t="shared" si="22"/>
        <v>-6.4239491382046889</v>
      </c>
      <c r="AL62">
        <f t="shared" si="26"/>
        <v>-2174.1681801631121</v>
      </c>
      <c r="AN62">
        <f t="shared" si="27"/>
        <v>0</v>
      </c>
      <c r="AO62">
        <f t="shared" si="27"/>
        <v>0</v>
      </c>
      <c r="AP62">
        <f t="shared" si="27"/>
        <v>-1.6944239000114945E-5</v>
      </c>
      <c r="AQ62">
        <f t="shared" si="27"/>
        <v>-4.2401050811241259</v>
      </c>
      <c r="AR62">
        <f t="shared" si="27"/>
        <v>-4.2401220253631262</v>
      </c>
      <c r="AS62">
        <f t="shared" si="27"/>
        <v>-4.3252555083634946E-3</v>
      </c>
      <c r="AT62">
        <f t="shared" si="27"/>
        <v>-1.257810449308323E-2</v>
      </c>
      <c r="AU62">
        <f t="shared" si="23"/>
        <v>-4.2570253853645728</v>
      </c>
      <c r="AW62">
        <v>59</v>
      </c>
      <c r="AX62">
        <f>IF(Z62&gt;0, (R62*SUMPRODUCT(K62:$K$98, X62:$X$98)-K62*$AZ$3)/Z62, 0)</f>
        <v>-129366.94260398255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2000000</v>
      </c>
      <c r="S63">
        <f t="shared" si="1"/>
        <v>-384337.32564606488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-89.561686982408077</v>
      </c>
      <c r="AC63">
        <f t="shared" si="2"/>
        <v>-83.50683664900788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-936.2188703699253</v>
      </c>
      <c r="AI63">
        <f t="shared" si="25"/>
        <v>-936.22158630561114</v>
      </c>
      <c r="AJ63">
        <f t="shared" si="7"/>
        <v>-6.0548503334001964</v>
      </c>
      <c r="AK63">
        <f t="shared" si="22"/>
        <v>-6.269318088768566</v>
      </c>
      <c r="AL63">
        <f t="shared" si="26"/>
        <v>-948.54575472777992</v>
      </c>
      <c r="AN63">
        <f t="shared" si="27"/>
        <v>0</v>
      </c>
      <c r="AO63">
        <f t="shared" si="27"/>
        <v>0</v>
      </c>
      <c r="AP63">
        <f t="shared" si="27"/>
        <v>-4.7480421252177751E-6</v>
      </c>
      <c r="AQ63">
        <f t="shared" si="27"/>
        <v>-1.6367127756956981</v>
      </c>
      <c r="AR63">
        <f t="shared" si="27"/>
        <v>-1.6367175237378233</v>
      </c>
      <c r="AS63">
        <f t="shared" si="27"/>
        <v>-1.0585186017117696E-2</v>
      </c>
      <c r="AT63">
        <f t="shared" si="27"/>
        <v>-1.0960121970980164E-2</v>
      </c>
      <c r="AU63">
        <f t="shared" si="23"/>
        <v>-1.6582628317259214</v>
      </c>
      <c r="AW63">
        <v>60</v>
      </c>
      <c r="AX63">
        <f>IF(Z63&gt;0, (R63*SUMPRODUCT(K63:$K$98, X63:$X$98)-K63*$AZ$3)/Z63, 0)</f>
        <v>-384337.32564606488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2000000</v>
      </c>
      <c r="S64">
        <f t="shared" si="1"/>
        <v>-1466766.5195002188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-83.50683664900788</v>
      </c>
      <c r="AC64">
        <f t="shared" si="2"/>
        <v>-75.951624947449716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-326.64086572304421</v>
      </c>
      <c r="AI64">
        <f t="shared" si="25"/>
        <v>-326.64151299396241</v>
      </c>
      <c r="AJ64">
        <f t="shared" si="7"/>
        <v>-7.5552117015581643</v>
      </c>
      <c r="AK64">
        <f t="shared" si="22"/>
        <v>-5.8454785654305521</v>
      </c>
      <c r="AL64">
        <f t="shared" si="26"/>
        <v>-340.04220326095111</v>
      </c>
      <c r="AN64">
        <f t="shared" si="27"/>
        <v>0</v>
      </c>
      <c r="AO64">
        <f t="shared" si="27"/>
        <v>0</v>
      </c>
      <c r="AP64">
        <f t="shared" si="27"/>
        <v>-1.0103297791995008E-6</v>
      </c>
      <c r="AQ64">
        <f t="shared" si="27"/>
        <v>-0.509856050180308</v>
      </c>
      <c r="AR64">
        <f t="shared" si="27"/>
        <v>-0.50985706051008717</v>
      </c>
      <c r="AS64">
        <f t="shared" si="27"/>
        <v>-1.1792983673079733E-2</v>
      </c>
      <c r="AT64">
        <f t="shared" si="27"/>
        <v>-9.1242490623052903E-3</v>
      </c>
      <c r="AU64">
        <f t="shared" si="23"/>
        <v>-0.53077429324547221</v>
      </c>
      <c r="AW64">
        <v>61</v>
      </c>
      <c r="AX64">
        <f>IF(Z64&gt;0, (R64*SUMPRODUCT(K64:$K$98, X64:$X$98)-K64*$AZ$3)/Z64, 0)</f>
        <v>-1466766.5195002188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2000000</v>
      </c>
      <c r="S65">
        <f t="shared" si="1"/>
        <v>-5579107.2814887883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-75.951624947449716</v>
      </c>
      <c r="AC65">
        <f t="shared" si="2"/>
        <v>-68.254405571510489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-78.05985429142045</v>
      </c>
      <c r="AI65">
        <f t="shared" si="25"/>
        <v>-78.060007215540139</v>
      </c>
      <c r="AJ65">
        <f t="shared" si="7"/>
        <v>-7.6972193759392269</v>
      </c>
      <c r="AK65">
        <f t="shared" si="22"/>
        <v>-5.3166137463214804</v>
      </c>
      <c r="AL65">
        <f t="shared" si="26"/>
        <v>-91.073840337800846</v>
      </c>
      <c r="AN65">
        <f t="shared" si="27"/>
        <v>0</v>
      </c>
      <c r="AO65">
        <f t="shared" si="27"/>
        <v>0</v>
      </c>
      <c r="AP65">
        <f t="shared" si="27"/>
        <v>-2.1312530885618808E-7</v>
      </c>
      <c r="AQ65">
        <f t="shared" si="27"/>
        <v>-0.10878944792693931</v>
      </c>
      <c r="AR65">
        <f t="shared" si="27"/>
        <v>-0.10878966105224817</v>
      </c>
      <c r="AS65">
        <f t="shared" si="27"/>
        <v>-1.0727361126691275E-2</v>
      </c>
      <c r="AT65">
        <f t="shared" si="27"/>
        <v>-7.4095894689193828E-3</v>
      </c>
      <c r="AU65">
        <f t="shared" si="23"/>
        <v>-0.12692661164785884</v>
      </c>
      <c r="AW65">
        <v>62</v>
      </c>
      <c r="AX65">
        <f>IF(Z65&gt;0, (R65*SUMPRODUCT(K65:$K$98, X65:$X$98)-K65*$AZ$3)/Z65, 0)</f>
        <v>-5579107.2814887883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2000000</v>
      </c>
      <c r="S66">
        <f t="shared" si="1"/>
        <v>-21317833.586890925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-68.254405571510489</v>
      </c>
      <c r="AC66">
        <f t="shared" si="2"/>
        <v>-61.035449103259282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-18.496946805852797</v>
      </c>
      <c r="AI66">
        <f t="shared" si="25"/>
        <v>-18.496982594813748</v>
      </c>
      <c r="AJ66">
        <f t="shared" si="7"/>
        <v>-7.2189564682512071</v>
      </c>
      <c r="AK66">
        <f t="shared" si="22"/>
        <v>-4.7778083900057347</v>
      </c>
      <c r="AL66">
        <f t="shared" si="26"/>
        <v>-30.493747453070689</v>
      </c>
      <c r="AN66">
        <f t="shared" si="27"/>
        <v>0</v>
      </c>
      <c r="AO66">
        <f t="shared" si="27"/>
        <v>0</v>
      </c>
      <c r="AP66">
        <f t="shared" si="27"/>
        <v>-4.453383582366044E-8</v>
      </c>
      <c r="AQ66">
        <f t="shared" si="27"/>
        <v>-2.3016594235018065E-2</v>
      </c>
      <c r="AR66">
        <f t="shared" si="27"/>
        <v>-2.3016638768853889E-2</v>
      </c>
      <c r="AS66">
        <f t="shared" si="27"/>
        <v>-8.9828766646732287E-3</v>
      </c>
      <c r="AT66">
        <f t="shared" si="27"/>
        <v>-5.9452448125455297E-3</v>
      </c>
      <c r="AU66">
        <f t="shared" si="23"/>
        <v>-3.7944760246072649E-2</v>
      </c>
      <c r="AW66">
        <v>63</v>
      </c>
      <c r="AX66">
        <f>IF(Z66&gt;0, (R66*SUMPRODUCT(K66:$K$98, X66:$X$98)-K66*$AZ$3)/Z66, 0)</f>
        <v>-21317833.586890925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-82222832.221157536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-61.035449103259282</v>
      </c>
      <c r="AC67">
        <f t="shared" ref="AC67:AC98" si="30">S67*Z67</f>
        <v>-54.515835415192392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-4.3429203909582457</v>
      </c>
      <c r="AI67">
        <f t="shared" ref="AI67:AI98" si="34">SUM(AE67:AH67)</f>
        <v>-4.3429286787771435</v>
      </c>
      <c r="AJ67">
        <f t="shared" ref="AJ67:AJ98" si="35">AB67-AC67</f>
        <v>-6.5196136880668902</v>
      </c>
      <c r="AK67">
        <f t="shared" si="22"/>
        <v>-4.2724814372281505</v>
      </c>
      <c r="AL67">
        <f t="shared" si="26"/>
        <v>-15.135023804072183</v>
      </c>
      <c r="AN67">
        <f t="shared" ref="AN67:AU98" si="36">AE67*$K67</f>
        <v>0</v>
      </c>
      <c r="AO67">
        <f t="shared" si="36"/>
        <v>0</v>
      </c>
      <c r="AP67">
        <f t="shared" si="36"/>
        <v>-9.2079561764828761E-9</v>
      </c>
      <c r="AQ67">
        <f t="shared" si="36"/>
        <v>-4.8250837925375729E-3</v>
      </c>
      <c r="AR67">
        <f t="shared" si="36"/>
        <v>-4.8250930004937499E-3</v>
      </c>
      <c r="AS67">
        <f t="shared" si="36"/>
        <v>-7.2434397842960855E-3</v>
      </c>
      <c r="AT67">
        <f t="shared" si="36"/>
        <v>-4.7468245053735748E-3</v>
      </c>
      <c r="AU67">
        <f t="shared" si="23"/>
        <v>-1.681535729016341E-2</v>
      </c>
      <c r="AW67">
        <v>64</v>
      </c>
      <c r="AX67">
        <f>IF(Z67&gt;0, (R67*SUMPRODUCT(K67:$K$98, X67:$X$98)-K67*$AZ$3)/Z67, 0)</f>
        <v>-82222832.221157536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2000000</v>
      </c>
      <c r="S68">
        <f t="shared" si="29"/>
        <v>-320807526.55337322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-54.515835415192392</v>
      </c>
      <c r="AC68">
        <f t="shared" si="30"/>
        <v>-48.679026318358211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-1.0093124320302724</v>
      </c>
      <c r="AI68">
        <f t="shared" si="34"/>
        <v>-1.0093143287682809</v>
      </c>
      <c r="AJ68">
        <f t="shared" si="35"/>
        <v>-5.8368090968341804</v>
      </c>
      <c r="AK68">
        <f t="shared" si="22"/>
        <v>-3.8161084790634678</v>
      </c>
      <c r="AL68">
        <f t="shared" si="26"/>
        <v>-10.66223190466593</v>
      </c>
      <c r="AN68">
        <f t="shared" si="36"/>
        <v>0</v>
      </c>
      <c r="AO68">
        <f t="shared" si="36"/>
        <v>0</v>
      </c>
      <c r="AP68">
        <f t="shared" si="36"/>
        <v>-1.8815350614415277E-9</v>
      </c>
      <c r="AQ68">
        <f t="shared" si="36"/>
        <v>-1.0012224779862196E-3</v>
      </c>
      <c r="AR68">
        <f t="shared" si="36"/>
        <v>-1.001224359521281E-3</v>
      </c>
      <c r="AS68">
        <f t="shared" si="36"/>
        <v>-5.7900252508626075E-3</v>
      </c>
      <c r="AT68">
        <f t="shared" si="36"/>
        <v>-3.7855211789936138E-3</v>
      </c>
      <c r="AU68">
        <f t="shared" si="23"/>
        <v>-1.0576770789377504E-2</v>
      </c>
      <c r="AW68">
        <v>65</v>
      </c>
      <c r="AX68">
        <f>IF(Z68&gt;0, (R68*SUMPRODUCT(K68:$K$98, X68:$X$98)-K68*$AZ$3)/Z68, 0)</f>
        <v>-320807526.55337322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2000000</v>
      </c>
      <c r="S69">
        <f t="shared" si="29"/>
        <v>-1266536693.5753531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-48.679026318358211</v>
      </c>
      <c r="AC69">
        <f t="shared" si="30"/>
        <v>-43.464282736705208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-0.23180844302993919</v>
      </c>
      <c r="AI69">
        <f t="shared" si="34"/>
        <v>-0.23180887199779854</v>
      </c>
      <c r="AJ69">
        <f t="shared" si="35"/>
        <v>-5.2147435816530034</v>
      </c>
      <c r="AK69">
        <f t="shared" si="22"/>
        <v>-3.4075318422850751</v>
      </c>
      <c r="AL69">
        <f t="shared" si="26"/>
        <v>-8.854084295935877</v>
      </c>
      <c r="AN69">
        <f t="shared" si="36"/>
        <v>0</v>
      </c>
      <c r="AO69">
        <f t="shared" si="36"/>
        <v>0</v>
      </c>
      <c r="AP69">
        <f t="shared" si="36"/>
        <v>-3.7993709652101089E-10</v>
      </c>
      <c r="AQ69">
        <f t="shared" si="36"/>
        <v>-2.0531288038908285E-4</v>
      </c>
      <c r="AR69">
        <f t="shared" si="36"/>
        <v>-2.0531326032617939E-4</v>
      </c>
      <c r="AS69">
        <f t="shared" si="36"/>
        <v>-4.6187015936316883E-3</v>
      </c>
      <c r="AT69">
        <f t="shared" si="36"/>
        <v>-3.0180530459225276E-3</v>
      </c>
      <c r="AU69">
        <f t="shared" si="23"/>
        <v>-7.8420678998803953E-3</v>
      </c>
      <c r="AW69">
        <v>66</v>
      </c>
      <c r="AX69">
        <f>IF(Z69&gt;0, (R69*SUMPRODUCT(K69:$K$98, X69:$X$98)-K69*$AZ$3)/Z69, 0)</f>
        <v>-1266536693.5753531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2000000</v>
      </c>
      <c r="S70">
        <f t="shared" si="29"/>
        <v>-5065418377.1137676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-43.464282736705208</v>
      </c>
      <c r="AC70">
        <f t="shared" si="30"/>
        <v>-38.807573045897207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-5.2625955021705605E-2</v>
      </c>
      <c r="AI70">
        <f t="shared" si="34"/>
        <v>-5.262605078766746E-2</v>
      </c>
      <c r="AJ70">
        <f t="shared" si="35"/>
        <v>-4.6567096908080003</v>
      </c>
      <c r="AK70">
        <f t="shared" si="22"/>
        <v>-3.042499791569365</v>
      </c>
      <c r="AL70">
        <f t="shared" si="26"/>
        <v>-7.7518355331650328</v>
      </c>
      <c r="AN70">
        <f t="shared" si="36"/>
        <v>0</v>
      </c>
      <c r="AO70">
        <f t="shared" si="36"/>
        <v>0</v>
      </c>
      <c r="AP70">
        <f t="shared" si="36"/>
        <v>-7.5732117179899408E-11</v>
      </c>
      <c r="AQ70">
        <f t="shared" si="36"/>
        <v>-4.1616822044901919E-5</v>
      </c>
      <c r="AR70">
        <f t="shared" si="36"/>
        <v>-4.1616897777019098E-5</v>
      </c>
      <c r="AS70">
        <f t="shared" si="36"/>
        <v>-3.6825452086749763E-3</v>
      </c>
      <c r="AT70">
        <f t="shared" si="36"/>
        <v>-2.4060213699717047E-3</v>
      </c>
      <c r="AU70">
        <f t="shared" si="23"/>
        <v>-6.1301834764237E-3</v>
      </c>
      <c r="AW70">
        <v>67</v>
      </c>
      <c r="AX70">
        <f>IF(Z70&gt;0, (R70*SUMPRODUCT(K70:$K$98, X70:$X$98)-K70*$AZ$3)/Z70, 0)</f>
        <v>-5065418377.1137676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2000000</v>
      </c>
      <c r="S71">
        <f t="shared" si="29"/>
        <v>-20539551044.169048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-38.807573045897207</v>
      </c>
      <c r="AC71">
        <f t="shared" si="30"/>
        <v>-34.649654837997481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-1.1795383643437778E-2</v>
      </c>
      <c r="AI71">
        <f t="shared" si="34"/>
        <v>-1.1795404730592242E-2</v>
      </c>
      <c r="AJ71">
        <f t="shared" si="35"/>
        <v>-4.1579182078997263</v>
      </c>
      <c r="AK71">
        <f t="shared" si="22"/>
        <v>-2.7165301132128046</v>
      </c>
      <c r="AL71">
        <f t="shared" si="26"/>
        <v>-6.8862437258431228</v>
      </c>
      <c r="AN71">
        <f t="shared" si="36"/>
        <v>0</v>
      </c>
      <c r="AO71">
        <f t="shared" si="36"/>
        <v>0</v>
      </c>
      <c r="AP71">
        <f t="shared" si="36"/>
        <v>-1.4889114845144105E-11</v>
      </c>
      <c r="AQ71">
        <f t="shared" si="36"/>
        <v>-8.3284267687912883E-6</v>
      </c>
      <c r="AR71">
        <f t="shared" si="36"/>
        <v>-8.3284416579061334E-6</v>
      </c>
      <c r="AS71">
        <f t="shared" si="36"/>
        <v>-2.9358025437673805E-3</v>
      </c>
      <c r="AT71">
        <f t="shared" si="36"/>
        <v>-1.9180742905039786E-3</v>
      </c>
      <c r="AU71">
        <f t="shared" si="23"/>
        <v>-4.8622052759292652E-3</v>
      </c>
      <c r="AW71">
        <v>68</v>
      </c>
      <c r="AX71">
        <f>IF(Z71&gt;0, (R71*SUMPRODUCT(K71:$K$98, X71:$X$98)-K71*$AZ$3)/Z71, 0)</f>
        <v>-20539551044.169048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2000000</v>
      </c>
      <c r="S72">
        <f t="shared" si="29"/>
        <v>-84495232612.672623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-34.649654837997481</v>
      </c>
      <c r="AC72">
        <f t="shared" si="30"/>
        <v>-30.937199037208391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-2.6079225551535129E-3</v>
      </c>
      <c r="AI72">
        <f t="shared" si="34"/>
        <v>-2.6079271319204619E-3</v>
      </c>
      <c r="AJ72">
        <f t="shared" si="35"/>
        <v>-3.7124558007890904</v>
      </c>
      <c r="AK72">
        <f t="shared" si="22"/>
        <v>-2.4254758386598239</v>
      </c>
      <c r="AL72">
        <f t="shared" si="26"/>
        <v>-6.1405395665808342</v>
      </c>
      <c r="AN72">
        <f t="shared" si="36"/>
        <v>0</v>
      </c>
      <c r="AO72">
        <f t="shared" si="36"/>
        <v>0</v>
      </c>
      <c r="AP72">
        <f t="shared" si="36"/>
        <v>-2.8853046548577503E-12</v>
      </c>
      <c r="AQ72">
        <f t="shared" si="36"/>
        <v>-1.6440974976074264E-6</v>
      </c>
      <c r="AR72">
        <f t="shared" si="36"/>
        <v>-1.6441003829120812E-6</v>
      </c>
      <c r="AS72">
        <f t="shared" si="36"/>
        <v>-2.3404219883731295E-3</v>
      </c>
      <c r="AT72">
        <f t="shared" si="36"/>
        <v>-1.5290786718216624E-3</v>
      </c>
      <c r="AU72">
        <f t="shared" si="23"/>
        <v>-3.8711447605777041E-3</v>
      </c>
      <c r="AW72">
        <v>69</v>
      </c>
      <c r="AX72">
        <f>IF(Z72&gt;0, (R72*SUMPRODUCT(K72:$K$98, X72:$X$98)-K72*$AZ$3)/Z72, 0)</f>
        <v>-84495232612.672623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2000000</v>
      </c>
      <c r="S73">
        <f t="shared" si="29"/>
        <v>-353100836442.4408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-30.937199037208391</v>
      </c>
      <c r="AC73">
        <f t="shared" si="30"/>
        <v>-27.622500565934576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-5.6850315782300059E-4</v>
      </c>
      <c r="AI73">
        <f t="shared" si="34"/>
        <v>-5.6850413567754369E-4</v>
      </c>
      <c r="AJ73">
        <f t="shared" si="35"/>
        <v>-3.3146984712738146</v>
      </c>
      <c r="AK73">
        <f t="shared" ref="AK73:AK98" si="49">G73*SUM(AB73:AB73, AE73:AF73)</f>
        <v>-2.1656039326045877</v>
      </c>
      <c r="AL73">
        <f t="shared" si="26"/>
        <v>-5.4808709080140794</v>
      </c>
      <c r="AN73">
        <f t="shared" si="36"/>
        <v>0</v>
      </c>
      <c r="AO73">
        <f t="shared" si="36"/>
        <v>0</v>
      </c>
      <c r="AP73">
        <f t="shared" si="36"/>
        <v>-5.5041354526171882E-13</v>
      </c>
      <c r="AQ73">
        <f t="shared" si="36"/>
        <v>-3.1999834823086396E-7</v>
      </c>
      <c r="AR73">
        <f t="shared" si="36"/>
        <v>-3.1999889864440925E-7</v>
      </c>
      <c r="AS73">
        <f t="shared" si="36"/>
        <v>-1.8657733402093631E-3</v>
      </c>
      <c r="AT73">
        <f t="shared" si="36"/>
        <v>-1.2189724398531639E-3</v>
      </c>
      <c r="AU73">
        <f t="shared" si="23"/>
        <v>-3.0850657789611713E-3</v>
      </c>
      <c r="AW73">
        <v>70</v>
      </c>
      <c r="AX73">
        <f>IF(Z73&gt;0, (R73*SUMPRODUCT(K73:$K$98, X73:$X$98)-K73*$AZ$3)/Z73, 0)</f>
        <v>-353100836442.4408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2000000</v>
      </c>
      <c r="S74">
        <f t="shared" si="29"/>
        <v>-1500024141780.5369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-27.622500565934576</v>
      </c>
      <c r="AC74">
        <f t="shared" si="30"/>
        <v>-24.662947211494252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-1.2200875924822911E-4</v>
      </c>
      <c r="AI74">
        <f t="shared" si="34"/>
        <v>-1.2200896476948144E-4</v>
      </c>
      <c r="AJ74">
        <f t="shared" si="35"/>
        <v>-2.9595533544403239</v>
      </c>
      <c r="AK74">
        <f t="shared" si="49"/>
        <v>-1.9335750396154205</v>
      </c>
      <c r="AL74">
        <f t="shared" si="26"/>
        <v>-4.893250403020514</v>
      </c>
      <c r="AN74">
        <f t="shared" si="36"/>
        <v>0</v>
      </c>
      <c r="AO74">
        <f t="shared" si="36"/>
        <v>0</v>
      </c>
      <c r="AP74">
        <f t="shared" si="36"/>
        <v>-1.0328888045563791E-13</v>
      </c>
      <c r="AQ74">
        <f t="shared" si="36"/>
        <v>-6.1317980528398171E-8</v>
      </c>
      <c r="AR74">
        <f t="shared" si="36"/>
        <v>-6.1318083817278629E-8</v>
      </c>
      <c r="AS74">
        <f t="shared" si="36"/>
        <v>-1.4873836606363266E-3</v>
      </c>
      <c r="AT74">
        <f t="shared" si="36"/>
        <v>-9.7175741610581101E-4</v>
      </c>
      <c r="AU74">
        <f t="shared" si="23"/>
        <v>-2.4592023948259551E-3</v>
      </c>
      <c r="AW74">
        <v>71</v>
      </c>
      <c r="AX74">
        <f>IF(Z74&gt;0, (R74*SUMPRODUCT(K74:$K$98, X74:$X$98)-K74*$AZ$3)/Z74, 0)</f>
        <v>-1500024141780.5369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2000000</v>
      </c>
      <c r="S75">
        <f t="shared" si="29"/>
        <v>-6486085430353.709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-24.662947211494252</v>
      </c>
      <c r="AC75">
        <f t="shared" si="30"/>
        <v>-22.020488634920568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-2.5764495880031447E-5</v>
      </c>
      <c r="AI75">
        <f t="shared" si="34"/>
        <v>-2.5764538317972002E-5</v>
      </c>
      <c r="AJ75">
        <f t="shared" si="35"/>
        <v>-2.6424585765736843</v>
      </c>
      <c r="AK75">
        <f t="shared" si="49"/>
        <v>-1.7264063048045979</v>
      </c>
      <c r="AL75">
        <f t="shared" si="26"/>
        <v>-4.3688906459166006</v>
      </c>
      <c r="AN75">
        <f t="shared" si="36"/>
        <v>0</v>
      </c>
      <c r="AO75">
        <f t="shared" si="36"/>
        <v>0</v>
      </c>
      <c r="AP75">
        <f t="shared" si="36"/>
        <v>-1.9042901017422102E-14</v>
      </c>
      <c r="AQ75">
        <f t="shared" si="36"/>
        <v>-1.1561134644509824E-8</v>
      </c>
      <c r="AR75">
        <f t="shared" si="36"/>
        <v>-1.1561153687410842E-8</v>
      </c>
      <c r="AS75">
        <f t="shared" si="36"/>
        <v>-1.1857332485199338E-3</v>
      </c>
      <c r="AT75">
        <f t="shared" si="36"/>
        <v>-7.7467907130470358E-4</v>
      </c>
      <c r="AU75">
        <f t="shared" si="23"/>
        <v>-1.9604238809783248E-3</v>
      </c>
      <c r="AW75">
        <v>72</v>
      </c>
      <c r="AX75">
        <f>IF(Z75&gt;0, (R75*SUMPRODUCT(K75:$K$98, X75:$X$98)-K75*$AZ$3)/Z75, 0)</f>
        <v>-6486085430353.709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2000000</v>
      </c>
      <c r="S76">
        <f t="shared" si="29"/>
        <v>-28586002470510.32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-22.020488634920568</v>
      </c>
      <c r="AC76">
        <f t="shared" si="30"/>
        <v>-19.661150576935569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-5.3465909079044439E-6</v>
      </c>
      <c r="AI76">
        <f t="shared" si="34"/>
        <v>-5.3465995052724202E-6</v>
      </c>
      <c r="AJ76">
        <f t="shared" si="35"/>
        <v>-2.3593380579849992</v>
      </c>
      <c r="AK76">
        <f t="shared" si="49"/>
        <v>-1.54143420444444</v>
      </c>
      <c r="AL76">
        <f t="shared" si="26"/>
        <v>-3.9007776090289443</v>
      </c>
      <c r="AN76">
        <f t="shared" si="36"/>
        <v>0</v>
      </c>
      <c r="AO76">
        <f t="shared" si="36"/>
        <v>0</v>
      </c>
      <c r="AP76">
        <f t="shared" si="36"/>
        <v>-3.4445009002250195E-15</v>
      </c>
      <c r="AQ76">
        <f t="shared" si="36"/>
        <v>-2.142090142713694E-9</v>
      </c>
      <c r="AR76">
        <f t="shared" si="36"/>
        <v>-2.1420935872145943E-9</v>
      </c>
      <c r="AS76">
        <f t="shared" si="36"/>
        <v>-9.4525930343149829E-4</v>
      </c>
      <c r="AT76">
        <f t="shared" si="36"/>
        <v>-6.1756941420384667E-4</v>
      </c>
      <c r="AU76">
        <f t="shared" si="23"/>
        <v>-1.562830859728932E-3</v>
      </c>
      <c r="AW76">
        <v>73</v>
      </c>
      <c r="AX76">
        <f>IF(Z76&gt;0, (R76*SUMPRODUCT(K76:$K$98, X76:$X$98)-K76*$AZ$3)/Z76, 0)</f>
        <v>-28586002470510.32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2000000</v>
      </c>
      <c r="S77">
        <f t="shared" si="29"/>
        <v>-128507712027299.31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-19.661150576935569</v>
      </c>
      <c r="AC77">
        <f t="shared" si="30"/>
        <v>-17.554598731268609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-1.0886161576224736E-6</v>
      </c>
      <c r="AI77">
        <f t="shared" si="34"/>
        <v>-1.088617865165785E-6</v>
      </c>
      <c r="AJ77">
        <f t="shared" si="35"/>
        <v>-2.1065518456669601</v>
      </c>
      <c r="AK77">
        <f t="shared" si="49"/>
        <v>-1.3762805403854899</v>
      </c>
      <c r="AL77">
        <f t="shared" si="26"/>
        <v>-3.4828334746703149</v>
      </c>
      <c r="AN77">
        <f t="shared" si="36"/>
        <v>0</v>
      </c>
      <c r="AO77">
        <f t="shared" si="36"/>
        <v>0</v>
      </c>
      <c r="AP77">
        <f t="shared" si="36"/>
        <v>-6.1082174983418875E-16</v>
      </c>
      <c r="AQ77">
        <f t="shared" si="36"/>
        <v>-3.8941936162978251E-10</v>
      </c>
      <c r="AR77">
        <f t="shared" si="36"/>
        <v>-3.8941997245153235E-10</v>
      </c>
      <c r="AS77">
        <f t="shared" si="36"/>
        <v>-7.5355493232000562E-4</v>
      </c>
      <c r="AT77">
        <f t="shared" si="36"/>
        <v>-4.923225562175372E-4</v>
      </c>
      <c r="AU77">
        <f t="shared" si="23"/>
        <v>-1.2458778779575151E-3</v>
      </c>
      <c r="AW77">
        <v>74</v>
      </c>
      <c r="AX77">
        <f>IF(Z77&gt;0, (R77*SUMPRODUCT(K77:$K$98, X77:$X$98)-K77*$AZ$3)/Z77, 0)</f>
        <v>-128507712027299.31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2000000</v>
      </c>
      <c r="S78">
        <f t="shared" si="29"/>
        <v>-590042931454585.75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-17.554598731268609</v>
      </c>
      <c r="AC78">
        <f t="shared" si="30"/>
        <v>-15.673748867542809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-2.1734737426991409E-7</v>
      </c>
      <c r="AI78">
        <f t="shared" si="34"/>
        <v>-2.1734770631670322E-7</v>
      </c>
      <c r="AJ78">
        <f t="shared" si="35"/>
        <v>-1.8808498637257998</v>
      </c>
      <c r="AK78">
        <f t="shared" si="49"/>
        <v>-1.2288219111888028</v>
      </c>
      <c r="AL78">
        <f t="shared" si="26"/>
        <v>-3.1096719922623088</v>
      </c>
      <c r="AN78">
        <f t="shared" si="36"/>
        <v>0</v>
      </c>
      <c r="AO78">
        <f t="shared" si="36"/>
        <v>0</v>
      </c>
      <c r="AP78">
        <f t="shared" si="36"/>
        <v>-1.0605326095555493E-16</v>
      </c>
      <c r="AQ78">
        <f t="shared" si="36"/>
        <v>-6.9419125723660765E-11</v>
      </c>
      <c r="AR78">
        <f t="shared" si="36"/>
        <v>-6.9419231776921719E-11</v>
      </c>
      <c r="AS78">
        <f t="shared" si="36"/>
        <v>-6.0072937893036694E-4</v>
      </c>
      <c r="AT78">
        <f t="shared" si="36"/>
        <v>-3.9247652763851502E-4</v>
      </c>
      <c r="AU78">
        <f t="shared" si="23"/>
        <v>-9.9320597598811372E-4</v>
      </c>
      <c r="AW78">
        <v>75</v>
      </c>
      <c r="AX78">
        <f>IF(Z78&gt;0, (R78*SUMPRODUCT(K78:$K$98, X78:$X$98)-K78*$AZ$3)/Z78, 0)</f>
        <v>-590042931454585.75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2000000</v>
      </c>
      <c r="S79">
        <f t="shared" si="29"/>
        <v>-2768718779857723.5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-15.673748867542809</v>
      </c>
      <c r="AC79">
        <f t="shared" si="30"/>
        <v>-13.994418631795069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-4.2487262283245991E-8</v>
      </c>
      <c r="AI79">
        <f t="shared" si="34"/>
        <v>-4.2487325464177969E-8</v>
      </c>
      <c r="AJ79">
        <f t="shared" si="35"/>
        <v>-1.6793302357477398</v>
      </c>
      <c r="AK79">
        <f t="shared" si="49"/>
        <v>-1.0971624207279966</v>
      </c>
      <c r="AL79">
        <f t="shared" si="26"/>
        <v>-2.7764926989630618</v>
      </c>
      <c r="AN79">
        <f t="shared" si="36"/>
        <v>0</v>
      </c>
      <c r="AO79">
        <f t="shared" si="36"/>
        <v>0</v>
      </c>
      <c r="AP79">
        <f t="shared" si="36"/>
        <v>-1.8017426001142209E-17</v>
      </c>
      <c r="AQ79">
        <f t="shared" si="36"/>
        <v>-1.2116173032102873E-11</v>
      </c>
      <c r="AR79">
        <f t="shared" si="36"/>
        <v>-1.2116191049528875E-11</v>
      </c>
      <c r="AS79">
        <f t="shared" si="36"/>
        <v>-4.7889778302767188E-4</v>
      </c>
      <c r="AT79">
        <f t="shared" si="36"/>
        <v>-3.1287988492266901E-4</v>
      </c>
      <c r="AU79">
        <f t="shared" si="23"/>
        <v>-7.9177768006653197E-4</v>
      </c>
      <c r="AW79">
        <v>76</v>
      </c>
      <c r="AX79">
        <f>IF(Z79&gt;0, (R79*SUMPRODUCT(K79:$K$98, X79:$X$98)-K79*$AZ$3)/Z79, 0)</f>
        <v>-2768718779857723.5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2000000</v>
      </c>
      <c r="S80">
        <f t="shared" si="29"/>
        <v>-1.3278987110911468E+16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-13.994418631795069</v>
      </c>
      <c r="AC80">
        <f t="shared" si="30"/>
        <v>-12.495016635541862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-8.1259364739807252E-9</v>
      </c>
      <c r="AI80">
        <f t="shared" si="34"/>
        <v>-8.1259482360004217E-9</v>
      </c>
      <c r="AJ80">
        <f t="shared" si="35"/>
        <v>-1.4994019962532068</v>
      </c>
      <c r="AK80">
        <f t="shared" si="49"/>
        <v>-0.97960930422565495</v>
      </c>
      <c r="AL80">
        <f t="shared" si="26"/>
        <v>-2.47901130860481</v>
      </c>
      <c r="AN80">
        <f t="shared" si="36"/>
        <v>0</v>
      </c>
      <c r="AO80">
        <f t="shared" si="36"/>
        <v>0</v>
      </c>
      <c r="AP80">
        <f t="shared" si="36"/>
        <v>-2.9948191315769307E-18</v>
      </c>
      <c r="AQ80">
        <f t="shared" si="36"/>
        <v>-2.0690077591092318E-12</v>
      </c>
      <c r="AR80">
        <f t="shared" si="36"/>
        <v>-2.0690107539283634E-12</v>
      </c>
      <c r="AS80">
        <f t="shared" si="36"/>
        <v>-3.8177438061511417E-4</v>
      </c>
      <c r="AT80">
        <f t="shared" si="36"/>
        <v>-2.4942592867029638E-4</v>
      </c>
      <c r="AU80">
        <f t="shared" si="23"/>
        <v>-6.3120031135442125E-4</v>
      </c>
      <c r="AW80">
        <v>77</v>
      </c>
      <c r="AX80">
        <f>IF(Z80&gt;0, (R80*SUMPRODUCT(K80:$K$98, X80:$X$98)-K80*$AZ$3)/Z80, 0)</f>
        <v>-1.3278987110911468E+16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2000000</v>
      </c>
      <c r="S81">
        <f t="shared" si="29"/>
        <v>-6.5161140940971888E+16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-12.495016635541862</v>
      </c>
      <c r="AC81">
        <f t="shared" si="30"/>
        <v>-11.156264853164179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-1.5206831245389251E-9</v>
      </c>
      <c r="AI81">
        <f t="shared" si="34"/>
        <v>-1.5206852646688961E-9</v>
      </c>
      <c r="AJ81">
        <f t="shared" si="35"/>
        <v>-1.3387517823776829</v>
      </c>
      <c r="AK81">
        <f t="shared" si="49"/>
        <v>-0.87465116448793045</v>
      </c>
      <c r="AL81">
        <f t="shared" si="26"/>
        <v>-2.2134029483862987</v>
      </c>
      <c r="AN81">
        <f t="shared" si="36"/>
        <v>0</v>
      </c>
      <c r="AO81">
        <f t="shared" si="36"/>
        <v>0</v>
      </c>
      <c r="AP81">
        <f t="shared" si="36"/>
        <v>-4.8653134246572456E-19</v>
      </c>
      <c r="AQ81">
        <f t="shared" si="36"/>
        <v>-3.4570797667136421E-13</v>
      </c>
      <c r="AR81">
        <f t="shared" si="36"/>
        <v>-3.4570846320270671E-13</v>
      </c>
      <c r="AS81">
        <f t="shared" si="36"/>
        <v>-3.0434819883419078E-4</v>
      </c>
      <c r="AT81">
        <f t="shared" si="36"/>
        <v>-1.9884082323860569E-4</v>
      </c>
      <c r="AU81">
        <f t="shared" si="23"/>
        <v>-5.031890224185049E-4</v>
      </c>
      <c r="AW81">
        <v>78</v>
      </c>
      <c r="AX81">
        <f>IF(Z81&gt;0, (R81*SUMPRODUCT(K81:$K$98, X81:$X$98)-K81*$AZ$3)/Z81, 0)</f>
        <v>-6.5161140940971888E+16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2000000</v>
      </c>
      <c r="S82">
        <f t="shared" si="29"/>
        <v>-3.2746354154005325E+17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-11.156264853164179</v>
      </c>
      <c r="AC82">
        <f t="shared" si="30"/>
        <v>-9.9609507617540327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-2.7815958113691905E-10</v>
      </c>
      <c r="AI82">
        <f t="shared" si="34"/>
        <v>-2.781599613682081E-10</v>
      </c>
      <c r="AJ82">
        <f t="shared" si="35"/>
        <v>-1.1953140914101468</v>
      </c>
      <c r="AK82">
        <f t="shared" si="49"/>
        <v>-0.78093853972149263</v>
      </c>
      <c r="AL82">
        <f t="shared" si="26"/>
        <v>-1.9762526314097992</v>
      </c>
      <c r="AN82">
        <f t="shared" si="36"/>
        <v>0</v>
      </c>
      <c r="AO82">
        <f t="shared" si="36"/>
        <v>0</v>
      </c>
      <c r="AP82">
        <f t="shared" si="36"/>
        <v>-7.7179240961455992E-20</v>
      </c>
      <c r="AQ82">
        <f t="shared" si="36"/>
        <v>-5.6460754166319517E-14</v>
      </c>
      <c r="AR82">
        <f t="shared" si="36"/>
        <v>-5.6460831345560471E-14</v>
      </c>
      <c r="AS82">
        <f t="shared" si="36"/>
        <v>-2.4262452075460221E-4</v>
      </c>
      <c r="AT82">
        <f t="shared" si="36"/>
        <v>-1.5851468689304671E-4</v>
      </c>
      <c r="AU82">
        <f t="shared" si="23"/>
        <v>-4.0113920770410973E-4</v>
      </c>
      <c r="AW82">
        <v>79</v>
      </c>
      <c r="AX82">
        <f>IF(Z82&gt;0, (R82*SUMPRODUCT(K82:$K$98, X82:$X$98)-K82*$AZ$3)/Z82, 0)</f>
        <v>-3.2746354154005325E+17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2000000</v>
      </c>
      <c r="S83">
        <f t="shared" si="29"/>
        <v>-1.6867698249377423E+18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-9.9609507617540327</v>
      </c>
      <c r="AC83">
        <f t="shared" si="30"/>
        <v>-8.8937060372804346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-4.968338465962478E-11</v>
      </c>
      <c r="AI83">
        <f t="shared" si="34"/>
        <v>-4.9683450567446835E-11</v>
      </c>
      <c r="AJ83">
        <f t="shared" si="35"/>
        <v>-1.0672447244735981</v>
      </c>
      <c r="AK83">
        <f t="shared" si="49"/>
        <v>-0.69726655332278231</v>
      </c>
      <c r="AL83">
        <f t="shared" si="26"/>
        <v>-1.7645112778460637</v>
      </c>
      <c r="AN83">
        <f t="shared" si="36"/>
        <v>0</v>
      </c>
      <c r="AO83">
        <f t="shared" si="36"/>
        <v>0</v>
      </c>
      <c r="AP83">
        <f t="shared" si="36"/>
        <v>-1.1944599402225415E-20</v>
      </c>
      <c r="AQ83">
        <f t="shared" si="36"/>
        <v>-9.0042138887641371E-15</v>
      </c>
      <c r="AR83">
        <f t="shared" si="36"/>
        <v>-9.0042258333635395E-15</v>
      </c>
      <c r="AS83">
        <f t="shared" si="36"/>
        <v>-1.9341878248936516E-4</v>
      </c>
      <c r="AT83">
        <f t="shared" si="36"/>
        <v>-1.2636693789305761E-4</v>
      </c>
      <c r="AU83">
        <f t="shared" si="23"/>
        <v>-3.1978572039142696E-4</v>
      </c>
      <c r="AW83">
        <v>80</v>
      </c>
      <c r="AX83">
        <f>IF(Z83&gt;0, (R83*SUMPRODUCT(K83:$K$98, X83:$X$98)-K83*$AZ$3)/Z83, 0)</f>
        <v>-1.6867698249377423E+18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2000000</v>
      </c>
      <c r="S84">
        <f t="shared" si="29"/>
        <v>-8.9122335293611172E+18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-8.8937060372804346</v>
      </c>
      <c r="AC84">
        <f t="shared" si="30"/>
        <v>-7.9408089618575382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-8.6577970187797872E-12</v>
      </c>
      <c r="AI84">
        <f t="shared" si="34"/>
        <v>-8.6578081562922518E-12</v>
      </c>
      <c r="AJ84">
        <f t="shared" si="35"/>
        <v>-0.95289707542289648</v>
      </c>
      <c r="AK84">
        <f t="shared" si="49"/>
        <v>-0.62255942260963049</v>
      </c>
      <c r="AL84">
        <f t="shared" si="26"/>
        <v>-1.5754564980411847</v>
      </c>
      <c r="AN84">
        <f t="shared" si="36"/>
        <v>0</v>
      </c>
      <c r="AO84">
        <f t="shared" si="36"/>
        <v>0</v>
      </c>
      <c r="AP84">
        <f t="shared" si="36"/>
        <v>-1.8022075673651281E-21</v>
      </c>
      <c r="AQ84">
        <f t="shared" si="36"/>
        <v>-1.4009544189648879E-15</v>
      </c>
      <c r="AR84">
        <f t="shared" si="36"/>
        <v>-1.4009562211724552E-15</v>
      </c>
      <c r="AS84">
        <f t="shared" si="36"/>
        <v>-1.5419226920390105E-4</v>
      </c>
      <c r="AT84">
        <f t="shared" si="36"/>
        <v>-1.0073894921321612E-4</v>
      </c>
      <c r="AU84">
        <f t="shared" si="23"/>
        <v>-2.549312184185181E-4</v>
      </c>
      <c r="AW84">
        <v>81</v>
      </c>
      <c r="AX84">
        <f>IF(Z84&gt;0, (R84*SUMPRODUCT(K84:$K$98, X84:$X$98)-K84*$AZ$3)/Z84, 0)</f>
        <v>-8.9122335293611172E+18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2000000</v>
      </c>
      <c r="S85">
        <f t="shared" si="29"/>
        <v>-4.8339702733863387E+19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-7.9408089618575382</v>
      </c>
      <c r="AC85">
        <f t="shared" si="30"/>
        <v>-7.0900080016585179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-1.4708409896702279E-12</v>
      </c>
      <c r="AI85">
        <f t="shared" si="34"/>
        <v>-1.4708428230513826E-12</v>
      </c>
      <c r="AJ85">
        <f t="shared" si="35"/>
        <v>-0.8508009601990203</v>
      </c>
      <c r="AK85">
        <f t="shared" si="49"/>
        <v>-0.55585662733002772</v>
      </c>
      <c r="AL85">
        <f t="shared" si="26"/>
        <v>-1.4066575875305189</v>
      </c>
      <c r="AN85">
        <f t="shared" si="36"/>
        <v>0</v>
      </c>
      <c r="AO85">
        <f t="shared" si="36"/>
        <v>0</v>
      </c>
      <c r="AP85">
        <f t="shared" si="36"/>
        <v>-2.6488132861295477E-22</v>
      </c>
      <c r="AQ85">
        <f t="shared" si="36"/>
        <v>-2.1250262909213819E-16</v>
      </c>
      <c r="AR85">
        <f t="shared" si="36"/>
        <v>-2.1250289397346681E-16</v>
      </c>
      <c r="AS85">
        <f t="shared" si="36"/>
        <v>-1.2292113297504947E-4</v>
      </c>
      <c r="AT85">
        <f t="shared" si="36"/>
        <v>-8.0308473543699144E-5</v>
      </c>
      <c r="AU85">
        <f t="shared" si="23"/>
        <v>-2.0322960651896114E-4</v>
      </c>
      <c r="AW85">
        <v>82</v>
      </c>
      <c r="AX85">
        <f>IF(Z85&gt;0, (R85*SUMPRODUCT(K85:$K$98, X85:$X$98)-K85*$AZ$3)/Z85, 0)</f>
        <v>-4.8339702733863387E+19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2000000</v>
      </c>
      <c r="S86">
        <f t="shared" si="29"/>
        <v>-2.6940083660898642E+20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-7.0900080016585179</v>
      </c>
      <c r="AC86">
        <f t="shared" si="30"/>
        <v>-6.3303642871951054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-2.434116979442055E-13</v>
      </c>
      <c r="AI86">
        <f t="shared" si="34"/>
        <v>-2.434119916684366E-13</v>
      </c>
      <c r="AJ86">
        <f t="shared" si="35"/>
        <v>-0.7596437144634125</v>
      </c>
      <c r="AK86">
        <f t="shared" si="49"/>
        <v>-0.4963005601160963</v>
      </c>
      <c r="AL86">
        <f t="shared" si="26"/>
        <v>-1.2559442745797522</v>
      </c>
      <c r="AN86">
        <f t="shared" si="36"/>
        <v>0</v>
      </c>
      <c r="AO86">
        <f t="shared" si="36"/>
        <v>0</v>
      </c>
      <c r="AP86">
        <f t="shared" si="36"/>
        <v>-3.7889627536824417E-23</v>
      </c>
      <c r="AQ86">
        <f t="shared" si="36"/>
        <v>-3.1399447497940269E-17</v>
      </c>
      <c r="AR86">
        <f t="shared" si="36"/>
        <v>-3.1399485387567803E-17</v>
      </c>
      <c r="AS86">
        <f t="shared" si="36"/>
        <v>-9.7991974629344479E-5</v>
      </c>
      <c r="AT86">
        <f t="shared" si="36"/>
        <v>-6.4021423424505083E-5</v>
      </c>
      <c r="AU86">
        <f t="shared" si="23"/>
        <v>-1.6201339805388098E-4</v>
      </c>
      <c r="AW86">
        <v>83</v>
      </c>
      <c r="AX86">
        <f>IF(Z86&gt;0, (R86*SUMPRODUCT(K86:$K$98, X86:$X$98)-K86*$AZ$3)/Z86, 0)</f>
        <v>-2.6940083660898642E+20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0.834201203</v>
      </c>
      <c r="Q87" s="4">
        <f t="shared" si="48"/>
        <v>12.5</v>
      </c>
      <c r="R87">
        <f t="shared" si="28"/>
        <v>2000000</v>
      </c>
      <c r="S87">
        <f t="shared" si="29"/>
        <v>-1.5438916467244836E+21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-6.3303642871951054</v>
      </c>
      <c r="AC87">
        <f t="shared" si="30"/>
        <v>-5.6521109707099146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-3.9204017109056318E-14</v>
      </c>
      <c r="AI87">
        <f t="shared" si="34"/>
        <v>-3.9204062870938172E-14</v>
      </c>
      <c r="AJ87">
        <f t="shared" si="35"/>
        <v>-0.67825331648519072</v>
      </c>
      <c r="AK87">
        <f t="shared" si="49"/>
        <v>-0.44312550010365742</v>
      </c>
      <c r="AL87">
        <f t="shared" si="26"/>
        <v>-1.1213788165888874</v>
      </c>
      <c r="AN87">
        <f t="shared" si="36"/>
        <v>0</v>
      </c>
      <c r="AO87">
        <f t="shared" si="36"/>
        <v>0</v>
      </c>
      <c r="AP87">
        <f t="shared" si="36"/>
        <v>-5.2706771330493899E-24</v>
      </c>
      <c r="AQ87">
        <f t="shared" si="36"/>
        <v>-4.5153675532058357E-18</v>
      </c>
      <c r="AR87">
        <f t="shared" si="36"/>
        <v>-4.5153728238829687E-18</v>
      </c>
      <c r="AS87">
        <f t="shared" si="36"/>
        <v>-7.8118602223648445E-5</v>
      </c>
      <c r="AT87">
        <f t="shared" si="36"/>
        <v>-5.1037486786116928E-5</v>
      </c>
      <c r="AU87">
        <f t="shared" si="23"/>
        <v>-1.2915608900976989E-4</v>
      </c>
      <c r="AW87">
        <v>84</v>
      </c>
      <c r="AX87">
        <f>IF(Z87&gt;0, (R87*SUMPRODUCT(K87:$K$98, X87:$X$98)-K87*$AZ$3)/Z87, 0)</f>
        <v>-1.5438916467244836E+21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2000000</v>
      </c>
      <c r="S88">
        <f t="shared" si="29"/>
        <v>-9.1043659976603641E+21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-5.6521109707099146</v>
      </c>
      <c r="AC88">
        <f t="shared" si="30"/>
        <v>-5.0465276524195666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-6.1400870109134115E-15</v>
      </c>
      <c r="AI88">
        <f t="shared" si="34"/>
        <v>-6.1400939396326291E-15</v>
      </c>
      <c r="AJ88">
        <f t="shared" si="35"/>
        <v>-0.60558331829034806</v>
      </c>
      <c r="AK88">
        <f t="shared" si="49"/>
        <v>-0.39564776794969408</v>
      </c>
      <c r="AL88">
        <f t="shared" si="26"/>
        <v>-1.0012310862400482</v>
      </c>
      <c r="AN88">
        <f t="shared" si="36"/>
        <v>0</v>
      </c>
      <c r="AO88">
        <f t="shared" si="36"/>
        <v>0</v>
      </c>
      <c r="AP88">
        <f t="shared" si="36"/>
        <v>-7.1252068594914104E-25</v>
      </c>
      <c r="AQ88">
        <f t="shared" si="36"/>
        <v>-6.3142102763655103E-19</v>
      </c>
      <c r="AR88">
        <f t="shared" si="36"/>
        <v>-6.3142174015723692E-19</v>
      </c>
      <c r="AS88">
        <f t="shared" si="36"/>
        <v>-6.2275671415535985E-5</v>
      </c>
      <c r="AT88">
        <f t="shared" si="36"/>
        <v>-4.0686771991483512E-5</v>
      </c>
      <c r="AU88">
        <f t="shared" si="23"/>
        <v>-1.0296244340702013E-4</v>
      </c>
      <c r="AW88">
        <v>85</v>
      </c>
      <c r="AX88">
        <f>IF(Z88&gt;0, (R88*SUMPRODUCT(K88:$K$98, X88:$X$98)-K88*$AZ$3)/Z88, 0)</f>
        <v>-9.1043659976603641E+21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2000000</v>
      </c>
      <c r="S89">
        <f t="shared" si="29"/>
        <v>-5.5559219687792774E+22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-5.0465276524195666</v>
      </c>
      <c r="AC89">
        <f t="shared" si="30"/>
        <v>-4.5058282610888991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-9.3531000446657857E-16</v>
      </c>
      <c r="AI89">
        <f t="shared" si="34"/>
        <v>-9.3531101821107648E-16</v>
      </c>
      <c r="AJ89">
        <f t="shared" si="35"/>
        <v>-0.54069939133066747</v>
      </c>
      <c r="AK89">
        <f t="shared" si="49"/>
        <v>-0.35325693566936972</v>
      </c>
      <c r="AL89">
        <f t="shared" si="26"/>
        <v>-0.89395632700003813</v>
      </c>
      <c r="AN89">
        <f t="shared" si="36"/>
        <v>0</v>
      </c>
      <c r="AO89">
        <f t="shared" si="36"/>
        <v>0</v>
      </c>
      <c r="AP89">
        <f t="shared" si="36"/>
        <v>-9.3079705934762568E-26</v>
      </c>
      <c r="AQ89">
        <f t="shared" si="36"/>
        <v>-8.5878029777530789E-20</v>
      </c>
      <c r="AR89">
        <f t="shared" si="36"/>
        <v>-8.587812285723673E-20</v>
      </c>
      <c r="AS89">
        <f t="shared" si="36"/>
        <v>-4.9645783972844342E-5</v>
      </c>
      <c r="AT89">
        <f t="shared" si="36"/>
        <v>-3.2435245528924995E-5</v>
      </c>
      <c r="AU89">
        <f t="shared" si="23"/>
        <v>-8.2081029501769424E-5</v>
      </c>
      <c r="AW89">
        <v>86</v>
      </c>
      <c r="AX89">
        <f>IF(Z89&gt;0, (R89*SUMPRODUCT(K89:$K$98, X89:$X$98)-K89*$AZ$3)/Z89, 0)</f>
        <v>-5.5559219687792774E+22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2000000</v>
      </c>
      <c r="S90">
        <f t="shared" si="29"/>
        <v>-3.5121936509146235E+23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-4.5058282610888991</v>
      </c>
      <c r="AC90">
        <f t="shared" si="30"/>
        <v>-4.0230609474008023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-1.3766802180345023E-16</v>
      </c>
      <c r="AI90">
        <f t="shared" si="34"/>
        <v>-1.3766816498536684E-16</v>
      </c>
      <c r="AJ90">
        <f t="shared" si="35"/>
        <v>-0.48276731368809678</v>
      </c>
      <c r="AK90">
        <f t="shared" si="49"/>
        <v>-0.31540797827622297</v>
      </c>
      <c r="AL90">
        <f t="shared" si="26"/>
        <v>-0.79817529196431991</v>
      </c>
      <c r="AN90">
        <f t="shared" si="36"/>
        <v>0</v>
      </c>
      <c r="AO90">
        <f t="shared" si="36"/>
        <v>0</v>
      </c>
      <c r="AP90">
        <f t="shared" si="36"/>
        <v>-1.173806854628494E-26</v>
      </c>
      <c r="AQ90">
        <f t="shared" si="36"/>
        <v>-1.12860388719394E-20</v>
      </c>
      <c r="AR90">
        <f t="shared" si="36"/>
        <v>-1.1286050610007948E-20</v>
      </c>
      <c r="AS90">
        <f t="shared" si="36"/>
        <v>-3.957731502937214E-5</v>
      </c>
      <c r="AT90">
        <f t="shared" si="36"/>
        <v>-2.5857179152523112E-5</v>
      </c>
      <c r="AU90">
        <f t="shared" si="23"/>
        <v>-6.5434494181895272E-5</v>
      </c>
      <c r="AW90">
        <v>87</v>
      </c>
      <c r="AX90">
        <f>IF(Z90&gt;0, (R90*SUMPRODUCT(K90:$K$98, X90:$X$98)-K90*$AZ$3)/Z90, 0)</f>
        <v>-3.5121936509146235E+23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2000000</v>
      </c>
      <c r="S91">
        <f t="shared" si="29"/>
        <v>-2.3023335785499514E+24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-4.0230609474008023</v>
      </c>
      <c r="AC91">
        <f t="shared" si="30"/>
        <v>-3.5920187030364303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-1.9559686949289702E-17</v>
      </c>
      <c r="AI91">
        <f t="shared" si="34"/>
        <v>-1.9559706451343706E-17</v>
      </c>
      <c r="AJ91">
        <f t="shared" si="35"/>
        <v>-0.431042244364372</v>
      </c>
      <c r="AK91">
        <f t="shared" si="49"/>
        <v>-0.28161426631805619</v>
      </c>
      <c r="AL91">
        <f t="shared" si="26"/>
        <v>-0.71265651068242819</v>
      </c>
      <c r="AN91">
        <f t="shared" si="36"/>
        <v>0</v>
      </c>
      <c r="AO91">
        <f t="shared" si="36"/>
        <v>0</v>
      </c>
      <c r="AP91">
        <f t="shared" si="36"/>
        <v>-1.4274825299929426E-27</v>
      </c>
      <c r="AQ91">
        <f t="shared" si="36"/>
        <v>-1.4317010610328562E-21</v>
      </c>
      <c r="AR91">
        <f t="shared" si="36"/>
        <v>-1.4317024885153861E-21</v>
      </c>
      <c r="AS91">
        <f t="shared" si="36"/>
        <v>-3.1550793231323448E-5</v>
      </c>
      <c r="AT91">
        <f t="shared" si="36"/>
        <v>-2.0613184911131306E-5</v>
      </c>
      <c r="AU91">
        <f t="shared" si="23"/>
        <v>-5.216397814245475E-5</v>
      </c>
      <c r="AW91">
        <v>88</v>
      </c>
      <c r="AX91">
        <f>IF(Z91&gt;0, (R91*SUMPRODUCT(K91:$K$98, X91:$X$98)-K91*$AZ$3)/Z91, 0)</f>
        <v>-2.3023335785499514E+24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2000000</v>
      </c>
      <c r="S92">
        <f t="shared" si="29"/>
        <v>-1.5667017477099409E+25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-3.5920187030364303</v>
      </c>
      <c r="AC92">
        <f t="shared" si="30"/>
        <v>-3.2071595562825266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-2.6797098979867894E-18</v>
      </c>
      <c r="AI92">
        <f t="shared" si="34"/>
        <v>-2.6797124568333927E-18</v>
      </c>
      <c r="AJ92">
        <f t="shared" si="35"/>
        <v>-0.38485914675390376</v>
      </c>
      <c r="AK92">
        <f t="shared" si="49"/>
        <v>-0.25144130921255015</v>
      </c>
      <c r="AL92">
        <f t="shared" si="26"/>
        <v>-0.6363004559664539</v>
      </c>
      <c r="AN92">
        <f t="shared" si="36"/>
        <v>0</v>
      </c>
      <c r="AO92">
        <f t="shared" si="36"/>
        <v>0</v>
      </c>
      <c r="AP92">
        <f t="shared" si="36"/>
        <v>-1.6723095743876029E-28</v>
      </c>
      <c r="AQ92">
        <f t="shared" si="36"/>
        <v>-1.7512986176594302E-22</v>
      </c>
      <c r="AR92">
        <f t="shared" si="36"/>
        <v>-1.7513002899690047E-22</v>
      </c>
      <c r="AS92">
        <f t="shared" si="36"/>
        <v>-2.5152099195889234E-5</v>
      </c>
      <c r="AT92">
        <f t="shared" si="36"/>
        <v>-1.6432704807980948E-5</v>
      </c>
      <c r="AU92">
        <f t="shared" si="23"/>
        <v>-4.1584804003870181E-5</v>
      </c>
      <c r="AW92">
        <v>89</v>
      </c>
      <c r="AX92">
        <f>IF(Z92&gt;0, (R92*SUMPRODUCT(K92:$K$98, X92:$X$98)-K92*$AZ$3)/Z92, 0)</f>
        <v>-1.5667017477099409E+25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2000000</v>
      </c>
      <c r="S93">
        <f t="shared" si="29"/>
        <v>-1.1079066354783769E+26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-3.2071595562825266</v>
      </c>
      <c r="AC93">
        <f t="shared" si="30"/>
        <v>-2.8635353181093985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-3.5362858296819528E-19</v>
      </c>
      <c r="AI93">
        <f t="shared" si="34"/>
        <v>-3.5362890604768889E-19</v>
      </c>
      <c r="AJ93">
        <f t="shared" si="35"/>
        <v>-0.34362423817312804</v>
      </c>
      <c r="AK93">
        <f t="shared" si="49"/>
        <v>-0.22450116893977687</v>
      </c>
      <c r="AL93">
        <f t="shared" si="26"/>
        <v>-0.56812540711290493</v>
      </c>
      <c r="AN93">
        <f t="shared" si="36"/>
        <v>0</v>
      </c>
      <c r="AO93">
        <f t="shared" si="36"/>
        <v>0</v>
      </c>
      <c r="AP93">
        <f t="shared" si="36"/>
        <v>-1.8852276262525738E-29</v>
      </c>
      <c r="AQ93">
        <f t="shared" si="36"/>
        <v>-2.0634871207191981E-23</v>
      </c>
      <c r="AR93">
        <f t="shared" si="36"/>
        <v>-2.0634890059468242E-23</v>
      </c>
      <c r="AS93">
        <f t="shared" si="36"/>
        <v>-2.0051099486518821E-5</v>
      </c>
      <c r="AT93">
        <f t="shared" si="36"/>
        <v>-1.3100051664525624E-5</v>
      </c>
      <c r="AU93">
        <f t="shared" si="23"/>
        <v>-3.3151151151044448E-5</v>
      </c>
      <c r="AW93">
        <v>90</v>
      </c>
      <c r="AX93">
        <f>IF(Z93&gt;0, (R93*SUMPRODUCT(K93:$K$98, X93:$X$98)-K93*$AZ$3)/Z93, 0)</f>
        <v>-1.1079066354783769E+26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2000000</v>
      </c>
      <c r="S94">
        <f t="shared" si="29"/>
        <v>-8.1526085664995011E+26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-2.8635353181093985</v>
      </c>
      <c r="AC94">
        <f t="shared" si="30"/>
        <v>-2.5567279625976771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-4.4903620270244696E-20</v>
      </c>
      <c r="AI94">
        <f t="shared" si="34"/>
        <v>-4.4903659471316685E-20</v>
      </c>
      <c r="AJ94">
        <f t="shared" si="35"/>
        <v>-0.30680735551172145</v>
      </c>
      <c r="AK94">
        <f t="shared" si="49"/>
        <v>-0.20044747226765791</v>
      </c>
      <c r="AL94">
        <f t="shared" si="26"/>
        <v>-0.50725482777937936</v>
      </c>
      <c r="AN94">
        <f t="shared" si="36"/>
        <v>0</v>
      </c>
      <c r="AO94">
        <f t="shared" si="36"/>
        <v>0</v>
      </c>
      <c r="AP94">
        <f t="shared" si="36"/>
        <v>-2.0423695294420326E-30</v>
      </c>
      <c r="AQ94">
        <f t="shared" si="36"/>
        <v>-2.3394713752750575E-24</v>
      </c>
      <c r="AR94">
        <f t="shared" si="36"/>
        <v>-2.339473417644587E-24</v>
      </c>
      <c r="AS94">
        <f t="shared" si="36"/>
        <v>-1.5984613748819211E-5</v>
      </c>
      <c r="AT94">
        <f t="shared" si="36"/>
        <v>-1.044328098256188E-5</v>
      </c>
      <c r="AU94">
        <f t="shared" si="23"/>
        <v>-2.6427894731381093E-5</v>
      </c>
      <c r="AW94">
        <v>91</v>
      </c>
      <c r="AX94">
        <f>IF(Z94&gt;0, (R94*SUMPRODUCT(K94:$K$98, X94:$X$98)-K94*$AZ$3)/Z94, 0)</f>
        <v>-8.1526085664995011E+26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2000000</v>
      </c>
      <c r="S95">
        <f t="shared" si="29"/>
        <v>-6.2529049190467402E+27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-2.5567279625976771</v>
      </c>
      <c r="AC95">
        <f t="shared" si="30"/>
        <v>-2.282792823747926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-5.4792954659549974E-21</v>
      </c>
      <c r="AI95">
        <f t="shared" si="34"/>
        <v>-5.4793000294196057E-21</v>
      </c>
      <c r="AJ95">
        <f t="shared" si="35"/>
        <v>-0.27393513884975107</v>
      </c>
      <c r="AK95">
        <f t="shared" si="49"/>
        <v>-0.17897095738183741</v>
      </c>
      <c r="AL95">
        <f t="shared" si="26"/>
        <v>-0.45290609623158851</v>
      </c>
      <c r="AN95">
        <f t="shared" si="36"/>
        <v>0</v>
      </c>
      <c r="AO95">
        <f t="shared" si="36"/>
        <v>0</v>
      </c>
      <c r="AP95">
        <f t="shared" si="36"/>
        <v>-2.1228193769788657E-31</v>
      </c>
      <c r="AQ95">
        <f t="shared" si="36"/>
        <v>-2.5488429484656846E-25</v>
      </c>
      <c r="AR95">
        <f t="shared" si="36"/>
        <v>-2.5488450712850612E-25</v>
      </c>
      <c r="AS95">
        <f t="shared" si="36"/>
        <v>-1.2742836215576529E-5</v>
      </c>
      <c r="AT95">
        <f t="shared" si="36"/>
        <v>-8.3253196608433351E-6</v>
      </c>
      <c r="AU95">
        <f t="shared" si="23"/>
        <v>-2.1068155876419864E-5</v>
      </c>
      <c r="AW95">
        <v>92</v>
      </c>
      <c r="AX95">
        <f>IF(Z95&gt;0, (R95*SUMPRODUCT(K95:$K$98, X95:$X$98)-K95*$AZ$3)/Z95, 0)</f>
        <v>-6.2529049190467402E+27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2000000</v>
      </c>
      <c r="S96">
        <f t="shared" si="29"/>
        <v>-5.0076875548014463E+28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-2.282792823747926</v>
      </c>
      <c r="AC96">
        <f t="shared" si="30"/>
        <v>-2.0382078783463622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-6.4144963705954542E-22</v>
      </c>
      <c r="AI96">
        <f t="shared" si="34"/>
        <v>-6.4145014582927596E-22</v>
      </c>
      <c r="AJ96">
        <f t="shared" si="35"/>
        <v>-0.24458494540156384</v>
      </c>
      <c r="AK96">
        <f t="shared" si="49"/>
        <v>-0.15979549766235485</v>
      </c>
      <c r="AL96">
        <f t="shared" si="26"/>
        <v>-0.40438044306391868</v>
      </c>
      <c r="AN96">
        <f t="shared" si="36"/>
        <v>0</v>
      </c>
      <c r="AO96">
        <f t="shared" si="36"/>
        <v>0</v>
      </c>
      <c r="AP96">
        <f t="shared" si="36"/>
        <v>-2.1131075351904215E-32</v>
      </c>
      <c r="AQ96">
        <f t="shared" si="36"/>
        <v>-2.6641759132396423E-26</v>
      </c>
      <c r="AR96">
        <f t="shared" si="36"/>
        <v>-2.664178026347178E-26</v>
      </c>
      <c r="AS96">
        <f t="shared" si="36"/>
        <v>-1.0158511013693039E-5</v>
      </c>
      <c r="AT96">
        <f t="shared" si="36"/>
        <v>-6.6368938622794437E-6</v>
      </c>
      <c r="AU96">
        <f t="shared" si="23"/>
        <v>-1.6795404875972481E-5</v>
      </c>
      <c r="AW96">
        <v>93</v>
      </c>
      <c r="AX96">
        <f>IF(Z96&gt;0, (R96*SUMPRODUCT(K96:$K$98, X96:$X$98)-K96*$AZ$3)/Z96, 0)</f>
        <v>-5.0076875548014463E+28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2000000</v>
      </c>
      <c r="S97">
        <f t="shared" si="29"/>
        <v>-4.195761784742538E+29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-2.0382078783463622</v>
      </c>
      <c r="AC97">
        <f t="shared" si="30"/>
        <v>-1.8198284628092518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-7.1914521963705832E-23</v>
      </c>
      <c r="AI97">
        <f t="shared" si="34"/>
        <v>-7.1914576179976804E-23</v>
      </c>
      <c r="AJ97">
        <f t="shared" si="35"/>
        <v>-0.21837941553711038</v>
      </c>
      <c r="AK97">
        <f t="shared" si="49"/>
        <v>-0.14267455148424538</v>
      </c>
      <c r="AL97">
        <f t="shared" si="26"/>
        <v>-0.36105396702135573</v>
      </c>
      <c r="AN97">
        <f t="shared" si="36"/>
        <v>0</v>
      </c>
      <c r="AO97">
        <f t="shared" si="36"/>
        <v>0</v>
      </c>
      <c r="AP97">
        <f t="shared" si="36"/>
        <v>-2.0105364652828915E-33</v>
      </c>
      <c r="AQ97">
        <f t="shared" si="36"/>
        <v>-2.6668519653240475E-27</v>
      </c>
      <c r="AR97">
        <f t="shared" si="36"/>
        <v>-2.6668539758605127E-27</v>
      </c>
      <c r="AS97">
        <f t="shared" si="36"/>
        <v>-8.0983027851506925E-6</v>
      </c>
      <c r="AT97">
        <f t="shared" si="36"/>
        <v>-5.2908911529651167E-6</v>
      </c>
      <c r="AU97">
        <f t="shared" si="23"/>
        <v>-1.3389193938115809E-5</v>
      </c>
      <c r="AW97">
        <v>94</v>
      </c>
      <c r="AX97">
        <f>IF(Z97&gt;0, (R97*SUMPRODUCT(K97:$K$98, X97:$X$98)-K97*$AZ$3)/Z97, 0)</f>
        <v>-4.195761784742538E+29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-1.8198284628092518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-8.6746033553519333E-24</v>
      </c>
      <c r="AI98">
        <f t="shared" si="34"/>
        <v>-8.6746033553519333E-24</v>
      </c>
      <c r="AJ98">
        <f t="shared" si="35"/>
        <v>-1.8198284628092518</v>
      </c>
      <c r="AK98">
        <f t="shared" si="49"/>
        <v>-0.12738799239664764</v>
      </c>
      <c r="AL98">
        <f t="shared" si="26"/>
        <v>-1.9472164552058995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-2.8721949504041307E-28</v>
      </c>
      <c r="AR98">
        <f t="shared" si="36"/>
        <v>-2.8721949504041307E-28</v>
      </c>
      <c r="AS98">
        <f t="shared" si="36"/>
        <v>-6.0255229056180705E-5</v>
      </c>
      <c r="AT98">
        <f t="shared" si="36"/>
        <v>-4.2178660339326492E-6</v>
      </c>
      <c r="AU98">
        <f t="shared" si="36"/>
        <v>-6.4473095090113359E-5</v>
      </c>
      <c r="AW98">
        <v>95</v>
      </c>
    </row>
    <row r="100" spans="5:50" x14ac:dyDescent="0.25">
      <c r="AN100" s="8">
        <f t="shared" ref="AN100:AU100" si="50">SUM(AN3:AN98)</f>
        <v>92326.752782675801</v>
      </c>
      <c r="AO100" s="8">
        <f t="shared" si="50"/>
        <v>-9232.6752782675812</v>
      </c>
      <c r="AP100" s="8">
        <f t="shared" si="50"/>
        <v>-734.11482168148552</v>
      </c>
      <c r="AQ100" s="8">
        <f t="shared" si="50"/>
        <v>-49073.62525575007</v>
      </c>
      <c r="AR100" s="8">
        <f t="shared" si="50"/>
        <v>33286.337426976665</v>
      </c>
      <c r="AS100" s="8">
        <f t="shared" si="50"/>
        <v>-10979.136431790123</v>
      </c>
      <c r="AT100" s="8">
        <f t="shared" si="50"/>
        <v>5361.0214472936259</v>
      </c>
      <c r="AU100" s="8">
        <f t="shared" si="50"/>
        <v>27668.222442480153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197132.5818027496</v>
      </c>
      <c r="K3">
        <v>1</v>
      </c>
      <c r="L3" s="2">
        <v>0</v>
      </c>
      <c r="O3">
        <f>$C$3</f>
        <v>197132.5818027496</v>
      </c>
      <c r="P3">
        <f>O3*C5</f>
        <v>19713.258180274963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197132.5818027496</v>
      </c>
      <c r="AF3">
        <f t="shared" ref="AF3:AG34" si="4">-$Z3*P3</f>
        <v>-19713.258180274963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176794.36665177462</v>
      </c>
      <c r="AJ3">
        <f t="shared" ref="AJ3:AJ66" si="7">AB3-AC3</f>
        <v>0</v>
      </c>
      <c r="AL3">
        <f t="shared" ref="AL3:AL34" si="8">SUM(AI3:AK3)</f>
        <v>176794.36665177462</v>
      </c>
      <c r="AN3">
        <f t="shared" ref="AN3:AU34" si="9">AE3*$K3</f>
        <v>197132.5818027496</v>
      </c>
      <c r="AO3">
        <f t="shared" si="9"/>
        <v>-19713.258180274963</v>
      </c>
      <c r="AP3">
        <f t="shared" si="9"/>
        <v>-624.95697070000006</v>
      </c>
      <c r="AQ3">
        <f t="shared" si="9"/>
        <v>0</v>
      </c>
      <c r="AR3">
        <f t="shared" si="9"/>
        <v>176794.36665177462</v>
      </c>
      <c r="AS3">
        <f t="shared" si="9"/>
        <v>0</v>
      </c>
      <c r="AT3">
        <f t="shared" si="9"/>
        <v>0</v>
      </c>
      <c r="AU3">
        <f t="shared" si="9"/>
        <v>176794.36665177462</v>
      </c>
      <c r="AW3">
        <v>0</v>
      </c>
      <c r="AX3">
        <f>IF(Z3&gt;0, (R3*SUMPRODUCT(K3:$K$98, X3:$X$98)-K3*$AZ$3)/Z3, 0)</f>
        <v>0</v>
      </c>
      <c r="AZ3">
        <f>C6*SUMPRODUCT(X4:X89, K4:K89)/1</f>
        <v>103741.43423227816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7038.0856592932623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6958.6800273353874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-6958.6800273353874</v>
      </c>
      <c r="AK4">
        <f>G4*SUM(AB4, AE4:AF4)</f>
        <v>0</v>
      </c>
      <c r="AL4">
        <f t="shared" si="8"/>
        <v>-9523.2340273353875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-2392.5310196846722</v>
      </c>
      <c r="AR4">
        <f t="shared" si="9"/>
        <v>-2392.5310196846722</v>
      </c>
      <c r="AS4">
        <f t="shared" si="9"/>
        <v>-6491.911584415885</v>
      </c>
      <c r="AT4">
        <f t="shared" si="9"/>
        <v>0</v>
      </c>
      <c r="AU4">
        <f t="shared" si="9"/>
        <v>-8884.4426041005572</v>
      </c>
      <c r="AW4">
        <v>1</v>
      </c>
      <c r="AX4">
        <f>IF(Z4&gt;0, (R4*SUMPRODUCT(K4:$K$98, X4:$X$98)-K4*$AZ$3)/Z4, 0)</f>
        <v>7038.0856592932623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2000000</v>
      </c>
      <c r="S5">
        <f t="shared" si="1"/>
        <v>12929.519711033405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6958.6800273353874</v>
      </c>
      <c r="AC5">
        <f t="shared" si="2"/>
        <v>12638.771035743979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-2635.4883911553256</v>
      </c>
      <c r="AI5">
        <f t="shared" si="6"/>
        <v>-2647.7073011750058</v>
      </c>
      <c r="AJ5">
        <f t="shared" si="7"/>
        <v>-5680.0910084085917</v>
      </c>
      <c r="AK5">
        <f>G5*SUM(AB5, AE5:AF5)</f>
        <v>285.30588112075088</v>
      </c>
      <c r="AL5">
        <f t="shared" si="8"/>
        <v>-8042.492428462846</v>
      </c>
      <c r="AN5">
        <f t="shared" si="9"/>
        <v>0</v>
      </c>
      <c r="AO5">
        <f t="shared" si="9"/>
        <v>0</v>
      </c>
      <c r="AP5">
        <f t="shared" si="9"/>
        <v>-10.448487925045576</v>
      </c>
      <c r="AQ5">
        <f t="shared" si="9"/>
        <v>-2253.6272537593122</v>
      </c>
      <c r="AR5">
        <f t="shared" si="9"/>
        <v>-2264.0757416843576</v>
      </c>
      <c r="AS5">
        <f t="shared" si="9"/>
        <v>-4857.0913623987899</v>
      </c>
      <c r="AT5">
        <f t="shared" si="9"/>
        <v>243.96734643542743</v>
      </c>
      <c r="AU5">
        <f t="shared" si="9"/>
        <v>-6877.1997576477197</v>
      </c>
      <c r="AW5">
        <v>2</v>
      </c>
      <c r="AX5">
        <f>IF(Z5&gt;0, (R5*SUMPRODUCT(K5:$K$98, X5:$X$98)-K5*$AZ$3)/Z5, 0)</f>
        <v>12929.519711033405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2000000</v>
      </c>
      <c r="S6">
        <f t="shared" si="1"/>
        <v>19731.730783558454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12638.771035743979</v>
      </c>
      <c r="AC6">
        <f t="shared" si="2"/>
        <v>19068.093119998375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-2741.3838213497861</v>
      </c>
      <c r="AI6">
        <f t="shared" si="6"/>
        <v>-2753.463408620386</v>
      </c>
      <c r="AJ6">
        <f t="shared" si="7"/>
        <v>-6429.322084254396</v>
      </c>
      <c r="AK6">
        <f>G6*SUM(AB6, AE6:AF6)</f>
        <v>739.36810559102287</v>
      </c>
      <c r="AL6">
        <f t="shared" si="8"/>
        <v>-8443.41738728376</v>
      </c>
      <c r="AN6">
        <f t="shared" si="9"/>
        <v>0</v>
      </c>
      <c r="AO6">
        <f t="shared" si="9"/>
        <v>0</v>
      </c>
      <c r="AP6">
        <f t="shared" si="9"/>
        <v>-9.3183147724518811</v>
      </c>
      <c r="AQ6">
        <f t="shared" si="9"/>
        <v>-2114.7309744280174</v>
      </c>
      <c r="AR6">
        <f t="shared" si="9"/>
        <v>-2124.049289200469</v>
      </c>
      <c r="AS6">
        <f t="shared" si="9"/>
        <v>-4959.6435385149434</v>
      </c>
      <c r="AT6">
        <f t="shared" si="9"/>
        <v>570.35597212638493</v>
      </c>
      <c r="AU6">
        <f t="shared" si="9"/>
        <v>-6513.3368555890283</v>
      </c>
      <c r="AW6">
        <v>3</v>
      </c>
      <c r="AX6">
        <f>IF(Z6&gt;0, (R6*SUMPRODUCT(K6:$K$98, X6:$X$98)-K6*$AZ$3)/Z6, 0)</f>
        <v>19731.730783558454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1.482489E-3</v>
      </c>
      <c r="Q7" s="4">
        <f t="shared" si="21"/>
        <v>12.5</v>
      </c>
      <c r="R7">
        <f t="shared" si="0"/>
        <v>2000000</v>
      </c>
      <c r="S7">
        <f t="shared" si="1"/>
        <v>25300.669132506173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19068.093119998375</v>
      </c>
      <c r="AC7">
        <f t="shared" si="2"/>
        <v>24168.987492971515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-2865.2568405127336</v>
      </c>
      <c r="AI7">
        <f t="shared" si="6"/>
        <v>-2877.1977240553742</v>
      </c>
      <c r="AJ7">
        <f t="shared" si="7"/>
        <v>-5100.89437297314</v>
      </c>
      <c r="AK7">
        <f>G7*SUM(AB7, AE7:AF7)</f>
        <v>936.24337219192023</v>
      </c>
      <c r="AL7">
        <f t="shared" si="8"/>
        <v>-7041.8487248365936</v>
      </c>
      <c r="AN7">
        <f t="shared" si="9"/>
        <v>0</v>
      </c>
      <c r="AO7">
        <f t="shared" si="9"/>
        <v>0</v>
      </c>
      <c r="AP7">
        <f t="shared" si="9"/>
        <v>-8.3807818447626836</v>
      </c>
      <c r="AQ7">
        <f t="shared" si="9"/>
        <v>-2010.9979654186034</v>
      </c>
      <c r="AR7">
        <f t="shared" si="9"/>
        <v>-2019.378747263366</v>
      </c>
      <c r="AS7">
        <f t="shared" si="9"/>
        <v>-3580.0937845518079</v>
      </c>
      <c r="AT7">
        <f t="shared" si="9"/>
        <v>657.10811330885178</v>
      </c>
      <c r="AU7">
        <f t="shared" si="9"/>
        <v>-4942.3644185063213</v>
      </c>
      <c r="AW7">
        <v>4</v>
      </c>
      <c r="AX7">
        <f>IF(Z7&gt;0, (R7*SUMPRODUCT(K7:$K$98, X7:$X$98)-K7*$AZ$3)/Z7, 0)</f>
        <v>25300.669132506173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1.564558E-3</v>
      </c>
      <c r="Q8" s="4">
        <f t="shared" si="21"/>
        <v>12.5</v>
      </c>
      <c r="R8">
        <f t="shared" si="0"/>
        <v>2000000</v>
      </c>
      <c r="S8">
        <f t="shared" si="1"/>
        <v>28599.097927265953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24168.987492971515</v>
      </c>
      <c r="AC8">
        <f t="shared" si="2"/>
        <v>27003.93748717141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-2989.1527797931294</v>
      </c>
      <c r="AI8">
        <f t="shared" si="6"/>
        <v>-3000.9555722954701</v>
      </c>
      <c r="AJ8">
        <f t="shared" si="7"/>
        <v>-2834.9499941998947</v>
      </c>
      <c r="AK8">
        <f t="shared" ref="AK8:AK71" si="22">G8*SUM(AB8:AB8, AE8:AF8)</f>
        <v>514.79943360029324</v>
      </c>
      <c r="AL8">
        <f t="shared" si="8"/>
        <v>-5321.1061328950718</v>
      </c>
      <c r="AN8">
        <f t="shared" si="9"/>
        <v>0</v>
      </c>
      <c r="AO8">
        <f t="shared" si="9"/>
        <v>0</v>
      </c>
      <c r="AP8">
        <f t="shared" si="9"/>
        <v>-7.7325322571021928</v>
      </c>
      <c r="AQ8">
        <f t="shared" si="9"/>
        <v>-1958.3264118701711</v>
      </c>
      <c r="AR8">
        <f t="shared" si="9"/>
        <v>-1966.0589441272732</v>
      </c>
      <c r="AS8">
        <f t="shared" si="9"/>
        <v>-1857.3013355165685</v>
      </c>
      <c r="AT8">
        <f t="shared" si="9"/>
        <v>337.26791566171784</v>
      </c>
      <c r="AU8">
        <f t="shared" si="9"/>
        <v>-3486.092363982124</v>
      </c>
      <c r="AW8">
        <v>5</v>
      </c>
      <c r="AX8">
        <f>IF(Z8&gt;0, (R8*SUMPRODUCT(K8:$K$98, X8:$X$98)-K8*$AZ$3)/Z8, 0)</f>
        <v>28599.097927265953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2000000</v>
      </c>
      <c r="S9">
        <f t="shared" si="1"/>
        <v>30693.392039075792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27003.93748717141</v>
      </c>
      <c r="AC9">
        <f t="shared" si="2"/>
        <v>28643.752540239715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-3118.0824961831754</v>
      </c>
      <c r="AI9">
        <f t="shared" si="6"/>
        <v>-3129.7477727448918</v>
      </c>
      <c r="AJ9">
        <f t="shared" si="7"/>
        <v>-1639.8150530683051</v>
      </c>
      <c r="AK9">
        <f t="shared" si="22"/>
        <v>159.3232311743113</v>
      </c>
      <c r="AL9">
        <f t="shared" si="8"/>
        <v>-4610.2395946388851</v>
      </c>
      <c r="AN9">
        <f t="shared" si="9"/>
        <v>0</v>
      </c>
      <c r="AO9">
        <f t="shared" si="9"/>
        <v>0</v>
      </c>
      <c r="AP9">
        <f t="shared" si="9"/>
        <v>-7.2378439929446987</v>
      </c>
      <c r="AQ9">
        <f t="shared" si="9"/>
        <v>-1934.6472023279</v>
      </c>
      <c r="AR9">
        <f t="shared" si="9"/>
        <v>-1941.8850463208448</v>
      </c>
      <c r="AS9">
        <f t="shared" si="9"/>
        <v>-1017.4405611901434</v>
      </c>
      <c r="AT9">
        <f t="shared" si="9"/>
        <v>98.853780756131414</v>
      </c>
      <c r="AU9">
        <f t="shared" si="9"/>
        <v>-2860.4718267548565</v>
      </c>
      <c r="AW9">
        <v>6</v>
      </c>
      <c r="AX9">
        <f>IF(Z9&gt;0, (R9*SUMPRODUCT(K9:$K$98, X9:$X$98)-K9*$AZ$3)/Z9, 0)</f>
        <v>30693.392039075792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2000000</v>
      </c>
      <c r="S10">
        <f t="shared" si="1"/>
        <v>32542.673315480282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28643.752540239715</v>
      </c>
      <c r="AC10">
        <f t="shared" si="2"/>
        <v>30012.662896414877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-3268.595561038871</v>
      </c>
      <c r="AI10">
        <f t="shared" si="6"/>
        <v>-3280.1237561127136</v>
      </c>
      <c r="AJ10">
        <f t="shared" si="7"/>
        <v>-1368.9103561751617</v>
      </c>
      <c r="AK10">
        <f t="shared" si="22"/>
        <v>117.43938541498284</v>
      </c>
      <c r="AL10">
        <f t="shared" si="8"/>
        <v>-4531.5947268728924</v>
      </c>
      <c r="AN10">
        <f t="shared" si="9"/>
        <v>0</v>
      </c>
      <c r="AO10">
        <f t="shared" si="9"/>
        <v>0</v>
      </c>
      <c r="AP10">
        <f t="shared" si="9"/>
        <v>-6.7856847895127208</v>
      </c>
      <c r="AQ10">
        <f t="shared" si="9"/>
        <v>-1923.9489824331595</v>
      </c>
      <c r="AR10">
        <f t="shared" si="9"/>
        <v>-1930.7346672226722</v>
      </c>
      <c r="AS10">
        <f t="shared" si="9"/>
        <v>-805.76309843862498</v>
      </c>
      <c r="AT10">
        <f t="shared" si="9"/>
        <v>69.126749347636661</v>
      </c>
      <c r="AU10">
        <f t="shared" si="9"/>
        <v>-2667.3710163136607</v>
      </c>
      <c r="AW10">
        <v>7</v>
      </c>
      <c r="AX10">
        <f>IF(Z10&gt;0, (R10*SUMPRODUCT(K10:$K$98, X10:$X$98)-K10*$AZ$3)/Z10, 0)</f>
        <v>32542.673315480282</v>
      </c>
    </row>
    <row r="11" spans="1:52" x14ac:dyDescent="0.25">
      <c r="A11" t="s">
        <v>33</v>
      </c>
      <c r="C11" s="12">
        <f>AU91</f>
        <v>58661.759007660025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2000000</v>
      </c>
      <c r="S11">
        <f t="shared" si="1"/>
        <v>34158.060198018349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30012.662896414877</v>
      </c>
      <c r="AC11">
        <f t="shared" si="2"/>
        <v>31129.144273767757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-3413.1683938578531</v>
      </c>
      <c r="AI11">
        <f t="shared" si="6"/>
        <v>-3424.5599746784956</v>
      </c>
      <c r="AJ11">
        <f t="shared" si="7"/>
        <v>-1116.4813773528804</v>
      </c>
      <c r="AK11">
        <f t="shared" si="22"/>
        <v>72.030390951395702</v>
      </c>
      <c r="AL11">
        <f t="shared" si="8"/>
        <v>-4469.01096107998</v>
      </c>
      <c r="AN11">
        <f t="shared" si="9"/>
        <v>0</v>
      </c>
      <c r="AO11">
        <f t="shared" si="9"/>
        <v>0</v>
      </c>
      <c r="AP11">
        <f t="shared" si="9"/>
        <v>-6.3714095385229754</v>
      </c>
      <c r="AQ11">
        <f t="shared" si="9"/>
        <v>-1909.0145611576825</v>
      </c>
      <c r="AR11">
        <f t="shared" si="9"/>
        <v>-1915.3859706962055</v>
      </c>
      <c r="AS11">
        <f t="shared" si="9"/>
        <v>-624.4576770555899</v>
      </c>
      <c r="AT11">
        <f t="shared" si="9"/>
        <v>40.287219763181035</v>
      </c>
      <c r="AU11">
        <f t="shared" si="9"/>
        <v>-2499.5564279886144</v>
      </c>
      <c r="AW11">
        <v>8</v>
      </c>
      <c r="AX11">
        <f>IF(Z11&gt;0, (R11*SUMPRODUCT(K11:$K$98, X11:$X$98)-K11*$AZ$3)/Z11, 0)</f>
        <v>34158.060198018349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2000000</v>
      </c>
      <c r="S12">
        <f t="shared" si="1"/>
        <v>35654.269829758348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31129.144273767757</v>
      </c>
      <c r="AC12">
        <f t="shared" si="2"/>
        <v>32103.93472237077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-3579.8343466602646</v>
      </c>
      <c r="AI12">
        <f t="shared" si="6"/>
        <v>-3591.0896377080339</v>
      </c>
      <c r="AJ12">
        <f t="shared" si="7"/>
        <v>-974.79044860301292</v>
      </c>
      <c r="AK12">
        <f t="shared" si="22"/>
        <v>71.597031829665838</v>
      </c>
      <c r="AL12">
        <f t="shared" si="8"/>
        <v>-4494.2830544813805</v>
      </c>
      <c r="AN12">
        <f t="shared" si="9"/>
        <v>0</v>
      </c>
      <c r="AO12">
        <f t="shared" si="9"/>
        <v>0</v>
      </c>
      <c r="AP12">
        <f t="shared" si="9"/>
        <v>-5.9823068435453131</v>
      </c>
      <c r="AQ12">
        <f t="shared" si="9"/>
        <v>-1902.7200114055181</v>
      </c>
      <c r="AR12">
        <f t="shared" si="9"/>
        <v>-1908.7023182490632</v>
      </c>
      <c r="AS12">
        <f t="shared" si="9"/>
        <v>-518.11148614020931</v>
      </c>
      <c r="AT12">
        <f t="shared" si="9"/>
        <v>38.054583544245631</v>
      </c>
      <c r="AU12">
        <f t="shared" si="9"/>
        <v>-2388.7592208450264</v>
      </c>
      <c r="AW12">
        <v>9</v>
      </c>
      <c r="AX12">
        <f>IF(Z12&gt;0, (R12*SUMPRODUCT(K12:$K$98, X12:$X$98)-K12*$AZ$3)/Z12, 0)</f>
        <v>35654.269829758348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2.086732E-3</v>
      </c>
      <c r="Q13" s="4">
        <f t="shared" si="21"/>
        <v>12.5</v>
      </c>
      <c r="R13">
        <f t="shared" si="0"/>
        <v>2000000</v>
      </c>
      <c r="S13">
        <f t="shared" si="1"/>
        <v>37015.47536128162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32103.93472237077</v>
      </c>
      <c r="AC13">
        <f t="shared" si="2"/>
        <v>32926.749983987167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-3757.8841597910382</v>
      </c>
      <c r="AI13">
        <f t="shared" si="6"/>
        <v>-3769.0034111523314</v>
      </c>
      <c r="AJ13">
        <f t="shared" si="7"/>
        <v>-822.81526161639704</v>
      </c>
      <c r="AK13">
        <f t="shared" si="22"/>
        <v>64.207869444741547</v>
      </c>
      <c r="AL13">
        <f t="shared" si="8"/>
        <v>-4527.6108033239861</v>
      </c>
      <c r="AN13">
        <f t="shared" si="9"/>
        <v>0</v>
      </c>
      <c r="AO13">
        <f t="shared" si="9"/>
        <v>0</v>
      </c>
      <c r="AP13">
        <f t="shared" si="9"/>
        <v>-5.61787101139317</v>
      </c>
      <c r="AQ13">
        <f t="shared" si="9"/>
        <v>-1898.626786957414</v>
      </c>
      <c r="AR13">
        <f t="shared" si="9"/>
        <v>-1904.2446579688074</v>
      </c>
      <c r="AS13">
        <f t="shared" si="9"/>
        <v>-415.71773636288276</v>
      </c>
      <c r="AT13">
        <f t="shared" si="9"/>
        <v>32.440271088087385</v>
      </c>
      <c r="AU13">
        <f t="shared" si="9"/>
        <v>-2287.5221232436024</v>
      </c>
      <c r="AW13">
        <v>10</v>
      </c>
      <c r="AX13">
        <f>IF(Z13&gt;0, (R13*SUMPRODUCT(K13:$K$98, X13:$X$98)-K13*$AZ$3)/Z13, 0)</f>
        <v>37015.47536128162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2000000</v>
      </c>
      <c r="S14">
        <f t="shared" si="1"/>
        <v>41703.864373916418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32926.749983987167</v>
      </c>
      <c r="AC14">
        <f t="shared" si="2"/>
        <v>36643.923896937529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-3949.9245740561555</v>
      </c>
      <c r="AI14">
        <f t="shared" si="6"/>
        <v>-3960.9079458752476</v>
      </c>
      <c r="AJ14">
        <f t="shared" si="7"/>
        <v>-3717.1739129503621</v>
      </c>
      <c r="AK14">
        <f t="shared" si="22"/>
        <v>2304.8724988791018</v>
      </c>
      <c r="AL14">
        <f t="shared" si="8"/>
        <v>-5373.2093599465079</v>
      </c>
      <c r="AN14">
        <f t="shared" si="9"/>
        <v>0</v>
      </c>
      <c r="AO14">
        <f t="shared" si="9"/>
        <v>0</v>
      </c>
      <c r="AP14">
        <f t="shared" si="9"/>
        <v>-4.9546602413861756</v>
      </c>
      <c r="AQ14">
        <f t="shared" si="9"/>
        <v>-1781.8329895315976</v>
      </c>
      <c r="AR14">
        <f t="shared" si="9"/>
        <v>-1786.7876497729837</v>
      </c>
      <c r="AS14">
        <f t="shared" si="9"/>
        <v>-1676.8378691139653</v>
      </c>
      <c r="AT14">
        <f t="shared" si="9"/>
        <v>1039.7408300254108</v>
      </c>
      <c r="AU14">
        <f t="shared" si="9"/>
        <v>-2423.8846888615385</v>
      </c>
      <c r="AW14">
        <v>11</v>
      </c>
      <c r="AX14">
        <f>IF(Z14&gt;0, (R14*SUMPRODUCT(K14:$K$98, X14:$X$98)-K14*$AZ$3)/Z14, 0)</f>
        <v>41703.864373916418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2000000</v>
      </c>
      <c r="S15">
        <f t="shared" si="1"/>
        <v>45950.495356757245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36643.923896937529</v>
      </c>
      <c r="AC15">
        <f t="shared" si="2"/>
        <v>39876.198675180727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-4150.4791379546623</v>
      </c>
      <c r="AI15">
        <f t="shared" si="6"/>
        <v>-4161.3267355609514</v>
      </c>
      <c r="AJ15">
        <f t="shared" si="7"/>
        <v>-3232.2747782431979</v>
      </c>
      <c r="AK15">
        <f t="shared" si="22"/>
        <v>2565.0746727856272</v>
      </c>
      <c r="AL15">
        <f t="shared" si="8"/>
        <v>-4828.5268410185217</v>
      </c>
      <c r="AN15">
        <f t="shared" si="9"/>
        <v>0</v>
      </c>
      <c r="AO15">
        <f t="shared" si="9"/>
        <v>0</v>
      </c>
      <c r="AP15">
        <f t="shared" si="9"/>
        <v>-4.369117622569811</v>
      </c>
      <c r="AQ15">
        <f t="shared" si="9"/>
        <v>-1671.7002420178781</v>
      </c>
      <c r="AR15">
        <f t="shared" si="9"/>
        <v>-1676.0693596404481</v>
      </c>
      <c r="AS15">
        <f t="shared" si="9"/>
        <v>-1301.8724704926974</v>
      </c>
      <c r="AT15">
        <f t="shared" si="9"/>
        <v>1033.1423936280253</v>
      </c>
      <c r="AU15">
        <f t="shared" si="9"/>
        <v>-1944.79943650512</v>
      </c>
      <c r="AW15">
        <v>12</v>
      </c>
      <c r="AX15">
        <f>IF(Z15&gt;0, (R15*SUMPRODUCT(K15:$K$98, X15:$X$98)-K15*$AZ$3)/Z15, 0)</f>
        <v>45950.495356757245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2.52864E-3</v>
      </c>
      <c r="Q16" s="4">
        <f t="shared" si="21"/>
        <v>12.5</v>
      </c>
      <c r="R16">
        <f t="shared" si="0"/>
        <v>2000000</v>
      </c>
      <c r="S16">
        <f t="shared" si="1"/>
        <v>49807.001223539097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39876.198675180727</v>
      </c>
      <c r="AC16">
        <f t="shared" si="2"/>
        <v>42681.380368676073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-4388.7470737867061</v>
      </c>
      <c r="AI16">
        <f t="shared" si="6"/>
        <v>-4399.4587657477214</v>
      </c>
      <c r="AJ16">
        <f t="shared" si="7"/>
        <v>-2805.1816934953458</v>
      </c>
      <c r="AK16">
        <f t="shared" si="22"/>
        <v>2791.3339072626513</v>
      </c>
      <c r="AL16">
        <f t="shared" si="8"/>
        <v>-4413.3065519804159</v>
      </c>
      <c r="AN16">
        <f t="shared" si="9"/>
        <v>0</v>
      </c>
      <c r="AO16">
        <f t="shared" si="9"/>
        <v>0</v>
      </c>
      <c r="AP16">
        <f t="shared" si="9"/>
        <v>-3.8521236792490874</v>
      </c>
      <c r="AQ16">
        <f t="shared" si="9"/>
        <v>-1578.2750835907036</v>
      </c>
      <c r="AR16">
        <f t="shared" si="9"/>
        <v>-1582.1272072699528</v>
      </c>
      <c r="AS16">
        <f t="shared" si="9"/>
        <v>-1008.7955166594885</v>
      </c>
      <c r="AT16">
        <f t="shared" si="9"/>
        <v>1003.8155951451018</v>
      </c>
      <c r="AU16">
        <f t="shared" si="9"/>
        <v>-1587.1071287843395</v>
      </c>
      <c r="AW16">
        <v>13</v>
      </c>
      <c r="AX16">
        <f>IF(Z16&gt;0, (R16*SUMPRODUCT(K16:$K$98, X16:$X$98)-K16*$AZ$3)/Z16, 0)</f>
        <v>49807.001223539097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2.719834E-3</v>
      </c>
      <c r="Q17" s="4">
        <f t="shared" si="21"/>
        <v>12.5</v>
      </c>
      <c r="R17">
        <f t="shared" si="0"/>
        <v>2000000</v>
      </c>
      <c r="S17">
        <f t="shared" si="1"/>
        <v>53307.849318862412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42681.380368676073</v>
      </c>
      <c r="AC17">
        <f t="shared" si="2"/>
        <v>45100.321298936477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-4661.4438388952685</v>
      </c>
      <c r="AI17">
        <f t="shared" si="6"/>
        <v>-4672.0192799126808</v>
      </c>
      <c r="AJ17">
        <f t="shared" si="7"/>
        <v>-2418.9409302604035</v>
      </c>
      <c r="AK17">
        <f t="shared" si="22"/>
        <v>2987.6966258073253</v>
      </c>
      <c r="AL17">
        <f t="shared" si="8"/>
        <v>-4103.263584365759</v>
      </c>
      <c r="AN17">
        <f t="shared" si="9"/>
        <v>0</v>
      </c>
      <c r="AO17">
        <f t="shared" si="9"/>
        <v>0</v>
      </c>
      <c r="AP17">
        <f t="shared" si="9"/>
        <v>-3.3956475941978295</v>
      </c>
      <c r="AQ17">
        <f t="shared" si="9"/>
        <v>-1496.7338507181087</v>
      </c>
      <c r="AR17">
        <f t="shared" si="9"/>
        <v>-1500.1294983123066</v>
      </c>
      <c r="AS17">
        <f t="shared" si="9"/>
        <v>-776.69299434621848</v>
      </c>
      <c r="AT17">
        <f t="shared" si="9"/>
        <v>959.31364402791598</v>
      </c>
      <c r="AU17">
        <f t="shared" si="9"/>
        <v>-1317.508848630609</v>
      </c>
      <c r="AW17">
        <v>14</v>
      </c>
      <c r="AX17">
        <f>IF(Z17&gt;0, (R17*SUMPRODUCT(K17:$K$98, X17:$X$98)-K17*$AZ$3)/Z17, 0)</f>
        <v>53307.849318862412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2000000</v>
      </c>
      <c r="S18">
        <f t="shared" si="1"/>
        <v>56562.640194082225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45100.321298936477</v>
      </c>
      <c r="AC18">
        <f t="shared" si="2"/>
        <v>47172.53031772824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-7175.0187888849077</v>
      </c>
      <c r="AI18">
        <f t="shared" si="6"/>
        <v>-7185.4436316247147</v>
      </c>
      <c r="AJ18">
        <f t="shared" si="7"/>
        <v>-2072.2090187917638</v>
      </c>
      <c r="AK18">
        <f t="shared" si="22"/>
        <v>3157.0224909255535</v>
      </c>
      <c r="AL18">
        <f t="shared" si="8"/>
        <v>-6100.6301594909255</v>
      </c>
      <c r="AN18">
        <f t="shared" si="9"/>
        <v>0</v>
      </c>
      <c r="AO18">
        <f t="shared" si="9"/>
        <v>0</v>
      </c>
      <c r="AP18">
        <f t="shared" si="9"/>
        <v>-2.9886538293764837</v>
      </c>
      <c r="AQ18">
        <f t="shared" si="9"/>
        <v>-2056.9756220270579</v>
      </c>
      <c r="AR18">
        <f t="shared" si="9"/>
        <v>-2059.9642758564341</v>
      </c>
      <c r="AS18">
        <f t="shared" si="9"/>
        <v>-594.07279072250537</v>
      </c>
      <c r="AT18">
        <f t="shared" si="9"/>
        <v>905.07335145727779</v>
      </c>
      <c r="AU18">
        <f t="shared" si="9"/>
        <v>-1748.9637151216618</v>
      </c>
      <c r="AW18">
        <v>15</v>
      </c>
      <c r="AX18">
        <f>IF(Z18&gt;0, (R18*SUMPRODUCT(K18:$K$98, X18:$X$98)-K18*$AZ$3)/Z18, 0)</f>
        <v>56562.640194082225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2000000</v>
      </c>
      <c r="S19">
        <f t="shared" si="1"/>
        <v>58853.420924466423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47172.53031772824</v>
      </c>
      <c r="AC19">
        <f t="shared" si="2"/>
        <v>48302.11082919217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-9857.4277233410721</v>
      </c>
      <c r="AI19">
        <f t="shared" si="6"/>
        <v>-9867.6867087302107</v>
      </c>
      <c r="AJ19">
        <f t="shared" si="7"/>
        <v>-1129.5805114639297</v>
      </c>
      <c r="AK19">
        <f t="shared" si="22"/>
        <v>3302.0771222409771</v>
      </c>
      <c r="AL19">
        <f t="shared" si="8"/>
        <v>-7695.1900979531638</v>
      </c>
      <c r="AN19">
        <f t="shared" si="9"/>
        <v>0</v>
      </c>
      <c r="AO19">
        <f t="shared" si="9"/>
        <v>0</v>
      </c>
      <c r="AP19">
        <f t="shared" si="9"/>
        <v>-2.6259865097197328</v>
      </c>
      <c r="AQ19">
        <f t="shared" si="9"/>
        <v>-2523.2000280882962</v>
      </c>
      <c r="AR19">
        <f t="shared" si="9"/>
        <v>-2525.8260145980157</v>
      </c>
      <c r="AS19">
        <f t="shared" si="9"/>
        <v>-289.13806504560887</v>
      </c>
      <c r="AT19">
        <f t="shared" si="9"/>
        <v>845.23075607844032</v>
      </c>
      <c r="AU19">
        <f t="shared" si="9"/>
        <v>-1969.7333235651845</v>
      </c>
      <c r="AW19">
        <v>16</v>
      </c>
      <c r="AX19">
        <f>IF(Z19&gt;0, (R19*SUMPRODUCT(K19:$K$98, X19:$X$98)-K19*$AZ$3)/Z19, 0)</f>
        <v>58853.420924466423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2000000</v>
      </c>
      <c r="S20">
        <f t="shared" si="1"/>
        <v>60313.35204470079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48302.11082919217</v>
      </c>
      <c r="AC20">
        <f t="shared" si="2"/>
        <v>48624.050206006556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-12642.326611740205</v>
      </c>
      <c r="AI20">
        <f t="shared" si="6"/>
        <v>-12652.403992734129</v>
      </c>
      <c r="AJ20">
        <f t="shared" si="7"/>
        <v>-321.93937681438547</v>
      </c>
      <c r="AK20">
        <f t="shared" si="22"/>
        <v>3381.1477580434521</v>
      </c>
      <c r="AL20">
        <f t="shared" si="8"/>
        <v>-9593.1956115050634</v>
      </c>
      <c r="AN20">
        <f t="shared" si="9"/>
        <v>0</v>
      </c>
      <c r="AO20">
        <f t="shared" si="9"/>
        <v>0</v>
      </c>
      <c r="AP20">
        <f t="shared" si="9"/>
        <v>-2.3031261951254094</v>
      </c>
      <c r="AQ20">
        <f t="shared" si="9"/>
        <v>-2889.3294402967467</v>
      </c>
      <c r="AR20">
        <f t="shared" si="9"/>
        <v>-2891.6325664918722</v>
      </c>
      <c r="AS20">
        <f t="shared" si="9"/>
        <v>-73.577352332977895</v>
      </c>
      <c r="AT20">
        <f t="shared" si="9"/>
        <v>772.7414469925294</v>
      </c>
      <c r="AU20">
        <f t="shared" si="9"/>
        <v>-2192.468471832321</v>
      </c>
      <c r="AW20">
        <v>17</v>
      </c>
      <c r="AX20">
        <f>IF(Z20&gt;0, (R20*SUMPRODUCT(K20:$K$98, X20:$X$98)-K20*$AZ$3)/Z20, 0)</f>
        <v>60313.35204470079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2000000</v>
      </c>
      <c r="S21">
        <f t="shared" si="1"/>
        <v>61087.811780860371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48624.050206006556</v>
      </c>
      <c r="AC21">
        <f t="shared" si="2"/>
        <v>48275.023805801466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-15744.690455381329</v>
      </c>
      <c r="AI21">
        <f t="shared" si="6"/>
        <v>-15754.568658249967</v>
      </c>
      <c r="AJ21">
        <f t="shared" si="7"/>
        <v>349.02640020508989</v>
      </c>
      <c r="AK21">
        <f t="shared" si="22"/>
        <v>3403.6835144204592</v>
      </c>
      <c r="AL21">
        <f t="shared" si="8"/>
        <v>-12001.858743624418</v>
      </c>
      <c r="AN21">
        <f t="shared" si="9"/>
        <v>0</v>
      </c>
      <c r="AO21">
        <f t="shared" si="9"/>
        <v>0</v>
      </c>
      <c r="AP21">
        <f t="shared" si="9"/>
        <v>-2.0157189332903216</v>
      </c>
      <c r="AQ21">
        <f t="shared" si="9"/>
        <v>-3212.8182698563214</v>
      </c>
      <c r="AR21">
        <f t="shared" si="9"/>
        <v>-3214.8339887896118</v>
      </c>
      <c r="AS21">
        <f t="shared" si="9"/>
        <v>71.221368144321389</v>
      </c>
      <c r="AT21">
        <f t="shared" si="9"/>
        <v>694.54630504985516</v>
      </c>
      <c r="AU21">
        <f t="shared" si="9"/>
        <v>-2449.0663155954353</v>
      </c>
      <c r="AW21">
        <v>18</v>
      </c>
      <c r="AX21">
        <f>IF(Z21&gt;0, (R21*SUMPRODUCT(K21:$K$98, X21:$X$98)-K21*$AZ$3)/Z21, 0)</f>
        <v>61087.811780860371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2000000</v>
      </c>
      <c r="S22">
        <f t="shared" si="1"/>
        <v>61246.73246503291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48275.023805801466</v>
      </c>
      <c r="AC22">
        <f t="shared" si="2"/>
        <v>47330.333250312688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-19144.613072091088</v>
      </c>
      <c r="AI22">
        <f t="shared" si="6"/>
        <v>-19154.27283909934</v>
      </c>
      <c r="AJ22">
        <f t="shared" si="7"/>
        <v>944.69055548877805</v>
      </c>
      <c r="AK22">
        <f t="shared" si="22"/>
        <v>3379.2516664061031</v>
      </c>
      <c r="AL22">
        <f t="shared" si="8"/>
        <v>-14830.330617204458</v>
      </c>
      <c r="AN22">
        <f t="shared" si="9"/>
        <v>0</v>
      </c>
      <c r="AO22">
        <f t="shared" si="9"/>
        <v>0</v>
      </c>
      <c r="AP22">
        <f t="shared" si="9"/>
        <v>-1.7599513498701624</v>
      </c>
      <c r="AQ22">
        <f t="shared" si="9"/>
        <v>-3488.0331575480486</v>
      </c>
      <c r="AR22">
        <f t="shared" si="9"/>
        <v>-3489.793108897919</v>
      </c>
      <c r="AS22">
        <f t="shared" si="9"/>
        <v>172.11692755341912</v>
      </c>
      <c r="AT22">
        <f t="shared" si="9"/>
        <v>615.67929399977913</v>
      </c>
      <c r="AU22">
        <f t="shared" si="9"/>
        <v>-2701.9968873447201</v>
      </c>
      <c r="AW22">
        <v>19</v>
      </c>
      <c r="AX22">
        <f>IF(Z22&gt;0, (R22*SUMPRODUCT(K22:$K$98, X22:$X$98)-K22*$AZ$3)/Z22, 0)</f>
        <v>61246.73246503291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1.471273E-2</v>
      </c>
      <c r="Q23" s="4">
        <f t="shared" si="21"/>
        <v>12.5</v>
      </c>
      <c r="R23">
        <f t="shared" si="0"/>
        <v>2000000</v>
      </c>
      <c r="S23">
        <f t="shared" si="1"/>
        <v>60857.633785618047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47330.333250312688</v>
      </c>
      <c r="AC23">
        <f t="shared" si="2"/>
        <v>45867.414123449955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-22739.447016849073</v>
      </c>
      <c r="AI23">
        <f t="shared" si="6"/>
        <v>-22748.868064643386</v>
      </c>
      <c r="AJ23">
        <f t="shared" si="7"/>
        <v>1462.9191268627328</v>
      </c>
      <c r="AK23">
        <f t="shared" si="22"/>
        <v>3313.1233275218883</v>
      </c>
      <c r="AL23">
        <f t="shared" si="8"/>
        <v>-17972.825610258766</v>
      </c>
      <c r="AN23">
        <f t="shared" si="9"/>
        <v>0</v>
      </c>
      <c r="AO23">
        <f t="shared" si="9"/>
        <v>0</v>
      </c>
      <c r="AP23">
        <f t="shared" si="9"/>
        <v>-1.5325519172747191</v>
      </c>
      <c r="AQ23">
        <f t="shared" si="9"/>
        <v>-3699.0984319678905</v>
      </c>
      <c r="AR23">
        <f t="shared" si="9"/>
        <v>-3700.6309838851653</v>
      </c>
      <c r="AS23">
        <f t="shared" si="9"/>
        <v>237.97772409610781</v>
      </c>
      <c r="AT23">
        <f t="shared" si="9"/>
        <v>538.95634738485694</v>
      </c>
      <c r="AU23">
        <f t="shared" si="9"/>
        <v>-2923.6969124042007</v>
      </c>
      <c r="AW23">
        <v>20</v>
      </c>
      <c r="AX23">
        <f>IF(Z23&gt;0, (R23*SUMPRODUCT(K23:$K$98, X23:$X$98)-K23*$AZ$3)/Z23, 0)</f>
        <v>60857.633785618047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2000000</v>
      </c>
      <c r="S24">
        <f t="shared" si="1"/>
        <v>60008.843570687459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45867.414123449955</v>
      </c>
      <c r="AC24">
        <f t="shared" si="2"/>
        <v>43976.45321887968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-26628.225300288344</v>
      </c>
      <c r="AI24">
        <f t="shared" si="6"/>
        <v>-26637.385711196588</v>
      </c>
      <c r="AJ24">
        <f t="shared" si="7"/>
        <v>1890.9609045702746</v>
      </c>
      <c r="AK24">
        <f t="shared" si="22"/>
        <v>3210.7189886414972</v>
      </c>
      <c r="AL24">
        <f t="shared" si="8"/>
        <v>-21535.705817984817</v>
      </c>
      <c r="AN24">
        <f t="shared" si="9"/>
        <v>0</v>
      </c>
      <c r="AO24">
        <f t="shared" si="9"/>
        <v>0</v>
      </c>
      <c r="AP24">
        <f t="shared" si="9"/>
        <v>-1.3304940027218584</v>
      </c>
      <c r="AQ24">
        <f t="shared" si="9"/>
        <v>-3867.5878647843301</v>
      </c>
      <c r="AR24">
        <f t="shared" si="9"/>
        <v>-3868.9183587870521</v>
      </c>
      <c r="AS24">
        <f t="shared" si="9"/>
        <v>274.65057715349883</v>
      </c>
      <c r="AT24">
        <f t="shared" si="9"/>
        <v>466.3374166947583</v>
      </c>
      <c r="AU24">
        <f t="shared" si="9"/>
        <v>-3127.9303649387948</v>
      </c>
      <c r="AW24">
        <v>21</v>
      </c>
      <c r="AX24">
        <f>IF(Z24&gt;0, (R24*SUMPRODUCT(K24:$K$98, X24:$X$98)-K24*$AZ$3)/Z24, 0)</f>
        <v>60008.843570687459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2000000</v>
      </c>
      <c r="S25">
        <f t="shared" si="1"/>
        <v>58756.294723093706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43976.45321887968</v>
      </c>
      <c r="AC25">
        <f t="shared" si="2"/>
        <v>41723.273860700348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-30794.485929617487</v>
      </c>
      <c r="AI25">
        <f t="shared" si="6"/>
        <v>-30803.362270879588</v>
      </c>
      <c r="AJ25">
        <f t="shared" si="7"/>
        <v>2253.1793581793318</v>
      </c>
      <c r="AK25">
        <f t="shared" si="22"/>
        <v>3078.3517253215778</v>
      </c>
      <c r="AL25">
        <f t="shared" si="8"/>
        <v>-25471.831187378681</v>
      </c>
      <c r="AN25">
        <f t="shared" si="9"/>
        <v>0</v>
      </c>
      <c r="AO25">
        <f t="shared" si="9"/>
        <v>0</v>
      </c>
      <c r="AP25">
        <f t="shared" si="9"/>
        <v>-1.151102333340559</v>
      </c>
      <c r="AQ25">
        <f t="shared" si="9"/>
        <v>-3993.4927647448317</v>
      </c>
      <c r="AR25">
        <f t="shared" si="9"/>
        <v>-3994.6438670781722</v>
      </c>
      <c r="AS25">
        <f t="shared" si="9"/>
        <v>292.19696945508758</v>
      </c>
      <c r="AT25">
        <f t="shared" si="9"/>
        <v>399.20703240536909</v>
      </c>
      <c r="AU25">
        <f t="shared" si="9"/>
        <v>-3303.2398652177158</v>
      </c>
      <c r="AW25">
        <v>22</v>
      </c>
      <c r="AX25">
        <f>IF(Z25&gt;0, (R25*SUMPRODUCT(K25:$K$98, X25:$X$98)-K25*$AZ$3)/Z25, 0)</f>
        <v>58756.294723093706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2000000</v>
      </c>
      <c r="S26">
        <f t="shared" si="1"/>
        <v>57133.453709985959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41723.273860700348</v>
      </c>
      <c r="AC26">
        <f t="shared" si="2"/>
        <v>39171.217262567137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-34794.203948200644</v>
      </c>
      <c r="AI26">
        <f t="shared" si="6"/>
        <v>-34802.77406227545</v>
      </c>
      <c r="AJ26">
        <f t="shared" si="7"/>
        <v>2552.0565981332111</v>
      </c>
      <c r="AK26">
        <f t="shared" si="22"/>
        <v>2920.6291702490248</v>
      </c>
      <c r="AL26">
        <f t="shared" si="8"/>
        <v>-29330.088293893215</v>
      </c>
      <c r="AN26">
        <f t="shared" si="9"/>
        <v>0</v>
      </c>
      <c r="AO26">
        <f t="shared" si="9"/>
        <v>0</v>
      </c>
      <c r="AP26">
        <f t="shared" si="9"/>
        <v>-0.99231264014128662</v>
      </c>
      <c r="AQ26">
        <f t="shared" si="9"/>
        <v>-4028.7361498446217</v>
      </c>
      <c r="AR26">
        <f t="shared" si="9"/>
        <v>-4029.7284624847634</v>
      </c>
      <c r="AS26">
        <f t="shared" si="9"/>
        <v>295.49641913507435</v>
      </c>
      <c r="AT26">
        <f t="shared" si="9"/>
        <v>338.17253977099369</v>
      </c>
      <c r="AU26">
        <f t="shared" si="9"/>
        <v>-3396.0595035786955</v>
      </c>
      <c r="AW26">
        <v>23</v>
      </c>
      <c r="AX26">
        <f>IF(Z26&gt;0, (R26*SUMPRODUCT(K26:$K$98, X26:$X$98)-K26*$AZ$3)/Z26, 0)</f>
        <v>57133.453709985959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2000000</v>
      </c>
      <c r="S27">
        <f t="shared" si="1"/>
        <v>55246.688467586995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39171.217262567137</v>
      </c>
      <c r="AC27">
        <f t="shared" si="2"/>
        <v>36429.477690054307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-38712.900101647188</v>
      </c>
      <c r="AI27">
        <f t="shared" si="6"/>
        <v>-38721.142558955609</v>
      </c>
      <c r="AJ27">
        <f t="shared" si="7"/>
        <v>2741.7395725128299</v>
      </c>
      <c r="AK27">
        <f t="shared" si="22"/>
        <v>2741.9852083797</v>
      </c>
      <c r="AL27">
        <f t="shared" si="8"/>
        <v>-33237.417778063078</v>
      </c>
      <c r="AN27">
        <f t="shared" si="9"/>
        <v>0</v>
      </c>
      <c r="AO27">
        <f t="shared" si="9"/>
        <v>0</v>
      </c>
      <c r="AP27">
        <f t="shared" si="9"/>
        <v>-0.8521196973388051</v>
      </c>
      <c r="AQ27">
        <f t="shared" si="9"/>
        <v>-4002.2075314874164</v>
      </c>
      <c r="AR27">
        <f t="shared" si="9"/>
        <v>-4003.0596511847552</v>
      </c>
      <c r="AS27">
        <f t="shared" si="9"/>
        <v>283.4458471898634</v>
      </c>
      <c r="AT27">
        <f t="shared" si="9"/>
        <v>283.47124145673081</v>
      </c>
      <c r="AU27">
        <f t="shared" si="9"/>
        <v>-3436.1425625381607</v>
      </c>
      <c r="AW27">
        <v>24</v>
      </c>
      <c r="AX27">
        <f>IF(Z27&gt;0, (R27*SUMPRODUCT(K27:$K$98, X27:$X$98)-K27*$AZ$3)/Z27, 0)</f>
        <v>55246.688467586995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2000000</v>
      </c>
      <c r="S28">
        <f t="shared" si="1"/>
        <v>53171.425894386433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36429.477690054307</v>
      </c>
      <c r="AC28">
        <f t="shared" si="2"/>
        <v>33576.374245470288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-42657.19062706046</v>
      </c>
      <c r="AI28">
        <f t="shared" si="6"/>
        <v>-42665.084052354374</v>
      </c>
      <c r="AJ28">
        <f t="shared" si="7"/>
        <v>2853.1034445840196</v>
      </c>
      <c r="AK28">
        <f t="shared" si="22"/>
        <v>2550.0634383038018</v>
      </c>
      <c r="AL28">
        <f t="shared" si="8"/>
        <v>-37261.917169466549</v>
      </c>
      <c r="AN28">
        <f t="shared" si="9"/>
        <v>0</v>
      </c>
      <c r="AO28">
        <f t="shared" si="9"/>
        <v>0</v>
      </c>
      <c r="AP28">
        <f t="shared" si="9"/>
        <v>-0.72860371011434166</v>
      </c>
      <c r="AQ28">
        <f t="shared" si="9"/>
        <v>-3937.4778624791688</v>
      </c>
      <c r="AR28">
        <f t="shared" si="9"/>
        <v>-3938.2064661892828</v>
      </c>
      <c r="AS28">
        <f t="shared" si="9"/>
        <v>263.35610684324115</v>
      </c>
      <c r="AT28">
        <f t="shared" si="9"/>
        <v>235.38395727985741</v>
      </c>
      <c r="AU28">
        <f t="shared" si="9"/>
        <v>-3439.4664020661839</v>
      </c>
      <c r="AW28">
        <v>25</v>
      </c>
      <c r="AX28">
        <f>IF(Z28&gt;0, (R28*SUMPRODUCT(K28:$K$98, X28:$X$98)-K28*$AZ$3)/Z28, 0)</f>
        <v>53171.425894386433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2000000</v>
      </c>
      <c r="S29">
        <f t="shared" si="1"/>
        <v>50969.916590471847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33576.374245470288</v>
      </c>
      <c r="AC29">
        <f t="shared" si="2"/>
        <v>30664.882174869141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-47064.403075954186</v>
      </c>
      <c r="AI29">
        <f t="shared" si="6"/>
        <v>-47071.923414475939</v>
      </c>
      <c r="AJ29">
        <f t="shared" si="7"/>
        <v>2911.4920706011471</v>
      </c>
      <c r="AK29">
        <f t="shared" si="22"/>
        <v>2350.3461971829202</v>
      </c>
      <c r="AL29">
        <f t="shared" si="8"/>
        <v>-41810.085146691868</v>
      </c>
      <c r="AN29">
        <f t="shared" si="9"/>
        <v>0</v>
      </c>
      <c r="AO29">
        <f t="shared" si="9"/>
        <v>0</v>
      </c>
      <c r="AP29">
        <f t="shared" si="9"/>
        <v>-0.61979096800704925</v>
      </c>
      <c r="AQ29">
        <f t="shared" si="9"/>
        <v>-3878.8269779004431</v>
      </c>
      <c r="AR29">
        <f t="shared" si="9"/>
        <v>-3879.4467688684499</v>
      </c>
      <c r="AS29">
        <f t="shared" si="9"/>
        <v>239.95149733792715</v>
      </c>
      <c r="AT29">
        <f t="shared" si="9"/>
        <v>193.70449089359866</v>
      </c>
      <c r="AU29">
        <f t="shared" si="9"/>
        <v>-3445.790780636924</v>
      </c>
      <c r="AW29">
        <v>26</v>
      </c>
      <c r="AX29">
        <f>IF(Z29&gt;0, (R29*SUMPRODUCT(K29:$K$98, X29:$X$98)-K29*$AZ$3)/Z29, 0)</f>
        <v>50969.916590471847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2000000</v>
      </c>
      <c r="S30">
        <f t="shared" si="1"/>
        <v>48597.266842881028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30664.882174869141</v>
      </c>
      <c r="AC30">
        <f t="shared" si="2"/>
        <v>27702.113939716939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-51152.818006148831</v>
      </c>
      <c r="AI30">
        <f t="shared" si="6"/>
        <v>-51159.943436172827</v>
      </c>
      <c r="AJ30">
        <f t="shared" si="7"/>
        <v>2962.7682351522017</v>
      </c>
      <c r="AK30">
        <f t="shared" si="22"/>
        <v>2146.5417522408402</v>
      </c>
      <c r="AL30">
        <f t="shared" si="8"/>
        <v>-46050.633448779787</v>
      </c>
      <c r="AN30">
        <f t="shared" si="9"/>
        <v>0</v>
      </c>
      <c r="AO30">
        <f t="shared" si="9"/>
        <v>0</v>
      </c>
      <c r="AP30">
        <f t="shared" si="9"/>
        <v>-0.52432541520396514</v>
      </c>
      <c r="AQ30">
        <f t="shared" si="9"/>
        <v>-3764.0847569339467</v>
      </c>
      <c r="AR30">
        <f t="shared" si="9"/>
        <v>-3764.6090823491504</v>
      </c>
      <c r="AS30">
        <f t="shared" si="9"/>
        <v>218.01556956107387</v>
      </c>
      <c r="AT30">
        <f t="shared" si="9"/>
        <v>157.95346971423552</v>
      </c>
      <c r="AU30">
        <f t="shared" si="9"/>
        <v>-3388.6400430738413</v>
      </c>
      <c r="AW30">
        <v>27</v>
      </c>
      <c r="AX30">
        <f>IF(Z30&gt;0, (R30*SUMPRODUCT(K30:$K$98, X30:$X$98)-K30*$AZ$3)/Z30, 0)</f>
        <v>48597.266842881028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2000000</v>
      </c>
      <c r="S31">
        <f t="shared" si="1"/>
        <v>46089.987772344226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27702.113939716939</v>
      </c>
      <c r="AC31">
        <f t="shared" si="2"/>
        <v>24755.938774522489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-54424.447228196601</v>
      </c>
      <c r="AI31">
        <f t="shared" si="6"/>
        <v>-54431.161251125181</v>
      </c>
      <c r="AJ31">
        <f t="shared" si="7"/>
        <v>2946.1751651944505</v>
      </c>
      <c r="AK31">
        <f t="shared" si="22"/>
        <v>1939.147975780186</v>
      </c>
      <c r="AL31">
        <f t="shared" si="8"/>
        <v>-49545.838110150544</v>
      </c>
      <c r="AN31">
        <f t="shared" si="9"/>
        <v>0</v>
      </c>
      <c r="AO31">
        <f t="shared" si="9"/>
        <v>0</v>
      </c>
      <c r="AP31">
        <f t="shared" si="9"/>
        <v>-0.4411178453016304</v>
      </c>
      <c r="AQ31">
        <f t="shared" si="9"/>
        <v>-3575.7391877285127</v>
      </c>
      <c r="AR31">
        <f t="shared" si="9"/>
        <v>-3576.1803055738146</v>
      </c>
      <c r="AS31">
        <f t="shared" si="9"/>
        <v>193.56657768019375</v>
      </c>
      <c r="AT31">
        <f t="shared" si="9"/>
        <v>127.40391057585744</v>
      </c>
      <c r="AU31">
        <f t="shared" si="9"/>
        <v>-3255.2098173177633</v>
      </c>
      <c r="AW31">
        <v>28</v>
      </c>
      <c r="AX31">
        <f>IF(Z31&gt;0, (R31*SUMPRODUCT(K31:$K$98, X31:$X$98)-K31*$AZ$3)/Z31, 0)</f>
        <v>46089.987772344226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2000000</v>
      </c>
      <c r="S32">
        <f t="shared" si="1"/>
        <v>43557.728141293912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24755.938774522489</v>
      </c>
      <c r="AC32">
        <f t="shared" si="2"/>
        <v>21910.476007989975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-57458.128035875241</v>
      </c>
      <c r="AI32">
        <f t="shared" si="6"/>
        <v>-57464.415805274315</v>
      </c>
      <c r="AJ32">
        <f t="shared" si="7"/>
        <v>2845.4627665325133</v>
      </c>
      <c r="AK32">
        <f t="shared" si="22"/>
        <v>1732.9157142165743</v>
      </c>
      <c r="AL32">
        <f t="shared" si="8"/>
        <v>-52886.037324525234</v>
      </c>
      <c r="AN32">
        <f t="shared" si="9"/>
        <v>0</v>
      </c>
      <c r="AO32">
        <f t="shared" si="9"/>
        <v>0</v>
      </c>
      <c r="AP32">
        <f t="shared" si="9"/>
        <v>-0.36885051185510703</v>
      </c>
      <c r="AQ32">
        <f t="shared" si="9"/>
        <v>-3370.584795842015</v>
      </c>
      <c r="AR32">
        <f t="shared" si="9"/>
        <v>-3370.9536463538702</v>
      </c>
      <c r="AS32">
        <f t="shared" si="9"/>
        <v>166.91935268097794</v>
      </c>
      <c r="AT32">
        <f t="shared" si="9"/>
        <v>101.65558048057488</v>
      </c>
      <c r="AU32">
        <f t="shared" si="9"/>
        <v>-3102.3787131923177</v>
      </c>
      <c r="AW32">
        <v>29</v>
      </c>
      <c r="AX32">
        <f>IF(Z32&gt;0, (R32*SUMPRODUCT(K32:$K$98, X32:$X$98)-K32*$AZ$3)/Z32, 0)</f>
        <v>43557.728141293912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2000000</v>
      </c>
      <c r="S33">
        <f t="shared" si="1"/>
        <v>41007.473707286394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21910.476007989975</v>
      </c>
      <c r="AC33">
        <f t="shared" si="2"/>
        <v>19191.923731072944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-59961.894353462652</v>
      </c>
      <c r="AI33">
        <f t="shared" si="6"/>
        <v>-59967.744483328024</v>
      </c>
      <c r="AJ33">
        <f t="shared" si="7"/>
        <v>2718.5522769170311</v>
      </c>
      <c r="AK33">
        <f t="shared" si="22"/>
        <v>1533.7333205592984</v>
      </c>
      <c r="AL33">
        <f t="shared" si="8"/>
        <v>-55715.458885851702</v>
      </c>
      <c r="AN33">
        <f t="shared" si="9"/>
        <v>0</v>
      </c>
      <c r="AO33">
        <f t="shared" si="9"/>
        <v>0</v>
      </c>
      <c r="AP33">
        <f t="shared" si="9"/>
        <v>-0.30640882468871766</v>
      </c>
      <c r="AQ33">
        <f t="shared" si="9"/>
        <v>-3140.589012170316</v>
      </c>
      <c r="AR33">
        <f t="shared" si="9"/>
        <v>-3140.8954209950048</v>
      </c>
      <c r="AS33">
        <f t="shared" si="9"/>
        <v>142.38801995759798</v>
      </c>
      <c r="AT33">
        <f t="shared" si="9"/>
        <v>80.331451600809302</v>
      </c>
      <c r="AU33">
        <f t="shared" si="9"/>
        <v>-2918.1759494365979</v>
      </c>
      <c r="AW33">
        <v>30</v>
      </c>
      <c r="AX33">
        <f>IF(Z33&gt;0, (R33*SUMPRODUCT(K33:$K$98, X33:$X$98)-K33*$AZ$3)/Z33, 0)</f>
        <v>41007.473707286394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2000000</v>
      </c>
      <c r="S34">
        <f t="shared" si="1"/>
        <v>38481.219515159471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19191.923731072944</v>
      </c>
      <c r="AC34">
        <f t="shared" si="2"/>
        <v>16633.506610799937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-62160.597941455271</v>
      </c>
      <c r="AI34">
        <f t="shared" si="6"/>
        <v>-62166.001066284851</v>
      </c>
      <c r="AJ34">
        <f t="shared" si="7"/>
        <v>2558.4171202730067</v>
      </c>
      <c r="AK34">
        <f t="shared" si="22"/>
        <v>1343.4346611751062</v>
      </c>
      <c r="AL34">
        <f t="shared" si="8"/>
        <v>-58264.149284836734</v>
      </c>
      <c r="AN34">
        <f t="shared" si="9"/>
        <v>0</v>
      </c>
      <c r="AO34">
        <f t="shared" si="9"/>
        <v>0</v>
      </c>
      <c r="AP34">
        <f t="shared" si="9"/>
        <v>-0.25267527125443057</v>
      </c>
      <c r="AQ34">
        <f t="shared" si="9"/>
        <v>-2906.9189481240346</v>
      </c>
      <c r="AR34">
        <f t="shared" si="9"/>
        <v>-2907.1716233952889</v>
      </c>
      <c r="AS34">
        <f t="shared" si="9"/>
        <v>119.64349524325725</v>
      </c>
      <c r="AT34">
        <f t="shared" si="9"/>
        <v>62.825259110515567</v>
      </c>
      <c r="AU34">
        <f t="shared" ref="AU34:AU89" si="23">AL34*$K34</f>
        <v>-2724.7028690415159</v>
      </c>
      <c r="AW34">
        <v>31</v>
      </c>
      <c r="AX34">
        <f>IF(Z34&gt;0, (R34*SUMPRODUCT(K34:$K$98, X34:$X$98)-K34*$AZ$3)/Z34, 0)</f>
        <v>38481.219515159471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2000000</v>
      </c>
      <c r="S35">
        <f t="shared" si="1"/>
        <v>35991.342261713377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16633.506610799937</v>
      </c>
      <c r="AC35">
        <f t="shared" si="2"/>
        <v>14246.383994727068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-64198.807968642788</v>
      </c>
      <c r="AI35">
        <f t="shared" ref="AI35:AI66" si="25">SUM(AE35:AH35)</f>
        <v>-64203.755819674268</v>
      </c>
      <c r="AJ35">
        <f t="shared" si="7"/>
        <v>2387.1226160728693</v>
      </c>
      <c r="AK35">
        <f t="shared" si="22"/>
        <v>1164.3454627559956</v>
      </c>
      <c r="AL35">
        <f t="shared" ref="AL35:AL89" si="26">SUM(AI35:AK35)</f>
        <v>-60652.287740845401</v>
      </c>
      <c r="AN35">
        <f t="shared" ref="AN35:AT66" si="27">AE35*$K35</f>
        <v>0</v>
      </c>
      <c r="AO35">
        <f t="shared" si="27"/>
        <v>0</v>
      </c>
      <c r="AP35">
        <f t="shared" si="27"/>
        <v>-0.20659334725909009</v>
      </c>
      <c r="AQ35">
        <f t="shared" si="27"/>
        <v>-2680.567087386476</v>
      </c>
      <c r="AR35">
        <f t="shared" si="27"/>
        <v>-2680.7736807337351</v>
      </c>
      <c r="AS35">
        <f t="shared" si="27"/>
        <v>99.672291755421412</v>
      </c>
      <c r="AT35">
        <f t="shared" si="27"/>
        <v>48.616262895971033</v>
      </c>
      <c r="AU35">
        <f t="shared" si="23"/>
        <v>-2532.4851260823425</v>
      </c>
      <c r="AW35">
        <v>32</v>
      </c>
      <c r="AX35">
        <f>IF(Z35&gt;0, (R35*SUMPRODUCT(K35:$K$98, X35:$X$98)-K35*$AZ$3)/Z35, 0)</f>
        <v>35991.342261713377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2000000</v>
      </c>
      <c r="S36">
        <f t="shared" si="1"/>
        <v>33495.366591301114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14246.383994727068</v>
      </c>
      <c r="AC36">
        <f t="shared" si="2"/>
        <v>12029.920775243416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-65436.028923760852</v>
      </c>
      <c r="AI36">
        <f t="shared" si="25"/>
        <v>-65440.518321101248</v>
      </c>
      <c r="AJ36">
        <f t="shared" si="7"/>
        <v>2216.4632194836522</v>
      </c>
      <c r="AK36">
        <f t="shared" si="22"/>
        <v>997.24687963089491</v>
      </c>
      <c r="AL36">
        <f t="shared" si="26"/>
        <v>-62226.808221986699</v>
      </c>
      <c r="AN36">
        <f t="shared" si="27"/>
        <v>0</v>
      </c>
      <c r="AO36">
        <f t="shared" si="27"/>
        <v>0</v>
      </c>
      <c r="AP36">
        <f t="shared" si="27"/>
        <v>-0.16736696429034767</v>
      </c>
      <c r="AQ36">
        <f t="shared" si="27"/>
        <v>-2439.4876830442563</v>
      </c>
      <c r="AR36">
        <f t="shared" si="27"/>
        <v>-2439.6550500085468</v>
      </c>
      <c r="AS36">
        <f t="shared" si="27"/>
        <v>82.63085050822221</v>
      </c>
      <c r="AT36">
        <f t="shared" si="27"/>
        <v>37.177859350974593</v>
      </c>
      <c r="AU36">
        <f t="shared" si="23"/>
        <v>-2319.84634014935</v>
      </c>
      <c r="AW36">
        <v>33</v>
      </c>
      <c r="AX36">
        <f>IF(Z36&gt;0, (R36*SUMPRODUCT(K36:$K$98, X36:$X$98)-K36*$AZ$3)/Z36, 0)</f>
        <v>33495.366591301114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2000000</v>
      </c>
      <c r="S37">
        <f t="shared" si="1"/>
        <v>31006.255335393631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12029.920775243416</v>
      </c>
      <c r="AC37">
        <f t="shared" si="2"/>
        <v>10004.811545683813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-65779.046335040621</v>
      </c>
      <c r="AI37">
        <f t="shared" si="25"/>
        <v>-65783.079719368019</v>
      </c>
      <c r="AJ37">
        <f t="shared" si="7"/>
        <v>2025.1092295596027</v>
      </c>
      <c r="AK37">
        <f t="shared" si="22"/>
        <v>842.09445426703917</v>
      </c>
      <c r="AL37">
        <f t="shared" si="26"/>
        <v>-62915.876035541376</v>
      </c>
      <c r="AN37">
        <f t="shared" si="27"/>
        <v>0</v>
      </c>
      <c r="AO37">
        <f t="shared" si="27"/>
        <v>0</v>
      </c>
      <c r="AP37">
        <f t="shared" si="27"/>
        <v>-0.13425586830892083</v>
      </c>
      <c r="AQ37">
        <f t="shared" si="27"/>
        <v>-2189.5317344932682</v>
      </c>
      <c r="AR37">
        <f t="shared" si="27"/>
        <v>-2189.6659903615773</v>
      </c>
      <c r="AS37">
        <f t="shared" si="27"/>
        <v>67.408105939260807</v>
      </c>
      <c r="AT37">
        <f t="shared" si="27"/>
        <v>28.030089120891994</v>
      </c>
      <c r="AU37">
        <f t="shared" si="23"/>
        <v>-2094.2277953014245</v>
      </c>
      <c r="AW37">
        <v>34</v>
      </c>
      <c r="AX37">
        <f>IF(Z37&gt;0, (R37*SUMPRODUCT(K37:$K$98, X37:$X$98)-K37*$AZ$3)/Z37, 0)</f>
        <v>31006.255335393631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2000000</v>
      </c>
      <c r="S38">
        <f t="shared" si="1"/>
        <v>28554.477945407092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10004.811545683813</v>
      </c>
      <c r="AC38">
        <f t="shared" si="2"/>
        <v>8185.2605732304255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-65579.709582701762</v>
      </c>
      <c r="AI38">
        <f t="shared" si="25"/>
        <v>-65583.292760000986</v>
      </c>
      <c r="AJ38">
        <f t="shared" si="7"/>
        <v>1819.5509724533877</v>
      </c>
      <c r="AK38">
        <f t="shared" si="22"/>
        <v>700.33680819786696</v>
      </c>
      <c r="AL38">
        <f t="shared" si="26"/>
        <v>-63063.404979349725</v>
      </c>
      <c r="AN38">
        <f t="shared" si="27"/>
        <v>0</v>
      </c>
      <c r="AO38">
        <f t="shared" si="27"/>
        <v>0</v>
      </c>
      <c r="AP38">
        <f t="shared" si="27"/>
        <v>-0.10649125535875444</v>
      </c>
      <c r="AQ38">
        <f t="shared" si="27"/>
        <v>-1949.014803432382</v>
      </c>
      <c r="AR38">
        <f t="shared" si="27"/>
        <v>-1949.1212946877406</v>
      </c>
      <c r="AS38">
        <f t="shared" si="27"/>
        <v>54.076661874191494</v>
      </c>
      <c r="AT38">
        <f t="shared" si="27"/>
        <v>20.81385866530691</v>
      </c>
      <c r="AU38">
        <f t="shared" si="23"/>
        <v>-1874.2307741482421</v>
      </c>
      <c r="AW38">
        <v>35</v>
      </c>
      <c r="AX38">
        <f>IF(Z38&gt;0, (R38*SUMPRODUCT(K38:$K$98, X38:$X$98)-K38*$AZ$3)/Z38, 0)</f>
        <v>28554.477945407092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2000000</v>
      </c>
      <c r="S39">
        <f t="shared" si="1"/>
        <v>26118.939569345886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8185.2605732304255</v>
      </c>
      <c r="AC39">
        <f t="shared" si="2"/>
        <v>6566.5857359050788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-64753.512397663886</v>
      </c>
      <c r="AI39">
        <f t="shared" si="25"/>
        <v>-64756.655033737639</v>
      </c>
      <c r="AJ39">
        <f t="shared" si="7"/>
        <v>1618.6748373253467</v>
      </c>
      <c r="AK39">
        <f t="shared" si="22"/>
        <v>572.96824012612979</v>
      </c>
      <c r="AL39">
        <f t="shared" si="26"/>
        <v>-62565.011956286158</v>
      </c>
      <c r="AN39">
        <f t="shared" si="27"/>
        <v>0</v>
      </c>
      <c r="AO39">
        <f t="shared" si="27"/>
        <v>0</v>
      </c>
      <c r="AP39">
        <f t="shared" si="27"/>
        <v>-8.3391486870944109E-2</v>
      </c>
      <c r="AQ39">
        <f t="shared" si="27"/>
        <v>-1718.2682156727819</v>
      </c>
      <c r="AR39">
        <f t="shared" si="27"/>
        <v>-1718.3516071596528</v>
      </c>
      <c r="AS39">
        <f t="shared" si="27"/>
        <v>42.952380828469096</v>
      </c>
      <c r="AT39">
        <f t="shared" si="27"/>
        <v>15.20401101260134</v>
      </c>
      <c r="AU39">
        <f t="shared" si="23"/>
        <v>-1660.1952153185823</v>
      </c>
      <c r="AW39">
        <v>36</v>
      </c>
      <c r="AX39">
        <f>IF(Z39&gt;0, (R39*SUMPRODUCT(K39:$K$98, X39:$X$98)-K39*$AZ$3)/Z39, 0)</f>
        <v>26118.939569345886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2000000</v>
      </c>
      <c r="S40">
        <f t="shared" si="1"/>
        <v>23675.340842591246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6566.5857359050788</v>
      </c>
      <c r="AC40">
        <f t="shared" si="2"/>
        <v>5143.2639185421522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-63310.777024526702</v>
      </c>
      <c r="AI40">
        <f t="shared" si="25"/>
        <v>-63313.492541883315</v>
      </c>
      <c r="AJ40">
        <f t="shared" si="7"/>
        <v>1423.3218173629266</v>
      </c>
      <c r="AK40">
        <f t="shared" si="22"/>
        <v>459.66100151335553</v>
      </c>
      <c r="AL40">
        <f t="shared" si="26"/>
        <v>-61430.509723007031</v>
      </c>
      <c r="AN40">
        <f t="shared" si="27"/>
        <v>0</v>
      </c>
      <c r="AO40">
        <f t="shared" si="27"/>
        <v>0</v>
      </c>
      <c r="AP40">
        <f t="shared" si="27"/>
        <v>-6.4337204464796252E-2</v>
      </c>
      <c r="AQ40">
        <f t="shared" si="27"/>
        <v>-1499.986143094691</v>
      </c>
      <c r="AR40">
        <f t="shared" si="27"/>
        <v>-1500.0504802991557</v>
      </c>
      <c r="AS40">
        <f t="shared" si="27"/>
        <v>33.721952304923605</v>
      </c>
      <c r="AT40">
        <f t="shared" si="27"/>
        <v>10.890486030900448</v>
      </c>
      <c r="AU40">
        <f t="shared" si="23"/>
        <v>-1455.4380419633317</v>
      </c>
      <c r="AW40">
        <v>37</v>
      </c>
      <c r="AX40">
        <f>IF(Z40&gt;0, (R40*SUMPRODUCT(K40:$K$98, X40:$X$98)-K40*$AZ$3)/Z40, 0)</f>
        <v>23675.340842591246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2000000</v>
      </c>
      <c r="S41">
        <f t="shared" si="1"/>
        <v>21177.968055721169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5143.2639185421522</v>
      </c>
      <c r="AC41">
        <f t="shared" si="2"/>
        <v>3906.6227739384017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-61205.220362768901</v>
      </c>
      <c r="AI41">
        <f t="shared" si="25"/>
        <v>-61207.52619232468</v>
      </c>
      <c r="AJ41">
        <f t="shared" si="7"/>
        <v>1236.6411446037505</v>
      </c>
      <c r="AK41">
        <f t="shared" si="22"/>
        <v>360.02847429795071</v>
      </c>
      <c r="AL41">
        <f t="shared" si="26"/>
        <v>-59610.856573422978</v>
      </c>
      <c r="AN41">
        <f t="shared" si="27"/>
        <v>0</v>
      </c>
      <c r="AO41">
        <f t="shared" si="27"/>
        <v>0</v>
      </c>
      <c r="AP41">
        <f t="shared" si="27"/>
        <v>-4.8777415165305212E-2</v>
      </c>
      <c r="AQ41">
        <f t="shared" si="27"/>
        <v>-1294.732490715209</v>
      </c>
      <c r="AR41">
        <f t="shared" si="27"/>
        <v>-1294.7812681303742</v>
      </c>
      <c r="AS41">
        <f t="shared" si="27"/>
        <v>26.159851394762409</v>
      </c>
      <c r="AT41">
        <f t="shared" si="27"/>
        <v>7.6160262228176752</v>
      </c>
      <c r="AU41">
        <f t="shared" si="23"/>
        <v>-1261.0053905127941</v>
      </c>
      <c r="AW41">
        <v>38</v>
      </c>
      <c r="AX41">
        <f>IF(Z41&gt;0, (R41*SUMPRODUCT(K41:$K$98, X41:$X$98)-K41*$AZ$3)/Z41, 0)</f>
        <v>21177.968055721169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2000000</v>
      </c>
      <c r="S42">
        <f t="shared" si="1"/>
        <v>18552.82099894312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3906.6227739384017</v>
      </c>
      <c r="AC42">
        <f t="shared" si="2"/>
        <v>2847.0197461615326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-58333.768181441206</v>
      </c>
      <c r="AI42">
        <f t="shared" si="25"/>
        <v>-58335.68636665029</v>
      </c>
      <c r="AJ42">
        <f t="shared" si="7"/>
        <v>1059.6030277768691</v>
      </c>
      <c r="AK42">
        <f t="shared" si="22"/>
        <v>273.46359417568812</v>
      </c>
      <c r="AL42">
        <f t="shared" si="26"/>
        <v>-57002.619744697738</v>
      </c>
      <c r="AN42">
        <f t="shared" si="27"/>
        <v>0</v>
      </c>
      <c r="AO42">
        <f t="shared" si="27"/>
        <v>0</v>
      </c>
      <c r="AP42">
        <f t="shared" si="27"/>
        <v>-3.6229646441551751E-2</v>
      </c>
      <c r="AQ42">
        <f t="shared" si="27"/>
        <v>-1101.7767141591698</v>
      </c>
      <c r="AR42">
        <f t="shared" si="27"/>
        <v>-1101.8129438056114</v>
      </c>
      <c r="AS42">
        <f t="shared" si="27"/>
        <v>20.013209820868859</v>
      </c>
      <c r="AT42">
        <f t="shared" si="27"/>
        <v>5.1650327010574149</v>
      </c>
      <c r="AU42">
        <f t="shared" si="23"/>
        <v>-1076.6347012836852</v>
      </c>
      <c r="AW42">
        <v>39</v>
      </c>
      <c r="AX42">
        <f>IF(Z42&gt;0, (R42*SUMPRODUCT(K42:$K$98, X42:$X$98)-K42*$AZ$3)/Z42, 0)</f>
        <v>18552.82099894312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2000000</v>
      </c>
      <c r="S43">
        <f t="shared" si="1"/>
        <v>15703.728813380789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2847.0197461615326</v>
      </c>
      <c r="AC43">
        <f t="shared" si="2"/>
        <v>1955.1800524830244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-54832.15500614162</v>
      </c>
      <c r="AI43">
        <f t="shared" si="25"/>
        <v>-54833.711308529826</v>
      </c>
      <c r="AJ43">
        <f t="shared" si="7"/>
        <v>891.83969367850818</v>
      </c>
      <c r="AK43">
        <f t="shared" si="22"/>
        <v>199.2913822313073</v>
      </c>
      <c r="AL43">
        <f t="shared" si="26"/>
        <v>-53742.580232620014</v>
      </c>
      <c r="AN43">
        <f t="shared" si="27"/>
        <v>0</v>
      </c>
      <c r="AO43">
        <f t="shared" si="27"/>
        <v>0</v>
      </c>
      <c r="AP43">
        <f t="shared" si="27"/>
        <v>-2.6245177795901638E-2</v>
      </c>
      <c r="AQ43">
        <f t="shared" si="27"/>
        <v>-924.67869224662809</v>
      </c>
      <c r="AR43">
        <f t="shared" si="27"/>
        <v>-924.70493742442397</v>
      </c>
      <c r="AS43">
        <f t="shared" si="27"/>
        <v>15.03980942481483</v>
      </c>
      <c r="AT43">
        <f t="shared" si="27"/>
        <v>3.3608107264255311</v>
      </c>
      <c r="AU43">
        <f t="shared" si="23"/>
        <v>-906.30431727318376</v>
      </c>
      <c r="AW43">
        <v>40</v>
      </c>
      <c r="AX43">
        <f>IF(Z43&gt;0, (R43*SUMPRODUCT(K43:$K$98, X43:$X$98)-K43*$AZ$3)/Z43, 0)</f>
        <v>15703.728813380789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0.202352371</v>
      </c>
      <c r="Q44" s="4">
        <f t="shared" si="21"/>
        <v>12.5</v>
      </c>
      <c r="R44">
        <f t="shared" si="0"/>
        <v>2000000</v>
      </c>
      <c r="S44">
        <f t="shared" si="1"/>
        <v>12419.719339574222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1955.1800524830244</v>
      </c>
      <c r="AC44">
        <f t="shared" si="2"/>
        <v>1217.9451285227005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-50387.436519501352</v>
      </c>
      <c r="AI44">
        <f t="shared" si="25"/>
        <v>-50388.662337387432</v>
      </c>
      <c r="AJ44">
        <f t="shared" si="7"/>
        <v>737.23492396032384</v>
      </c>
      <c r="AK44">
        <f t="shared" si="22"/>
        <v>136.86260367381172</v>
      </c>
      <c r="AL44">
        <f t="shared" si="26"/>
        <v>-49514.564809753298</v>
      </c>
      <c r="AN44">
        <f t="shared" si="27"/>
        <v>0</v>
      </c>
      <c r="AO44">
        <f t="shared" si="27"/>
        <v>0</v>
      </c>
      <c r="AP44">
        <f t="shared" si="27"/>
        <v>-1.8457100056808364E-2</v>
      </c>
      <c r="AQ44">
        <f t="shared" si="27"/>
        <v>-758.68199347389282</v>
      </c>
      <c r="AR44">
        <f t="shared" si="27"/>
        <v>-758.70045057394964</v>
      </c>
      <c r="AS44">
        <f t="shared" si="27"/>
        <v>11.100522281031644</v>
      </c>
      <c r="AT44">
        <f t="shared" si="27"/>
        <v>2.0607357738290113</v>
      </c>
      <c r="AU44">
        <f t="shared" si="23"/>
        <v>-745.53919251908906</v>
      </c>
      <c r="AW44">
        <v>41</v>
      </c>
      <c r="AX44">
        <f>IF(Z44&gt;0, (R44*SUMPRODUCT(K44:$K$98, X44:$X$98)-K44*$AZ$3)/Z44, 0)</f>
        <v>12419.719339574222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2000000</v>
      </c>
      <c r="S45">
        <f t="shared" si="1"/>
        <v>8402.852881049701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1217.9451285227005</v>
      </c>
      <c r="AC45">
        <f t="shared" si="2"/>
        <v>626.62364244729429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-45024.101885538046</v>
      </c>
      <c r="AI45">
        <f t="shared" si="25"/>
        <v>-45025.034044608481</v>
      </c>
      <c r="AJ45">
        <f t="shared" si="7"/>
        <v>591.32148607540626</v>
      </c>
      <c r="AK45">
        <f t="shared" si="22"/>
        <v>85.256158996589051</v>
      </c>
      <c r="AL45">
        <f t="shared" si="26"/>
        <v>-44348.456399536481</v>
      </c>
      <c r="AN45">
        <f t="shared" si="27"/>
        <v>0</v>
      </c>
      <c r="AO45">
        <f t="shared" si="27"/>
        <v>0</v>
      </c>
      <c r="AP45">
        <f t="shared" si="27"/>
        <v>-1.2531686443833628E-2</v>
      </c>
      <c r="AQ45">
        <f t="shared" si="27"/>
        <v>-605.29146273523065</v>
      </c>
      <c r="AR45">
        <f t="shared" si="27"/>
        <v>-605.30399442167447</v>
      </c>
      <c r="AS45">
        <f t="shared" si="27"/>
        <v>7.9495610631673506</v>
      </c>
      <c r="AT45">
        <f t="shared" si="27"/>
        <v>1.1461600126399965</v>
      </c>
      <c r="AU45">
        <f t="shared" si="23"/>
        <v>-596.20827334586704</v>
      </c>
      <c r="AW45">
        <v>42</v>
      </c>
      <c r="AX45">
        <f>IF(Z45&gt;0, (R45*SUMPRODUCT(K45:$K$98, X45:$X$98)-K45*$AZ$3)/Z45, 0)</f>
        <v>8402.852881049701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2000000</v>
      </c>
      <c r="S46">
        <f t="shared" si="1"/>
        <v>3141.0653636266993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626.62364244729429</v>
      </c>
      <c r="AC46">
        <f t="shared" si="2"/>
        <v>170.76120417499715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-38925.788708322652</v>
      </c>
      <c r="AI46">
        <f t="shared" si="25"/>
        <v>-38926.468259622954</v>
      </c>
      <c r="AJ46">
        <f t="shared" si="7"/>
        <v>455.86243827229714</v>
      </c>
      <c r="AK46">
        <f t="shared" si="22"/>
        <v>43.863654971310602</v>
      </c>
      <c r="AL46">
        <f t="shared" si="26"/>
        <v>-38426.742166379343</v>
      </c>
      <c r="AN46">
        <f t="shared" si="27"/>
        <v>0</v>
      </c>
      <c r="AO46">
        <f t="shared" si="27"/>
        <v>0</v>
      </c>
      <c r="AP46">
        <f t="shared" si="27"/>
        <v>-8.1568732740985722E-3</v>
      </c>
      <c r="AQ46">
        <f t="shared" si="27"/>
        <v>-467.238787486413</v>
      </c>
      <c r="AR46">
        <f t="shared" si="27"/>
        <v>-467.24694435968706</v>
      </c>
      <c r="AS46">
        <f t="shared" si="27"/>
        <v>5.4718637691574248</v>
      </c>
      <c r="AT46">
        <f t="shared" si="27"/>
        <v>0.52650958769489442</v>
      </c>
      <c r="AU46">
        <f t="shared" si="23"/>
        <v>-461.24857100283469</v>
      </c>
      <c r="AW46">
        <v>43</v>
      </c>
      <c r="AX46">
        <f>IF(Z46&gt;0, (R46*SUMPRODUCT(K46:$K$98, X46:$X$98)-K46*$AZ$3)/Z46, 0)</f>
        <v>3141.0653636266993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2000000</v>
      </c>
      <c r="S47">
        <f t="shared" si="1"/>
        <v>-4322.7207195632818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170.76120417499715</v>
      </c>
      <c r="AC47">
        <f t="shared" si="2"/>
        <v>-163.05881146951143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-32198.248983682217</v>
      </c>
      <c r="AI47">
        <f t="shared" si="25"/>
        <v>-32198.720500413368</v>
      </c>
      <c r="AJ47">
        <f t="shared" si="7"/>
        <v>333.82001564450854</v>
      </c>
      <c r="AK47">
        <f t="shared" si="22"/>
        <v>11.953284292249801</v>
      </c>
      <c r="AL47">
        <f t="shared" si="26"/>
        <v>-31852.94720047661</v>
      </c>
      <c r="AN47">
        <f t="shared" si="27"/>
        <v>0</v>
      </c>
      <c r="AO47">
        <f t="shared" si="27"/>
        <v>0</v>
      </c>
      <c r="AP47">
        <f t="shared" si="27"/>
        <v>-5.0533636534812422E-3</v>
      </c>
      <c r="AQ47">
        <f t="shared" si="27"/>
        <v>-345.07674992265657</v>
      </c>
      <c r="AR47">
        <f t="shared" si="27"/>
        <v>-345.08180328631005</v>
      </c>
      <c r="AS47">
        <f t="shared" si="27"/>
        <v>3.577633246954405</v>
      </c>
      <c r="AT47">
        <f t="shared" si="27"/>
        <v>0.12810636058381669</v>
      </c>
      <c r="AU47">
        <f t="shared" si="23"/>
        <v>-341.37606367877186</v>
      </c>
      <c r="AW47">
        <v>44</v>
      </c>
      <c r="AX47">
        <f>IF(Z47&gt;0, (R47*SUMPRODUCT(K47:$K$98, X47:$X$98)-K47*$AZ$3)/Z47, 0)</f>
        <v>-4322.7207195632818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2000000</v>
      </c>
      <c r="S48">
        <f t="shared" si="1"/>
        <v>-15750.655514522254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-163.05881146951143</v>
      </c>
      <c r="AC48">
        <f t="shared" si="2"/>
        <v>-389.01165796189537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-25292.000311864769</v>
      </c>
      <c r="AI48">
        <f t="shared" si="25"/>
        <v>-25292.309038426662</v>
      </c>
      <c r="AJ48">
        <f t="shared" si="7"/>
        <v>225.95284649238394</v>
      </c>
      <c r="AK48">
        <f t="shared" si="22"/>
        <v>-11.4141168028658</v>
      </c>
      <c r="AL48">
        <f t="shared" si="26"/>
        <v>-25077.770308737145</v>
      </c>
      <c r="AN48">
        <f t="shared" si="27"/>
        <v>0</v>
      </c>
      <c r="AO48">
        <f t="shared" si="27"/>
        <v>0</v>
      </c>
      <c r="AP48">
        <f t="shared" si="27"/>
        <v>-2.9541967663154764E-3</v>
      </c>
      <c r="AQ48">
        <f t="shared" si="27"/>
        <v>-242.01851981044231</v>
      </c>
      <c r="AR48">
        <f t="shared" si="27"/>
        <v>-242.02147400720864</v>
      </c>
      <c r="AS48">
        <f t="shared" si="27"/>
        <v>2.1621371493258126</v>
      </c>
      <c r="AT48">
        <f t="shared" si="27"/>
        <v>-0.10922139884195686</v>
      </c>
      <c r="AU48">
        <f t="shared" si="23"/>
        <v>-239.9685582567248</v>
      </c>
      <c r="AW48">
        <v>45</v>
      </c>
      <c r="AX48">
        <f>IF(Z48&gt;0, (R48*SUMPRODUCT(K48:$K$98, X48:$X$98)-K48*$AZ$3)/Z48, 0)</f>
        <v>-15750.655514522254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2000000</v>
      </c>
      <c r="S49">
        <f t="shared" si="1"/>
        <v>-34707.787091825507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-389.01165796189537</v>
      </c>
      <c r="AC49">
        <f t="shared" si="2"/>
        <v>-524.66954970959478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-18668.752299597214</v>
      </c>
      <c r="AI49">
        <f t="shared" si="25"/>
        <v>-18668.941259191612</v>
      </c>
      <c r="AJ49">
        <f t="shared" si="7"/>
        <v>135.65789174769941</v>
      </c>
      <c r="AK49">
        <f t="shared" si="22"/>
        <v>-27.230816057332678</v>
      </c>
      <c r="AL49">
        <f t="shared" si="26"/>
        <v>-18560.514183501247</v>
      </c>
      <c r="AN49">
        <f t="shared" si="27"/>
        <v>0</v>
      </c>
      <c r="AO49">
        <f t="shared" si="27"/>
        <v>0</v>
      </c>
      <c r="AP49">
        <f t="shared" si="27"/>
        <v>-1.6144193243138431E-3</v>
      </c>
      <c r="AQ49">
        <f t="shared" si="27"/>
        <v>-159.50073648868818</v>
      </c>
      <c r="AR49">
        <f t="shared" si="27"/>
        <v>-159.50235090801246</v>
      </c>
      <c r="AS49">
        <f t="shared" si="27"/>
        <v>1.1590240899349029</v>
      </c>
      <c r="AT49">
        <f t="shared" si="27"/>
        <v>-0.23265267794175334</v>
      </c>
      <c r="AU49">
        <f t="shared" si="23"/>
        <v>-158.57597949601933</v>
      </c>
      <c r="AW49">
        <v>46</v>
      </c>
      <c r="AX49">
        <f>IF(Z49&gt;0, (R49*SUMPRODUCT(K49:$K$98, X49:$X$98)-K49*$AZ$3)/Z49, 0)</f>
        <v>-34707.787091825507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2000000</v>
      </c>
      <c r="S50">
        <f t="shared" si="1"/>
        <v>-68969.078157471813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-524.66954970959478</v>
      </c>
      <c r="AC50">
        <f t="shared" si="2"/>
        <v>-589.20543971369057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-12845.124211337772</v>
      </c>
      <c r="AI50">
        <f t="shared" si="25"/>
        <v>-12845.230999309906</v>
      </c>
      <c r="AJ50">
        <f t="shared" si="7"/>
        <v>64.535890004095791</v>
      </c>
      <c r="AK50">
        <f t="shared" si="22"/>
        <v>-36.726868479671637</v>
      </c>
      <c r="AL50">
        <f t="shared" si="26"/>
        <v>-12817.421977785481</v>
      </c>
      <c r="AN50">
        <f t="shared" si="27"/>
        <v>0</v>
      </c>
      <c r="AO50">
        <f t="shared" si="27"/>
        <v>0</v>
      </c>
      <c r="AP50">
        <f t="shared" si="27"/>
        <v>-8.1461371206208969E-4</v>
      </c>
      <c r="AQ50">
        <f t="shared" si="27"/>
        <v>-97.986824794452019</v>
      </c>
      <c r="AR50">
        <f t="shared" si="27"/>
        <v>-97.987639408164085</v>
      </c>
      <c r="AS50">
        <f t="shared" si="27"/>
        <v>0.49230095737056134</v>
      </c>
      <c r="AT50">
        <f t="shared" si="27"/>
        <v>-0.28016461092606831</v>
      </c>
      <c r="AU50">
        <f t="shared" si="23"/>
        <v>-97.77550306171959</v>
      </c>
      <c r="AW50">
        <v>47</v>
      </c>
      <c r="AX50">
        <f>IF(Z50&gt;0, (R50*SUMPRODUCT(K50:$K$98, X50:$X$98)-K50*$AZ$3)/Z50, 0)</f>
        <v>-68969.078157471813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2000000</v>
      </c>
      <c r="S51">
        <f t="shared" si="1"/>
        <v>-137629.01535227301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-589.20543971369057</v>
      </c>
      <c r="AC51">
        <f t="shared" si="2"/>
        <v>-602.40222300404241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-8161.214454672936</v>
      </c>
      <c r="AI51">
        <f t="shared" si="25"/>
        <v>-8161.2691671750072</v>
      </c>
      <c r="AJ51">
        <f t="shared" si="7"/>
        <v>13.196783290351846</v>
      </c>
      <c r="AK51">
        <f t="shared" si="22"/>
        <v>-41.244380779958341</v>
      </c>
      <c r="AL51">
        <f t="shared" si="26"/>
        <v>-8189.3167646646134</v>
      </c>
      <c r="AN51">
        <f t="shared" si="27"/>
        <v>0</v>
      </c>
      <c r="AO51">
        <f t="shared" si="27"/>
        <v>0</v>
      </c>
      <c r="AP51">
        <f t="shared" si="27"/>
        <v>-3.7264725804116622E-4</v>
      </c>
      <c r="AQ51">
        <f t="shared" si="27"/>
        <v>-55.586092276480358</v>
      </c>
      <c r="AR51">
        <f t="shared" si="27"/>
        <v>-55.586464923738397</v>
      </c>
      <c r="AS51">
        <f t="shared" si="27"/>
        <v>8.9883389023087429E-2</v>
      </c>
      <c r="AT51">
        <f t="shared" si="27"/>
        <v>-0.2809157838767925</v>
      </c>
      <c r="AU51">
        <f t="shared" si="23"/>
        <v>-55.777497318592104</v>
      </c>
      <c r="AW51">
        <v>48</v>
      </c>
      <c r="AX51">
        <f>IF(Z51&gt;0, (R51*SUMPRODUCT(K51:$K$98, X51:$X$98)-K51*$AZ$3)/Z51, 0)</f>
        <v>-137629.01535227301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2000000</v>
      </c>
      <c r="S52">
        <f t="shared" si="1"/>
        <v>-293655.29969796032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-602.40222300404241</v>
      </c>
      <c r="AC52">
        <f t="shared" si="2"/>
        <v>-582.28292108043343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-4700.7023684981159</v>
      </c>
      <c r="AI52">
        <f t="shared" si="25"/>
        <v>-4700.7271544853638</v>
      </c>
      <c r="AJ52">
        <f t="shared" si="7"/>
        <v>-20.119301923608987</v>
      </c>
      <c r="AK52">
        <f t="shared" si="22"/>
        <v>-42.168155610282973</v>
      </c>
      <c r="AL52">
        <f t="shared" si="26"/>
        <v>-4763.0146120192558</v>
      </c>
      <c r="AN52">
        <f t="shared" si="27"/>
        <v>0</v>
      </c>
      <c r="AO52">
        <f t="shared" si="27"/>
        <v>0</v>
      </c>
      <c r="AP52">
        <f t="shared" si="27"/>
        <v>-1.5072994934510367E-4</v>
      </c>
      <c r="AQ52">
        <f t="shared" si="27"/>
        <v>-28.586177456319771</v>
      </c>
      <c r="AR52">
        <f t="shared" si="27"/>
        <v>-28.586328186269117</v>
      </c>
      <c r="AS52">
        <f t="shared" si="27"/>
        <v>-0.12235063826628077</v>
      </c>
      <c r="AT52">
        <f t="shared" si="27"/>
        <v>-0.25643537598965055</v>
      </c>
      <c r="AU52">
        <f t="shared" si="23"/>
        <v>-28.965114200525051</v>
      </c>
      <c r="AW52">
        <v>49</v>
      </c>
      <c r="AX52">
        <f>IF(Z52&gt;0, (R52*SUMPRODUCT(K52:$K$98, X52:$X$98)-K52*$AZ$3)/Z52, 0)</f>
        <v>-293655.29969796032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2000000</v>
      </c>
      <c r="S53">
        <f t="shared" si="1"/>
        <v>-709585.94575402036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-582.28292108043343</v>
      </c>
      <c r="AC53">
        <f t="shared" si="2"/>
        <v>-543.27499657238764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-2394.8552931550398</v>
      </c>
      <c r="AI53">
        <f t="shared" si="25"/>
        <v>-2394.8648634368328</v>
      </c>
      <c r="AJ53">
        <f t="shared" si="7"/>
        <v>-39.007924508045789</v>
      </c>
      <c r="AK53">
        <f t="shared" si="22"/>
        <v>-40.759804475630347</v>
      </c>
      <c r="AL53">
        <f t="shared" si="26"/>
        <v>-2474.6325924205094</v>
      </c>
      <c r="AN53">
        <f t="shared" si="27"/>
        <v>0</v>
      </c>
      <c r="AO53">
        <f t="shared" si="27"/>
        <v>0</v>
      </c>
      <c r="AP53">
        <f t="shared" si="27"/>
        <v>-5.1963696097332401E-5</v>
      </c>
      <c r="AQ53">
        <f t="shared" si="27"/>
        <v>-13.003330031805763</v>
      </c>
      <c r="AR53">
        <f t="shared" si="27"/>
        <v>-13.003381995501861</v>
      </c>
      <c r="AS53">
        <f t="shared" si="27"/>
        <v>-0.21180107110590513</v>
      </c>
      <c r="AT53">
        <f t="shared" si="27"/>
        <v>-0.22131324224197402</v>
      </c>
      <c r="AU53">
        <f t="shared" si="23"/>
        <v>-13.436496308849742</v>
      </c>
      <c r="AW53">
        <v>50</v>
      </c>
      <c r="AX53">
        <f>IF(Z53&gt;0, (R53*SUMPRODUCT(K53:$K$98, X53:$X$98)-K53*$AZ$3)/Z53, 0)</f>
        <v>-709585.94575402036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2000000</v>
      </c>
      <c r="S54">
        <f t="shared" si="1"/>
        <v>-2063916.1129102851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-543.27499657238764</v>
      </c>
      <c r="AC54">
        <f t="shared" si="2"/>
        <v>-495.92644985029563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-1035.3642187554835</v>
      </c>
      <c r="AI54">
        <f t="shared" si="25"/>
        <v>-1035.3672223080912</v>
      </c>
      <c r="AJ54">
        <f t="shared" si="7"/>
        <v>-47.34854672209201</v>
      </c>
      <c r="AK54">
        <f t="shared" si="22"/>
        <v>-38.029249760067138</v>
      </c>
      <c r="AL54">
        <f t="shared" si="26"/>
        <v>-1120.7450187902505</v>
      </c>
      <c r="AN54">
        <f t="shared" si="27"/>
        <v>0</v>
      </c>
      <c r="AO54">
        <f t="shared" si="27"/>
        <v>0</v>
      </c>
      <c r="AP54">
        <f t="shared" si="27"/>
        <v>-1.4561044497216729E-5</v>
      </c>
      <c r="AQ54">
        <f t="shared" si="27"/>
        <v>-5.0193841856394776</v>
      </c>
      <c r="AR54">
        <f t="shared" si="27"/>
        <v>-5.019398746683974</v>
      </c>
      <c r="AS54">
        <f t="shared" si="27"/>
        <v>-0.22954293988983948</v>
      </c>
      <c r="AT54">
        <f t="shared" si="27"/>
        <v>-0.18436354220050058</v>
      </c>
      <c r="AU54">
        <f t="shared" si="23"/>
        <v>-5.4333052287743149</v>
      </c>
      <c r="AW54">
        <v>51</v>
      </c>
      <c r="AX54">
        <f>IF(Z54&gt;0, (R54*SUMPRODUCT(K54:$K$98, X54:$X$98)-K54*$AZ$3)/Z54, 0)</f>
        <v>-2063916.1129102851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2000000</v>
      </c>
      <c r="S55">
        <f t="shared" si="1"/>
        <v>-7806820.4983128347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-495.92644985029563</v>
      </c>
      <c r="AC55">
        <f t="shared" si="2"/>
        <v>-447.06022979138345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-361.23205316223306</v>
      </c>
      <c r="AI55">
        <f t="shared" si="25"/>
        <v>-361.23276897898245</v>
      </c>
      <c r="AJ55">
        <f t="shared" si="7"/>
        <v>-48.866220058912177</v>
      </c>
      <c r="AK55">
        <f t="shared" si="22"/>
        <v>-34.714851489520697</v>
      </c>
      <c r="AL55">
        <f t="shared" si="26"/>
        <v>-444.81384052741532</v>
      </c>
      <c r="AN55">
        <f t="shared" si="27"/>
        <v>0</v>
      </c>
      <c r="AO55">
        <f t="shared" si="27"/>
        <v>0</v>
      </c>
      <c r="AP55">
        <f t="shared" si="27"/>
        <v>-3.0984259372198218E-6</v>
      </c>
      <c r="AQ55">
        <f t="shared" si="27"/>
        <v>-1.5635995717940514</v>
      </c>
      <c r="AR55">
        <f t="shared" si="27"/>
        <v>-1.5636026702199886</v>
      </c>
      <c r="AS55">
        <f t="shared" si="27"/>
        <v>-0.21151833036531145</v>
      </c>
      <c r="AT55">
        <f t="shared" si="27"/>
        <v>-0.15026387179304623</v>
      </c>
      <c r="AU55">
        <f t="shared" si="23"/>
        <v>-1.9253848723783462</v>
      </c>
      <c r="AW55">
        <v>52</v>
      </c>
      <c r="AX55">
        <f>IF(Z55&gt;0, (R55*SUMPRODUCT(K55:$K$98, X55:$X$98)-K55*$AZ$3)/Z55, 0)</f>
        <v>-7806820.4983128347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2000000</v>
      </c>
      <c r="S56">
        <f t="shared" si="1"/>
        <v>-29602844.987694025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-447.06022979138345</v>
      </c>
      <c r="AC56">
        <f t="shared" si="2"/>
        <v>-400.51168271625642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-86.326373685107512</v>
      </c>
      <c r="AI56">
        <f t="shared" si="25"/>
        <v>-86.326542803853911</v>
      </c>
      <c r="AJ56">
        <f t="shared" si="7"/>
        <v>-46.548547075127033</v>
      </c>
      <c r="AK56">
        <f t="shared" si="22"/>
        <v>-31.294216085396844</v>
      </c>
      <c r="AL56">
        <f t="shared" si="26"/>
        <v>-164.16930596437777</v>
      </c>
      <c r="AN56">
        <f t="shared" si="27"/>
        <v>0</v>
      </c>
      <c r="AO56">
        <f t="shared" si="27"/>
        <v>0</v>
      </c>
      <c r="AP56">
        <f t="shared" si="27"/>
        <v>-6.5360142641861571E-7</v>
      </c>
      <c r="AQ56">
        <f t="shared" si="27"/>
        <v>-0.33362972575125344</v>
      </c>
      <c r="AR56">
        <f t="shared" si="27"/>
        <v>-0.33363037935267986</v>
      </c>
      <c r="AS56">
        <f t="shared" si="27"/>
        <v>-0.1798984288560829</v>
      </c>
      <c r="AT56">
        <f t="shared" si="27"/>
        <v>-0.1209442755959593</v>
      </c>
      <c r="AU56">
        <f t="shared" si="23"/>
        <v>-0.634473083804722</v>
      </c>
      <c r="AW56">
        <v>53</v>
      </c>
      <c r="AX56">
        <f>IF(Z56&gt;0, (R56*SUMPRODUCT(K56:$K$98, X56:$X$98)-K56*$AZ$3)/Z56, 0)</f>
        <v>-29602844.987694025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2000000</v>
      </c>
      <c r="S57">
        <f t="shared" si="1"/>
        <v>-113029640.21538877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-400.51168271625642</v>
      </c>
      <c r="AC57">
        <f t="shared" si="2"/>
        <v>-357.88803865011386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-20.45576892872969</v>
      </c>
      <c r="AI57">
        <f t="shared" si="25"/>
        <v>-20.455808507732812</v>
      </c>
      <c r="AJ57">
        <f t="shared" si="7"/>
        <v>-42.62364406614256</v>
      </c>
      <c r="AK57">
        <f t="shared" si="22"/>
        <v>-28.035817790137951</v>
      </c>
      <c r="AL57">
        <f t="shared" si="26"/>
        <v>-91.115270364013327</v>
      </c>
      <c r="AN57">
        <f t="shared" si="27"/>
        <v>0</v>
      </c>
      <c r="AO57">
        <f t="shared" si="27"/>
        <v>0</v>
      </c>
      <c r="AP57">
        <f t="shared" si="27"/>
        <v>-1.3657401260531606E-7</v>
      </c>
      <c r="AQ57">
        <f t="shared" si="27"/>
        <v>-7.0586074005210775E-2</v>
      </c>
      <c r="AR57">
        <f t="shared" si="27"/>
        <v>-7.0586210579223374E-2</v>
      </c>
      <c r="AS57">
        <f t="shared" si="27"/>
        <v>-0.14708005868207366</v>
      </c>
      <c r="AT57">
        <f t="shared" si="27"/>
        <v>-9.674230855002991E-2</v>
      </c>
      <c r="AU57">
        <f t="shared" si="23"/>
        <v>-0.31440857781132697</v>
      </c>
      <c r="AW57">
        <v>54</v>
      </c>
      <c r="AX57">
        <f>IF(Z57&gt;0, (R57*SUMPRODUCT(K57:$K$98, X57:$X$98)-K57*$AZ$3)/Z57, 0)</f>
        <v>-113029640.21538877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2000000</v>
      </c>
      <c r="S58">
        <f t="shared" si="1"/>
        <v>-435879145.54358405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-357.88803865011386</v>
      </c>
      <c r="AC58">
        <f t="shared" si="2"/>
        <v>-319.60391598135681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-4.8028345935016832</v>
      </c>
      <c r="AI58">
        <f t="shared" si="25"/>
        <v>-4.8028437589985664</v>
      </c>
      <c r="AJ58">
        <f t="shared" si="7"/>
        <v>-38.28412266875705</v>
      </c>
      <c r="AK58">
        <f t="shared" si="22"/>
        <v>-25.052162705507971</v>
      </c>
      <c r="AL58">
        <f t="shared" si="26"/>
        <v>-68.13912913326358</v>
      </c>
      <c r="AN58">
        <f t="shared" si="27"/>
        <v>0</v>
      </c>
      <c r="AO58">
        <f t="shared" si="27"/>
        <v>0</v>
      </c>
      <c r="AP58">
        <f t="shared" si="27"/>
        <v>-2.8238473054414852E-8</v>
      </c>
      <c r="AQ58">
        <f t="shared" si="27"/>
        <v>-1.479731180833118E-2</v>
      </c>
      <c r="AR58">
        <f t="shared" si="27"/>
        <v>-1.4797340046804235E-2</v>
      </c>
      <c r="AS58">
        <f t="shared" si="27"/>
        <v>-0.11795161574052229</v>
      </c>
      <c r="AT58">
        <f t="shared" si="27"/>
        <v>-7.7184557537754231E-2</v>
      </c>
      <c r="AU58">
        <f t="shared" si="23"/>
        <v>-0.20993351332508073</v>
      </c>
      <c r="AW58">
        <v>55</v>
      </c>
      <c r="AX58">
        <f>IF(Z58&gt;0, (R58*SUMPRODUCT(K58:$K$98, X58:$X$98)-K58*$AZ$3)/Z58, 0)</f>
        <v>-435879145.54358405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2000000</v>
      </c>
      <c r="S59">
        <f t="shared" si="1"/>
        <v>-1700593251.0437136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-319.60391598135681</v>
      </c>
      <c r="AC59">
        <f t="shared" si="2"/>
        <v>-285.37343762998444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-1.1161983706398806</v>
      </c>
      <c r="AI59">
        <f t="shared" si="25"/>
        <v>-1.1162004682419782</v>
      </c>
      <c r="AJ59">
        <f t="shared" si="7"/>
        <v>-34.230478351372369</v>
      </c>
      <c r="AK59">
        <f t="shared" si="22"/>
        <v>-22.372274118694978</v>
      </c>
      <c r="AL59">
        <f t="shared" si="26"/>
        <v>-57.718952938309329</v>
      </c>
      <c r="AN59">
        <f t="shared" si="27"/>
        <v>0</v>
      </c>
      <c r="AO59">
        <f t="shared" si="27"/>
        <v>0</v>
      </c>
      <c r="AP59">
        <f t="shared" si="27"/>
        <v>-5.7701922245407413E-9</v>
      </c>
      <c r="AQ59">
        <f t="shared" si="27"/>
        <v>-3.0704961474835816E-3</v>
      </c>
      <c r="AR59">
        <f t="shared" si="27"/>
        <v>-3.0705019176758062E-3</v>
      </c>
      <c r="AS59">
        <f t="shared" si="27"/>
        <v>-9.4162968401535957E-2</v>
      </c>
      <c r="AT59">
        <f t="shared" si="27"/>
        <v>-6.1542807532069338E-2</v>
      </c>
      <c r="AU59">
        <f t="shared" si="23"/>
        <v>-0.15877627785128112</v>
      </c>
      <c r="AW59">
        <v>56</v>
      </c>
      <c r="AX59">
        <f>IF(Z59&gt;0, (R59*SUMPRODUCT(K59:$K$98, X59:$X$98)-K59*$AZ$3)/Z59, 0)</f>
        <v>-1700593251.0437136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2000000</v>
      </c>
      <c r="S60">
        <f t="shared" si="1"/>
        <v>-6713817791.7494478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-285.37343762998444</v>
      </c>
      <c r="AC60">
        <f t="shared" si="2"/>
        <v>-254.80036914114919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-0.25635690020196372</v>
      </c>
      <c r="AI60">
        <f t="shared" si="25"/>
        <v>-0.25635737459741398</v>
      </c>
      <c r="AJ60">
        <f t="shared" si="7"/>
        <v>-30.573068488835247</v>
      </c>
      <c r="AK60">
        <f t="shared" si="22"/>
        <v>-19.976140634098911</v>
      </c>
      <c r="AL60">
        <f t="shared" si="26"/>
        <v>-50.805566497531572</v>
      </c>
      <c r="AN60">
        <f t="shared" si="27"/>
        <v>0</v>
      </c>
      <c r="AO60">
        <f t="shared" si="27"/>
        <v>0</v>
      </c>
      <c r="AP60">
        <f t="shared" si="27"/>
        <v>-1.1651709952619731E-9</v>
      </c>
      <c r="AQ60">
        <f t="shared" si="27"/>
        <v>-6.2964268394313187E-4</v>
      </c>
      <c r="AR60">
        <f t="shared" si="27"/>
        <v>-6.2964384911412714E-4</v>
      </c>
      <c r="AS60">
        <f t="shared" si="27"/>
        <v>-7.5091050346301383E-2</v>
      </c>
      <c r="AT60">
        <f t="shared" si="27"/>
        <v>-4.906374977139448E-2</v>
      </c>
      <c r="AU60">
        <f t="shared" si="23"/>
        <v>-0.12478444396680999</v>
      </c>
      <c r="AW60">
        <v>57</v>
      </c>
      <c r="AX60">
        <f>IF(Z60&gt;0, (R60*SUMPRODUCT(K60:$K$98, X60:$X$98)-K60*$AZ$3)/Z60, 0)</f>
        <v>-6713817791.7494478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2000000</v>
      </c>
      <c r="S61">
        <f t="shared" si="1"/>
        <v>-26851351339.851269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-254.80036914114919</v>
      </c>
      <c r="AC61">
        <f t="shared" si="2"/>
        <v>-227.50087469009858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-5.819903073068821E-2</v>
      </c>
      <c r="AI61">
        <f t="shared" si="25"/>
        <v>-5.8199136638241895E-2</v>
      </c>
      <c r="AJ61">
        <f t="shared" si="7"/>
        <v>-27.299494451050606</v>
      </c>
      <c r="AK61">
        <f t="shared" si="22"/>
        <v>-17.836025839880445</v>
      </c>
      <c r="AL61">
        <f t="shared" si="26"/>
        <v>-45.193719427569292</v>
      </c>
      <c r="AN61">
        <f t="shared" si="27"/>
        <v>0</v>
      </c>
      <c r="AO61">
        <f t="shared" si="27"/>
        <v>0</v>
      </c>
      <c r="AP61">
        <f t="shared" si="27"/>
        <v>-2.3225125199881597E-10</v>
      </c>
      <c r="AQ61">
        <f t="shared" si="27"/>
        <v>-1.2762826901009709E-4</v>
      </c>
      <c r="AR61">
        <f t="shared" si="27"/>
        <v>-1.2762850126134907E-4</v>
      </c>
      <c r="AS61">
        <f t="shared" si="27"/>
        <v>-5.9866756849631442E-2</v>
      </c>
      <c r="AT61">
        <f t="shared" si="27"/>
        <v>-3.9113728792101239E-2</v>
      </c>
      <c r="AU61">
        <f t="shared" si="23"/>
        <v>-9.910811414299403E-2</v>
      </c>
      <c r="AW61">
        <v>58</v>
      </c>
      <c r="AX61">
        <f>IF(Z61&gt;0, (R61*SUMPRODUCT(K61:$K$98, X61:$X$98)-K61*$AZ$3)/Z61, 0)</f>
        <v>-26851351339.851269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2000000</v>
      </c>
      <c r="S62">
        <f t="shared" si="1"/>
        <v>-108878356491.85799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-227.50087469009858</v>
      </c>
      <c r="AC62">
        <f t="shared" si="2"/>
        <v>-203.1258915203903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-1.3044511873685771E-2</v>
      </c>
      <c r="AI62">
        <f t="shared" si="25"/>
        <v>-1.3044535193964712E-2</v>
      </c>
      <c r="AJ62">
        <f t="shared" si="7"/>
        <v>-24.374983169708287</v>
      </c>
      <c r="AK62">
        <f t="shared" si="22"/>
        <v>-15.925061228306902</v>
      </c>
      <c r="AL62">
        <f t="shared" si="26"/>
        <v>-40.313088933209158</v>
      </c>
      <c r="AN62">
        <f t="shared" si="27"/>
        <v>0</v>
      </c>
      <c r="AO62">
        <f t="shared" si="27"/>
        <v>0</v>
      </c>
      <c r="AP62">
        <f t="shared" si="27"/>
        <v>-4.5661150020729798E-11</v>
      </c>
      <c r="AQ62">
        <f t="shared" si="27"/>
        <v>-2.5541178779372916E-5</v>
      </c>
      <c r="AR62">
        <f t="shared" si="27"/>
        <v>-2.5541224440522938E-5</v>
      </c>
      <c r="AS62">
        <f t="shared" si="27"/>
        <v>-4.7726262884363276E-2</v>
      </c>
      <c r="AT62">
        <f t="shared" si="27"/>
        <v>-3.1181299832702708E-2</v>
      </c>
      <c r="AU62">
        <f t="shared" si="23"/>
        <v>-7.8933103941506516E-2</v>
      </c>
      <c r="AW62">
        <v>59</v>
      </c>
      <c r="AX62">
        <f>IF(Z62&gt;0, (R62*SUMPRODUCT(K62:$K$98, X62:$X$98)-K62*$AZ$3)/Z62, 0)</f>
        <v>-108878356491.85799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2000000</v>
      </c>
      <c r="S63">
        <f t="shared" si="1"/>
        <v>-447901758660.48065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-203.1258915203903</v>
      </c>
      <c r="AC63">
        <f t="shared" si="2"/>
        <v>-181.3624252776608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-2.8841009130956968E-3</v>
      </c>
      <c r="AI63">
        <f t="shared" si="25"/>
        <v>-2.8841059745411415E-3</v>
      </c>
      <c r="AJ63">
        <f t="shared" si="7"/>
        <v>-21.763466242729493</v>
      </c>
      <c r="AK63">
        <f t="shared" si="22"/>
        <v>-14.218812406427322</v>
      </c>
      <c r="AL63">
        <f t="shared" si="26"/>
        <v>-35.985162755131356</v>
      </c>
      <c r="AN63">
        <f t="shared" si="27"/>
        <v>0</v>
      </c>
      <c r="AO63">
        <f t="shared" si="27"/>
        <v>0</v>
      </c>
      <c r="AP63">
        <f t="shared" si="27"/>
        <v>-8.8484997309250474E-12</v>
      </c>
      <c r="AQ63">
        <f t="shared" si="27"/>
        <v>-5.0420312602694925E-6</v>
      </c>
      <c r="AR63">
        <f t="shared" si="27"/>
        <v>-5.0420401087692241E-6</v>
      </c>
      <c r="AS63">
        <f t="shared" si="27"/>
        <v>-3.8047239134181066E-2</v>
      </c>
      <c r="AT63">
        <f t="shared" si="27"/>
        <v>-2.4857554848926142E-2</v>
      </c>
      <c r="AU63">
        <f t="shared" si="23"/>
        <v>-6.2909836023215981E-2</v>
      </c>
      <c r="AW63">
        <v>60</v>
      </c>
      <c r="AX63">
        <f>IF(Z63&gt;0, (R63*SUMPRODUCT(K63:$K$98, X63:$X$98)-K63*$AZ$3)/Z63, 0)</f>
        <v>-447901758660.48065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2000000</v>
      </c>
      <c r="S64">
        <f t="shared" si="1"/>
        <v>-1871756273632.0457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-181.3624252776608</v>
      </c>
      <c r="AC64">
        <f t="shared" si="2"/>
        <v>-161.93074122691681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-6.2870750258095293E-4</v>
      </c>
      <c r="AI64">
        <f t="shared" si="25"/>
        <v>-6.2870858399005191E-4</v>
      </c>
      <c r="AJ64">
        <f t="shared" si="7"/>
        <v>-19.431684050743996</v>
      </c>
      <c r="AK64">
        <f t="shared" si="22"/>
        <v>-12.695369769436258</v>
      </c>
      <c r="AL64">
        <f t="shared" si="26"/>
        <v>-32.12768252876424</v>
      </c>
      <c r="AN64">
        <f t="shared" si="27"/>
        <v>0</v>
      </c>
      <c r="AO64">
        <f t="shared" si="27"/>
        <v>0</v>
      </c>
      <c r="AP64">
        <f t="shared" si="27"/>
        <v>-1.68797915289328E-12</v>
      </c>
      <c r="AQ64">
        <f t="shared" si="27"/>
        <v>-9.8135401176790332E-7</v>
      </c>
      <c r="AR64">
        <f t="shared" si="27"/>
        <v>-9.8135569974705633E-7</v>
      </c>
      <c r="AS64">
        <f t="shared" si="27"/>
        <v>-3.0331053821245939E-2</v>
      </c>
      <c r="AT64">
        <f t="shared" si="27"/>
        <v>-1.9816292954940595E-2</v>
      </c>
      <c r="AU64">
        <f t="shared" si="23"/>
        <v>-5.0148328131886272E-2</v>
      </c>
      <c r="AW64">
        <v>61</v>
      </c>
      <c r="AX64">
        <f>IF(Z64&gt;0, (R64*SUMPRODUCT(K64:$K$98, X64:$X$98)-K64*$AZ$3)/Z64, 0)</f>
        <v>-1871756273632.0457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2000000</v>
      </c>
      <c r="S65">
        <f t="shared" si="1"/>
        <v>-7951495134346.3916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-161.93074122691681</v>
      </c>
      <c r="AC65">
        <f t="shared" si="2"/>
        <v>-144.58101980400716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-1.349294568805849E-4</v>
      </c>
      <c r="AI65">
        <f t="shared" si="25"/>
        <v>-1.3492968416648737E-4</v>
      </c>
      <c r="AJ65">
        <f t="shared" si="7"/>
        <v>-17.349721422909653</v>
      </c>
      <c r="AK65">
        <f t="shared" si="22"/>
        <v>-11.335151885884178</v>
      </c>
      <c r="AL65">
        <f t="shared" si="26"/>
        <v>-28.685008238477998</v>
      </c>
      <c r="AN65">
        <f t="shared" si="27"/>
        <v>0</v>
      </c>
      <c r="AO65">
        <f t="shared" si="27"/>
        <v>0</v>
      </c>
      <c r="AP65">
        <f t="shared" si="27"/>
        <v>-3.1676087631873345E-13</v>
      </c>
      <c r="AQ65">
        <f t="shared" si="27"/>
        <v>-1.8804673998390939E-7</v>
      </c>
      <c r="AR65">
        <f t="shared" si="27"/>
        <v>-1.8804705674478573E-7</v>
      </c>
      <c r="AS65">
        <f t="shared" si="27"/>
        <v>-2.4179735312316417E-2</v>
      </c>
      <c r="AT65">
        <f t="shared" si="27"/>
        <v>-1.5797427845940518E-2</v>
      </c>
      <c r="AU65">
        <f t="shared" si="23"/>
        <v>-3.9977351205313677E-2</v>
      </c>
      <c r="AW65">
        <v>62</v>
      </c>
      <c r="AX65">
        <f>IF(Z65&gt;0, (R65*SUMPRODUCT(K65:$K$98, X65:$X$98)-K65*$AZ$3)/Z65, 0)</f>
        <v>-7951495134346.3916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2000000</v>
      </c>
      <c r="S66">
        <f t="shared" si="1"/>
        <v>-34382164422863.027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-144.58101980400716</v>
      </c>
      <c r="AC66">
        <f t="shared" si="2"/>
        <v>-129.09019641681854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-2.8492949664555891E-5</v>
      </c>
      <c r="AI66">
        <f t="shared" si="25"/>
        <v>-2.8492996596663929E-5</v>
      </c>
      <c r="AJ66">
        <f t="shared" si="7"/>
        <v>-15.490823387188613</v>
      </c>
      <c r="AK66">
        <f t="shared" si="22"/>
        <v>-10.120671386280502</v>
      </c>
      <c r="AL66">
        <f t="shared" si="26"/>
        <v>-25.61152326646571</v>
      </c>
      <c r="AN66">
        <f t="shared" si="27"/>
        <v>0</v>
      </c>
      <c r="AO66">
        <f t="shared" si="27"/>
        <v>0</v>
      </c>
      <c r="AP66">
        <f t="shared" si="27"/>
        <v>-5.8399761787719841E-14</v>
      </c>
      <c r="AQ66">
        <f t="shared" si="27"/>
        <v>-3.5455076336185696E-8</v>
      </c>
      <c r="AR66">
        <f t="shared" si="27"/>
        <v>-3.5455134735947486E-8</v>
      </c>
      <c r="AS66">
        <f t="shared" si="27"/>
        <v>-1.9275937808094376E-2</v>
      </c>
      <c r="AT66">
        <f t="shared" si="27"/>
        <v>-1.2593612833998541E-2</v>
      </c>
      <c r="AU66">
        <f t="shared" si="23"/>
        <v>-3.1869586097227655E-2</v>
      </c>
      <c r="AW66">
        <v>63</v>
      </c>
      <c r="AX66">
        <f>IF(Z66&gt;0, (R66*SUMPRODUCT(K66:$K$98, X66:$X$98)-K66*$AZ$3)/Z66, 0)</f>
        <v>-34382164422863.027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-151531867325476.66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-129.09019641681854</v>
      </c>
      <c r="AC67">
        <f t="shared" ref="AC67:AC89" si="30">S67*Z67</f>
        <v>-115.25910397438489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-5.9127935716360515E-6</v>
      </c>
      <c r="AI67">
        <f t="shared" ref="AI67:AI89" si="34">SUM(AE67:AH67)</f>
        <v>-5.9128030794631849E-6</v>
      </c>
      <c r="AJ67">
        <f t="shared" ref="AJ67:AJ89" si="35">AB67-AC67</f>
        <v>-13.831092442433658</v>
      </c>
      <c r="AK67">
        <f t="shared" si="22"/>
        <v>-9.0363137491772996</v>
      </c>
      <c r="AL67">
        <f t="shared" si="26"/>
        <v>-22.867412104414036</v>
      </c>
      <c r="AN67">
        <f t="shared" ref="AN67:AT89" si="36">AE67*$K67</f>
        <v>0</v>
      </c>
      <c r="AO67">
        <f t="shared" si="36"/>
        <v>0</v>
      </c>
      <c r="AP67">
        <f t="shared" si="36"/>
        <v>-1.0563413204043378E-14</v>
      </c>
      <c r="AQ67">
        <f t="shared" si="36"/>
        <v>-6.56924876875915E-9</v>
      </c>
      <c r="AR67">
        <f t="shared" si="36"/>
        <v>-6.5692593321723544E-9</v>
      </c>
      <c r="AS67">
        <f t="shared" si="36"/>
        <v>-1.5366659751815189E-2</v>
      </c>
      <c r="AT67">
        <f t="shared" si="36"/>
        <v>-1.0039551060207085E-2</v>
      </c>
      <c r="AU67">
        <f t="shared" si="23"/>
        <v>-2.5406217381281605E-2</v>
      </c>
      <c r="AW67">
        <v>64</v>
      </c>
      <c r="AX67">
        <f>IF(Z67&gt;0, (R67*SUMPRODUCT(K67:$K$98, X67:$X$98)-K67*$AZ$3)/Z67, 0)</f>
        <v>-151531867325476.66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2000000</v>
      </c>
      <c r="S68">
        <f t="shared" si="29"/>
        <v>-681207999905723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-115.25910397438489</v>
      </c>
      <c r="AC68">
        <f t="shared" si="30"/>
        <v>-102.90991426855345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-1.2039003412909595E-6</v>
      </c>
      <c r="AI68">
        <f t="shared" si="34"/>
        <v>-1.2039022296626883E-6</v>
      </c>
      <c r="AJ68">
        <f t="shared" si="35"/>
        <v>-12.349189705831435</v>
      </c>
      <c r="AK68">
        <f t="shared" si="22"/>
        <v>-8.068137278206942</v>
      </c>
      <c r="AL68">
        <f t="shared" si="26"/>
        <v>-20.417328187940605</v>
      </c>
      <c r="AN68">
        <f t="shared" si="36"/>
        <v>0</v>
      </c>
      <c r="AO68">
        <f t="shared" si="36"/>
        <v>0</v>
      </c>
      <c r="AP68">
        <f t="shared" si="36"/>
        <v>-1.8732358400875537E-15</v>
      </c>
      <c r="AQ68">
        <f t="shared" si="36"/>
        <v>-1.1942507044435544E-9</v>
      </c>
      <c r="AR68">
        <f t="shared" si="36"/>
        <v>-1.1942525776793946E-9</v>
      </c>
      <c r="AS68">
        <f t="shared" si="36"/>
        <v>-1.2250207097442766E-2</v>
      </c>
      <c r="AT68">
        <f t="shared" si="36"/>
        <v>-8.0034686406964452E-3</v>
      </c>
      <c r="AU68">
        <f t="shared" si="23"/>
        <v>-2.0253676932391787E-2</v>
      </c>
      <c r="AW68">
        <v>65</v>
      </c>
      <c r="AX68">
        <f>IF(Z68&gt;0, (R68*SUMPRODUCT(K68:$K$98, X68:$X$98)-K68*$AZ$3)/Z68, 0)</f>
        <v>-681207999905723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2000000</v>
      </c>
      <c r="S69">
        <f t="shared" si="29"/>
        <v>-3127765321237378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-102.90991426855345</v>
      </c>
      <c r="AC69">
        <f t="shared" si="30"/>
        <v>-91.88385202653285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-2.4036440781268233E-7</v>
      </c>
      <c r="AI69">
        <f t="shared" si="34"/>
        <v>-2.4036477502314488E-7</v>
      </c>
      <c r="AJ69">
        <f t="shared" si="35"/>
        <v>-11.0260622420206</v>
      </c>
      <c r="AK69">
        <f t="shared" si="22"/>
        <v>-7.2036939987987418</v>
      </c>
      <c r="AL69">
        <f t="shared" si="26"/>
        <v>-18.229756481184118</v>
      </c>
      <c r="AN69">
        <f t="shared" si="36"/>
        <v>0</v>
      </c>
      <c r="AO69">
        <f t="shared" si="36"/>
        <v>0</v>
      </c>
      <c r="AP69">
        <f t="shared" si="36"/>
        <v>-3.2523853224616123E-16</v>
      </c>
      <c r="AQ69">
        <f t="shared" si="36"/>
        <v>-2.1289090365299678E-10</v>
      </c>
      <c r="AR69">
        <f t="shared" si="36"/>
        <v>-2.1289122889152905E-10</v>
      </c>
      <c r="AS69">
        <f t="shared" si="36"/>
        <v>-9.7657901009506297E-3</v>
      </c>
      <c r="AT69">
        <f t="shared" si="36"/>
        <v>-6.3803161998887952E-3</v>
      </c>
      <c r="AU69">
        <f t="shared" si="23"/>
        <v>-1.6146106513730656E-2</v>
      </c>
      <c r="AW69">
        <v>66</v>
      </c>
      <c r="AX69">
        <f>IF(Z69&gt;0, (R69*SUMPRODUCT(K69:$K$98, X69:$X$98)-K69*$AZ$3)/Z69, 0)</f>
        <v>-3127765321237378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2000000</v>
      </c>
      <c r="S70">
        <f t="shared" si="29"/>
        <v>-1.46767330345459E+16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-91.88385202653285</v>
      </c>
      <c r="AC70">
        <f t="shared" si="30"/>
        <v>-82.039153595303901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-4.6986652921843768E-8</v>
      </c>
      <c r="AI70">
        <f t="shared" si="34"/>
        <v>-4.6986722793620922E-8</v>
      </c>
      <c r="AJ70">
        <f t="shared" si="35"/>
        <v>-9.8446984312289487</v>
      </c>
      <c r="AK70">
        <f t="shared" si="22"/>
        <v>-6.4318696418573005</v>
      </c>
      <c r="AL70">
        <f t="shared" si="26"/>
        <v>-16.276568120072973</v>
      </c>
      <c r="AN70">
        <f t="shared" si="36"/>
        <v>0</v>
      </c>
      <c r="AO70">
        <f t="shared" si="36"/>
        <v>0</v>
      </c>
      <c r="AP70">
        <f t="shared" si="36"/>
        <v>-5.525488923835281E-17</v>
      </c>
      <c r="AQ70">
        <f t="shared" si="36"/>
        <v>-3.7157238710963487E-11</v>
      </c>
      <c r="AR70">
        <f t="shared" si="36"/>
        <v>-3.7157293965852724E-11</v>
      </c>
      <c r="AS70">
        <f t="shared" si="36"/>
        <v>-7.7852280786010848E-3</v>
      </c>
      <c r="AT70">
        <f t="shared" si="36"/>
        <v>-5.086349011448439E-3</v>
      </c>
      <c r="AU70">
        <f t="shared" si="23"/>
        <v>-1.2871577127206818E-2</v>
      </c>
      <c r="AW70">
        <v>67</v>
      </c>
      <c r="AX70">
        <f>IF(Z70&gt;0, (R70*SUMPRODUCT(K70:$K$98, X70:$X$98)-K70*$AZ$3)/Z70, 0)</f>
        <v>-1.46767330345459E+16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2000000</v>
      </c>
      <c r="S71">
        <f t="shared" si="29"/>
        <v>-7.0390734593117456E+16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-82.039153595303901</v>
      </c>
      <c r="AC71">
        <f t="shared" si="30"/>
        <v>-73.249244281553686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-8.986471150400361E-9</v>
      </c>
      <c r="AI71">
        <f t="shared" si="34"/>
        <v>-8.9864841580150541E-9</v>
      </c>
      <c r="AJ71">
        <f t="shared" si="35"/>
        <v>-8.7899093137502149</v>
      </c>
      <c r="AK71">
        <f t="shared" si="22"/>
        <v>-5.7427407516712732</v>
      </c>
      <c r="AL71">
        <f t="shared" si="26"/>
        <v>-14.532650074407972</v>
      </c>
      <c r="AN71">
        <f t="shared" si="36"/>
        <v>0</v>
      </c>
      <c r="AO71">
        <f t="shared" si="36"/>
        <v>0</v>
      </c>
      <c r="AP71">
        <f t="shared" si="36"/>
        <v>-9.1843529366343935E-18</v>
      </c>
      <c r="AQ71">
        <f t="shared" si="36"/>
        <v>-6.345123579562681E-12</v>
      </c>
      <c r="AR71">
        <f t="shared" si="36"/>
        <v>-6.3451327639156175E-12</v>
      </c>
      <c r="AS71">
        <f t="shared" si="36"/>
        <v>-6.2063361597070651E-3</v>
      </c>
      <c r="AT71">
        <f t="shared" si="36"/>
        <v>-4.0548062910235371E-3</v>
      </c>
      <c r="AU71">
        <f t="shared" si="23"/>
        <v>-1.0261142457075736E-2</v>
      </c>
      <c r="AW71">
        <v>68</v>
      </c>
      <c r="AX71">
        <f>IF(Z71&gt;0, (R71*SUMPRODUCT(K71:$K$98, X71:$X$98)-K71*$AZ$3)/Z71, 0)</f>
        <v>-7.0390734593117456E+16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2000000</v>
      </c>
      <c r="S72">
        <f t="shared" si="29"/>
        <v>-3.4541343699259635E+17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-73.249244281553686</v>
      </c>
      <c r="AC72">
        <f t="shared" si="30"/>
        <v>-65.40111096567847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-1.6817230938645593E-9</v>
      </c>
      <c r="AI72">
        <f t="shared" si="34"/>
        <v>-1.6817254606337684E-9</v>
      </c>
      <c r="AJ72">
        <f t="shared" si="35"/>
        <v>-7.8481333158752165</v>
      </c>
      <c r="AK72">
        <f t="shared" ref="AK72:AK89" si="49">G72*SUM(AB72:AB72, AE72:AF72)</f>
        <v>-5.1274470997087587</v>
      </c>
      <c r="AL72">
        <f t="shared" si="26"/>
        <v>-12.9755804172657</v>
      </c>
      <c r="AN72">
        <f t="shared" si="36"/>
        <v>0</v>
      </c>
      <c r="AO72">
        <f t="shared" si="36"/>
        <v>0</v>
      </c>
      <c r="AP72">
        <f t="shared" si="36"/>
        <v>-1.4920685916637859E-18</v>
      </c>
      <c r="AQ72">
        <f t="shared" si="36"/>
        <v>-1.0601989406578012E-12</v>
      </c>
      <c r="AR72">
        <f t="shared" si="36"/>
        <v>-1.0602004327263929E-12</v>
      </c>
      <c r="AS72">
        <f t="shared" si="36"/>
        <v>-4.9476531885588862E-3</v>
      </c>
      <c r="AT72">
        <f t="shared" si="36"/>
        <v>-3.2324667498607527E-3</v>
      </c>
      <c r="AU72">
        <f t="shared" si="23"/>
        <v>-8.180119939479839E-3</v>
      </c>
      <c r="AW72">
        <v>69</v>
      </c>
      <c r="AX72">
        <f>IF(Z72&gt;0, (R72*SUMPRODUCT(K72:$K$98, X72:$X$98)-K72*$AZ$3)/Z72, 0)</f>
        <v>-3.4541343699259635E+17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2000000</v>
      </c>
      <c r="S73">
        <f t="shared" si="29"/>
        <v>-1.7358552311964626E+18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-65.40111096567847</v>
      </c>
      <c r="AC73">
        <f t="shared" si="30"/>
        <v>-58.393849076499549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-3.0761661244809558E-10</v>
      </c>
      <c r="AI73">
        <f t="shared" si="34"/>
        <v>-3.0761703294578473E-10</v>
      </c>
      <c r="AJ73">
        <f t="shared" si="35"/>
        <v>-7.0072618891789205</v>
      </c>
      <c r="AK73">
        <f t="shared" si="49"/>
        <v>-4.5780777675974935</v>
      </c>
      <c r="AL73">
        <f t="shared" si="26"/>
        <v>-11.585339657084031</v>
      </c>
      <c r="AN73">
        <f t="shared" si="36"/>
        <v>0</v>
      </c>
      <c r="AO73">
        <f t="shared" si="36"/>
        <v>0</v>
      </c>
      <c r="AP73">
        <f t="shared" si="36"/>
        <v>-2.3668921468333197E-19</v>
      </c>
      <c r="AQ73">
        <f t="shared" si="36"/>
        <v>-1.7315085504311659E-13</v>
      </c>
      <c r="AR73">
        <f t="shared" si="36"/>
        <v>-1.7315109173233127E-13</v>
      </c>
      <c r="AS73">
        <f t="shared" si="36"/>
        <v>-3.9442388301675286E-3</v>
      </c>
      <c r="AT73">
        <f t="shared" si="36"/>
        <v>-2.5769027023764559E-3</v>
      </c>
      <c r="AU73">
        <f t="shared" si="23"/>
        <v>-6.5211415327171354E-3</v>
      </c>
      <c r="AW73">
        <v>70</v>
      </c>
      <c r="AX73">
        <f>IF(Z73&gt;0, (R73*SUMPRODUCT(K73:$K$98, X73:$X$98)-K73*$AZ$3)/Z73, 0)</f>
        <v>-1.7358552311964626E+18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2000000</v>
      </c>
      <c r="S74">
        <f t="shared" si="29"/>
        <v>-8.941417449625855E+18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-58.393849076499549</v>
      </c>
      <c r="AC74">
        <f t="shared" si="30"/>
        <v>-52.137365246874744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-5.4944842890119438E-11</v>
      </c>
      <c r="AI74">
        <f t="shared" si="34"/>
        <v>-5.4944915777563657E-11</v>
      </c>
      <c r="AJ74">
        <f t="shared" si="35"/>
        <v>-6.2564838296248055</v>
      </c>
      <c r="AK74">
        <f t="shared" si="49"/>
        <v>-4.0875694353549692</v>
      </c>
      <c r="AL74">
        <f t="shared" si="26"/>
        <v>-10.34405326503472</v>
      </c>
      <c r="AN74">
        <f t="shared" si="36"/>
        <v>0</v>
      </c>
      <c r="AO74">
        <f t="shared" si="36"/>
        <v>0</v>
      </c>
      <c r="AP74">
        <f t="shared" si="36"/>
        <v>-3.6631065776244659E-20</v>
      </c>
      <c r="AQ74">
        <f t="shared" si="36"/>
        <v>-2.761364698101494E-14</v>
      </c>
      <c r="AR74">
        <f t="shared" si="36"/>
        <v>-2.7613683612080718E-14</v>
      </c>
      <c r="AS74">
        <f t="shared" si="36"/>
        <v>-3.1443230470089394E-3</v>
      </c>
      <c r="AT74">
        <f t="shared" si="36"/>
        <v>-2.0542910573792222E-3</v>
      </c>
      <c r="AU74">
        <f t="shared" si="23"/>
        <v>-5.1986141044157753E-3</v>
      </c>
      <c r="AW74">
        <v>71</v>
      </c>
      <c r="AX74">
        <f>IF(Z74&gt;0, (R74*SUMPRODUCT(K74:$K$98, X74:$X$98)-K74*$AZ$3)/Z74, 0)</f>
        <v>-8.941417449625855E+18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2000000</v>
      </c>
      <c r="S75">
        <f t="shared" si="29"/>
        <v>-4.7242960608161989E+19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-52.137365246874744</v>
      </c>
      <c r="AC75">
        <f t="shared" si="30"/>
        <v>-46.551218970423896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-9.5746555962395786E-12</v>
      </c>
      <c r="AI75">
        <f t="shared" si="34"/>
        <v>-9.5746679132118778E-12</v>
      </c>
      <c r="AJ75">
        <f t="shared" si="35"/>
        <v>-5.5861462764508474</v>
      </c>
      <c r="AK75">
        <f t="shared" si="49"/>
        <v>-3.6496155672812325</v>
      </c>
      <c r="AL75">
        <f t="shared" si="26"/>
        <v>-9.2357618437416544</v>
      </c>
      <c r="AN75">
        <f t="shared" si="36"/>
        <v>0</v>
      </c>
      <c r="AO75">
        <f t="shared" si="36"/>
        <v>0</v>
      </c>
      <c r="AP75">
        <f t="shared" si="36"/>
        <v>-5.5269148608113402E-21</v>
      </c>
      <c r="AQ75">
        <f t="shared" si="36"/>
        <v>-4.2963729249105009E-15</v>
      </c>
      <c r="AR75">
        <f t="shared" si="36"/>
        <v>-4.2963784518253619E-15</v>
      </c>
      <c r="AS75">
        <f t="shared" si="36"/>
        <v>-2.5066350821181531E-3</v>
      </c>
      <c r="AT75">
        <f t="shared" si="36"/>
        <v>-1.6376682536505321E-3</v>
      </c>
      <c r="AU75">
        <f t="shared" si="23"/>
        <v>-4.1443033357729817E-3</v>
      </c>
      <c r="AW75">
        <v>72</v>
      </c>
      <c r="AX75">
        <f>IF(Z75&gt;0, (R75*SUMPRODUCT(K75:$K$98, X75:$X$98)-K75*$AZ$3)/Z75, 0)</f>
        <v>-4.7242960608161989E+19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2000000</v>
      </c>
      <c r="S76">
        <f t="shared" si="29"/>
        <v>-2.5624448288328004E+20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-46.551218970423896</v>
      </c>
      <c r="AC76">
        <f t="shared" si="30"/>
        <v>-41.563588366449913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-1.6266026891572254E-12</v>
      </c>
      <c r="AI76">
        <f t="shared" si="34"/>
        <v>-1.6266047166929941E-12</v>
      </c>
      <c r="AJ76">
        <f t="shared" si="35"/>
        <v>-4.9876306039739831</v>
      </c>
      <c r="AK76">
        <f t="shared" si="49"/>
        <v>-3.2585853279296733</v>
      </c>
      <c r="AL76">
        <f t="shared" si="26"/>
        <v>-8.246215931905283</v>
      </c>
      <c r="AN76">
        <f t="shared" si="36"/>
        <v>0</v>
      </c>
      <c r="AO76">
        <f t="shared" si="36"/>
        <v>0</v>
      </c>
      <c r="AP76">
        <f t="shared" si="36"/>
        <v>-8.1232405077665971E-22</v>
      </c>
      <c r="AQ76">
        <f t="shared" si="36"/>
        <v>-6.5169182504762384E-16</v>
      </c>
      <c r="AR76">
        <f t="shared" si="36"/>
        <v>-6.5169263737167468E-16</v>
      </c>
      <c r="AS76">
        <f t="shared" si="36"/>
        <v>-1.9982741407191958E-3</v>
      </c>
      <c r="AT76">
        <f t="shared" si="36"/>
        <v>-1.3055391052698762E-3</v>
      </c>
      <c r="AU76">
        <f t="shared" si="23"/>
        <v>-3.3038132459897239E-3</v>
      </c>
      <c r="AW76">
        <v>73</v>
      </c>
      <c r="AX76">
        <f>IF(Z76&gt;0, (R76*SUMPRODUCT(K76:$K$98, X76:$X$98)-K76*$AZ$3)/Z76, 0)</f>
        <v>-2.5624448288328004E+20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2000000</v>
      </c>
      <c r="S77">
        <f t="shared" si="29"/>
        <v>-1.4280699748042392E+21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-41.563588366449913</v>
      </c>
      <c r="AC77">
        <f t="shared" si="30"/>
        <v>-37.110346755758847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-2.691889369612562E-13</v>
      </c>
      <c r="AI77">
        <f t="shared" si="34"/>
        <v>-2.6918926179081123E-13</v>
      </c>
      <c r="AJ77">
        <f t="shared" si="35"/>
        <v>-4.4532416106910659</v>
      </c>
      <c r="AK77">
        <f t="shared" si="49"/>
        <v>-2.9094511856514944</v>
      </c>
      <c r="AL77">
        <f t="shared" si="26"/>
        <v>-7.362692796342829</v>
      </c>
      <c r="AN77">
        <f t="shared" si="36"/>
        <v>0</v>
      </c>
      <c r="AO77">
        <f t="shared" si="36"/>
        <v>0</v>
      </c>
      <c r="AP77">
        <f t="shared" si="36"/>
        <v>-1.161979059992784E-22</v>
      </c>
      <c r="AQ77">
        <f t="shared" si="36"/>
        <v>-9.6294165078528759E-17</v>
      </c>
      <c r="AR77">
        <f t="shared" si="36"/>
        <v>-9.6294281276434767E-17</v>
      </c>
      <c r="AS77">
        <f t="shared" si="36"/>
        <v>-1.5930119106498724E-3</v>
      </c>
      <c r="AT77">
        <f t="shared" si="36"/>
        <v>-1.0407677816245825E-3</v>
      </c>
      <c r="AU77">
        <f t="shared" si="23"/>
        <v>-2.6337796922745512E-3</v>
      </c>
      <c r="AW77">
        <v>74</v>
      </c>
      <c r="AX77">
        <f>IF(Z77&gt;0, (R77*SUMPRODUCT(K77:$K$98, X77:$X$98)-K77*$AZ$3)/Z77, 0)</f>
        <v>-1.4280699748042392E+21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2000000</v>
      </c>
      <c r="S78">
        <f t="shared" si="29"/>
        <v>-8.1840328812281211E+21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-37.110346755758847</v>
      </c>
      <c r="AC78">
        <f t="shared" si="30"/>
        <v>-33.134238174784684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-4.3355712890252244E-14</v>
      </c>
      <c r="AI78">
        <f t="shared" si="34"/>
        <v>-4.3355763498306145E-14</v>
      </c>
      <c r="AJ78">
        <f t="shared" si="35"/>
        <v>-3.976108580974163</v>
      </c>
      <c r="AK78">
        <f t="shared" si="49"/>
        <v>-2.5977242729031196</v>
      </c>
      <c r="AL78">
        <f t="shared" si="26"/>
        <v>-6.5738328538773256</v>
      </c>
      <c r="AN78">
        <f t="shared" si="36"/>
        <v>0</v>
      </c>
      <c r="AO78">
        <f t="shared" si="36"/>
        <v>0</v>
      </c>
      <c r="AP78">
        <f t="shared" si="36"/>
        <v>-1.6163833900541657E-23</v>
      </c>
      <c r="AQ78">
        <f t="shared" si="36"/>
        <v>-1.3847490424382709E-17</v>
      </c>
      <c r="AR78">
        <f t="shared" si="36"/>
        <v>-1.384750658821661E-17</v>
      </c>
      <c r="AS78">
        <f t="shared" si="36"/>
        <v>-1.2699393420359305E-3</v>
      </c>
      <c r="AT78">
        <f t="shared" si="36"/>
        <v>-8.2969370346347448E-4</v>
      </c>
      <c r="AU78">
        <f t="shared" si="23"/>
        <v>-2.0996330454994185E-3</v>
      </c>
      <c r="AW78">
        <v>75</v>
      </c>
      <c r="AX78">
        <f>IF(Z78&gt;0, (R78*SUMPRODUCT(K78:$K$98, X78:$X$98)-K78*$AZ$3)/Z78, 0)</f>
        <v>-8.1840328812281211E+21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2000000</v>
      </c>
      <c r="S79">
        <f t="shared" si="29"/>
        <v>-4.8261437805994262E+22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-33.134238174784684</v>
      </c>
      <c r="AC79">
        <f t="shared" si="30"/>
        <v>-29.584141227486331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-6.7903207170275841E-15</v>
      </c>
      <c r="AI79">
        <f t="shared" si="34"/>
        <v>-6.7903283794964649E-15</v>
      </c>
      <c r="AJ79">
        <f t="shared" si="35"/>
        <v>-3.5500969472983535</v>
      </c>
      <c r="AK79">
        <f t="shared" si="49"/>
        <v>-2.319396672234928</v>
      </c>
      <c r="AL79">
        <f t="shared" si="26"/>
        <v>-5.8694936195332881</v>
      </c>
      <c r="AN79">
        <f t="shared" si="36"/>
        <v>0</v>
      </c>
      <c r="AO79">
        <f t="shared" si="36"/>
        <v>0</v>
      </c>
      <c r="AP79">
        <f t="shared" si="36"/>
        <v>-2.1851207591838648E-24</v>
      </c>
      <c r="AQ79">
        <f t="shared" si="36"/>
        <v>-1.9364086158929019E-18</v>
      </c>
      <c r="AR79">
        <f t="shared" si="36"/>
        <v>-1.9364108010136611E-18</v>
      </c>
      <c r="AS79">
        <f t="shared" si="36"/>
        <v>-1.0123878683322132E-3</v>
      </c>
      <c r="AT79">
        <f t="shared" si="36"/>
        <v>-6.6142674064371368E-4</v>
      </c>
      <c r="AU79">
        <f t="shared" si="23"/>
        <v>-1.6738146089759287E-3</v>
      </c>
      <c r="AW79">
        <v>76</v>
      </c>
      <c r="AX79">
        <f>IF(Z79&gt;0, (R79*SUMPRODUCT(K79:$K$98, X79:$X$98)-K79*$AZ$3)/Z79, 0)</f>
        <v>-4.8261437805994262E+22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2000000</v>
      </c>
      <c r="S80">
        <f t="shared" si="29"/>
        <v>-2.9451450284413412E+23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-29.584141227486331</v>
      </c>
      <c r="AC80">
        <f t="shared" si="30"/>
        <v>-26.414411810255643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-1.0343591041762406E-15</v>
      </c>
      <c r="AI80">
        <f t="shared" si="34"/>
        <v>-1.0343602252760318E-15</v>
      </c>
      <c r="AJ80">
        <f t="shared" si="35"/>
        <v>-3.1697294172306876</v>
      </c>
      <c r="AK80">
        <f t="shared" si="49"/>
        <v>-2.0708898859240432</v>
      </c>
      <c r="AL80">
        <f t="shared" si="26"/>
        <v>-5.2406193031547321</v>
      </c>
      <c r="AN80">
        <f t="shared" si="36"/>
        <v>0</v>
      </c>
      <c r="AO80">
        <f t="shared" si="36"/>
        <v>0</v>
      </c>
      <c r="AP80">
        <f t="shared" si="36"/>
        <v>-2.8545191979352172E-25</v>
      </c>
      <c r="AQ80">
        <f t="shared" si="36"/>
        <v>-2.6336620020332589E-19</v>
      </c>
      <c r="AR80">
        <f t="shared" si="36"/>
        <v>-2.633664856552457E-19</v>
      </c>
      <c r="AS80">
        <f t="shared" si="36"/>
        <v>-8.0706941034137253E-4</v>
      </c>
      <c r="AT80">
        <f t="shared" si="36"/>
        <v>-5.2728534808969515E-4</v>
      </c>
      <c r="AU80">
        <f t="shared" si="23"/>
        <v>-1.334354758431068E-3</v>
      </c>
      <c r="AW80">
        <v>77</v>
      </c>
      <c r="AX80">
        <f>IF(Z80&gt;0, (R80*SUMPRODUCT(K80:$K$98, X80:$X$98)-K80*$AZ$3)/Z80, 0)</f>
        <v>-2.9451450284413412E+23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2000000</v>
      </c>
      <c r="S81">
        <f t="shared" si="29"/>
        <v>-1.8617827478572682E+24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-26.414411810255643</v>
      </c>
      <c r="AC81">
        <f t="shared" si="30"/>
        <v>-23.584296259156822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-1.5224703149363168E-16</v>
      </c>
      <c r="AI81">
        <f t="shared" si="34"/>
        <v>-1.5224718983847809E-16</v>
      </c>
      <c r="AJ81">
        <f t="shared" si="35"/>
        <v>-2.830115551098821</v>
      </c>
      <c r="AK81">
        <f t="shared" si="49"/>
        <v>-1.8490088267178952</v>
      </c>
      <c r="AL81">
        <f t="shared" si="26"/>
        <v>-4.6791243778167164</v>
      </c>
      <c r="AN81">
        <f t="shared" si="36"/>
        <v>0</v>
      </c>
      <c r="AO81">
        <f t="shared" si="36"/>
        <v>0</v>
      </c>
      <c r="AP81">
        <f t="shared" si="36"/>
        <v>-3.5997687869291134E-26</v>
      </c>
      <c r="AQ81">
        <f t="shared" si="36"/>
        <v>-3.4611427168854346E-20</v>
      </c>
      <c r="AR81">
        <f t="shared" si="36"/>
        <v>-3.4611463166542219E-20</v>
      </c>
      <c r="AS81">
        <f t="shared" si="36"/>
        <v>-6.4339079268285271E-4</v>
      </c>
      <c r="AT81">
        <f t="shared" si="36"/>
        <v>-4.2034865121946352E-4</v>
      </c>
      <c r="AU81">
        <f t="shared" si="23"/>
        <v>-1.0637394439023163E-3</v>
      </c>
      <c r="AW81">
        <v>78</v>
      </c>
      <c r="AX81">
        <f>IF(Z81&gt;0, (R81*SUMPRODUCT(K81:$K$98, X81:$X$98)-K81*$AZ$3)/Z81, 0)</f>
        <v>-1.8617827478572682E+24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2000000</v>
      </c>
      <c r="S82">
        <f t="shared" si="29"/>
        <v>-1.2204466388806722E+25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-23.584296259156822</v>
      </c>
      <c r="AC82">
        <f t="shared" si="30"/>
        <v>-21.057407374247163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-2.1631052992289413E-17</v>
      </c>
      <c r="AI82">
        <f t="shared" si="34"/>
        <v>-2.1631074559606148E-17</v>
      </c>
      <c r="AJ82">
        <f t="shared" si="35"/>
        <v>-2.5268888849096598</v>
      </c>
      <c r="AK82">
        <f t="shared" si="49"/>
        <v>-1.6509007381409777</v>
      </c>
      <c r="AL82">
        <f t="shared" si="26"/>
        <v>-4.1777896230506375</v>
      </c>
      <c r="AN82">
        <f t="shared" si="36"/>
        <v>0</v>
      </c>
      <c r="AO82">
        <f t="shared" si="36"/>
        <v>0</v>
      </c>
      <c r="AP82">
        <f t="shared" si="36"/>
        <v>-4.3777279329157996E-27</v>
      </c>
      <c r="AQ82">
        <f t="shared" si="36"/>
        <v>-4.3906651008189323E-21</v>
      </c>
      <c r="AR82">
        <f t="shared" si="36"/>
        <v>-4.3906694785468657E-21</v>
      </c>
      <c r="AS82">
        <f t="shared" si="36"/>
        <v>-5.129072007994676E-4</v>
      </c>
      <c r="AT82">
        <f t="shared" si="36"/>
        <v>-3.3509937118898553E-4</v>
      </c>
      <c r="AU82">
        <f t="shared" si="23"/>
        <v>-8.4800657198845313E-4</v>
      </c>
      <c r="AW82">
        <v>79</v>
      </c>
      <c r="AX82">
        <f>IF(Z82&gt;0, (R82*SUMPRODUCT(K82:$K$98, X82:$X$98)-K82*$AZ$3)/Z82, 0)</f>
        <v>-1.2204466388806722E+25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2000000</v>
      </c>
      <c r="S83">
        <f t="shared" si="29"/>
        <v>-8.3049472063267671E+25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-21.057407374247163</v>
      </c>
      <c r="AC83">
        <f t="shared" si="30"/>
        <v>-18.80125658414925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-2.9634905179001149E-18</v>
      </c>
      <c r="AI83">
        <f t="shared" si="34"/>
        <v>-2.9634933477279449E-18</v>
      </c>
      <c r="AJ83">
        <f t="shared" si="35"/>
        <v>-2.2561507900979123</v>
      </c>
      <c r="AK83">
        <f t="shared" si="49"/>
        <v>-1.4740185161973016</v>
      </c>
      <c r="AL83">
        <f t="shared" si="26"/>
        <v>-3.7301693062952141</v>
      </c>
      <c r="AN83">
        <f t="shared" si="36"/>
        <v>0</v>
      </c>
      <c r="AO83">
        <f t="shared" si="36"/>
        <v>0</v>
      </c>
      <c r="AP83">
        <f t="shared" si="36"/>
        <v>-5.1285505653896415E-28</v>
      </c>
      <c r="AQ83">
        <f t="shared" si="36"/>
        <v>-5.3707899860900023E-22</v>
      </c>
      <c r="AR83">
        <f t="shared" si="36"/>
        <v>-5.3707951146405682E-22</v>
      </c>
      <c r="AS83">
        <f t="shared" si="36"/>
        <v>-4.0888648022916775E-4</v>
      </c>
      <c r="AT83">
        <f t="shared" si="36"/>
        <v>-2.6713916708305605E-4</v>
      </c>
      <c r="AU83">
        <f t="shared" si="23"/>
        <v>-6.7602564731222381E-4</v>
      </c>
      <c r="AW83">
        <v>80</v>
      </c>
      <c r="AX83">
        <f>IF(Z83&gt;0, (R83*SUMPRODUCT(K83:$K$98, X83:$X$98)-K83*$AZ$3)/Z83, 0)</f>
        <v>-8.3049472063267671E+25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2000000</v>
      </c>
      <c r="S84">
        <f t="shared" si="29"/>
        <v>-5.8729149505554281E+26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-18.80125658414925</v>
      </c>
      <c r="AC84">
        <f t="shared" si="30"/>
        <v>-16.786836235847545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-3.9107776303398451E-19</v>
      </c>
      <c r="AI84">
        <f t="shared" si="34"/>
        <v>-3.9107812032751713E-19</v>
      </c>
      <c r="AJ84">
        <f t="shared" si="35"/>
        <v>-2.0144203483017051</v>
      </c>
      <c r="AK84">
        <f t="shared" si="49"/>
        <v>-1.3160879608904477</v>
      </c>
      <c r="AL84">
        <f t="shared" si="26"/>
        <v>-3.3305083091921528</v>
      </c>
      <c r="AN84">
        <f t="shared" si="36"/>
        <v>0</v>
      </c>
      <c r="AO84">
        <f t="shared" si="36"/>
        <v>0</v>
      </c>
      <c r="AP84">
        <f t="shared" si="36"/>
        <v>-5.7815163870280409E-29</v>
      </c>
      <c r="AQ84">
        <f t="shared" si="36"/>
        <v>-6.328193177698006E-23</v>
      </c>
      <c r="AR84">
        <f t="shared" si="36"/>
        <v>-6.3281989592143937E-23</v>
      </c>
      <c r="AS84">
        <f t="shared" si="36"/>
        <v>-3.2596179865207849E-4</v>
      </c>
      <c r="AT84">
        <f t="shared" si="36"/>
        <v>-2.1296170845269132E-4</v>
      </c>
      <c r="AU84">
        <f t="shared" si="23"/>
        <v>-5.3892350710476981E-4</v>
      </c>
      <c r="AW84">
        <v>81</v>
      </c>
      <c r="AX84">
        <f>IF(Z84&gt;0, (R84*SUMPRODUCT(K84:$K$98, X84:$X$98)-K84*$AZ$3)/Z84, 0)</f>
        <v>-5.8729149505554281E+26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2000000</v>
      </c>
      <c r="S85">
        <f t="shared" si="29"/>
        <v>-4.3216255957838473E+27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-16.786836235847545</v>
      </c>
      <c r="AC85">
        <f t="shared" si="30"/>
        <v>-14.988246639149596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-4.9658902626075843E-20</v>
      </c>
      <c r="AI85">
        <f t="shared" si="34"/>
        <v>-4.9658945978531727E-20</v>
      </c>
      <c r="AJ85">
        <f t="shared" si="35"/>
        <v>-1.7985895966979495</v>
      </c>
      <c r="AK85">
        <f t="shared" si="49"/>
        <v>-1.1750785365093284</v>
      </c>
      <c r="AL85">
        <f t="shared" si="26"/>
        <v>-2.9736681332072781</v>
      </c>
      <c r="AN85">
        <f t="shared" si="36"/>
        <v>0</v>
      </c>
      <c r="AO85">
        <f t="shared" si="36"/>
        <v>0</v>
      </c>
      <c r="AP85">
        <f t="shared" si="36"/>
        <v>-6.2634308655382923E-30</v>
      </c>
      <c r="AQ85">
        <f t="shared" si="36"/>
        <v>-7.1745670945963879E-24</v>
      </c>
      <c r="AR85">
        <f t="shared" si="36"/>
        <v>-7.1745733580272536E-24</v>
      </c>
      <c r="AS85">
        <f t="shared" si="36"/>
        <v>-2.5985475020095519E-4</v>
      </c>
      <c r="AT85">
        <f t="shared" si="36"/>
        <v>-1.6977177013129092E-4</v>
      </c>
      <c r="AU85">
        <f t="shared" si="23"/>
        <v>-4.2962652033224616E-4</v>
      </c>
      <c r="AW85">
        <v>82</v>
      </c>
      <c r="AX85">
        <f>IF(Z85&gt;0, (R85*SUMPRODUCT(K85:$K$98, X85:$X$98)-K85*$AZ$3)/Z85, 0)</f>
        <v>-4.3216255957838473E+27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2000000</v>
      </c>
      <c r="S86">
        <f t="shared" si="29"/>
        <v>-3.3146095173998881E+28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-14.988246639149596</v>
      </c>
      <c r="AC86">
        <f t="shared" si="30"/>
        <v>-13.38236307066928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-6.0595515097846535E-21</v>
      </c>
      <c r="AI86">
        <f t="shared" si="34"/>
        <v>-6.0595565565190424E-21</v>
      </c>
      <c r="AJ86">
        <f t="shared" si="35"/>
        <v>-1.6058835684803157</v>
      </c>
      <c r="AK86">
        <f t="shared" si="49"/>
        <v>-1.0491772647404718</v>
      </c>
      <c r="AL86">
        <f t="shared" si="26"/>
        <v>-2.6550608332207872</v>
      </c>
      <c r="AN86">
        <f t="shared" si="36"/>
        <v>0</v>
      </c>
      <c r="AO86">
        <f t="shared" si="36"/>
        <v>0</v>
      </c>
      <c r="AP86">
        <f t="shared" si="36"/>
        <v>-6.5101502035063442E-31</v>
      </c>
      <c r="AQ86">
        <f t="shared" si="36"/>
        <v>-7.8166567629859991E-25</v>
      </c>
      <c r="AR86">
        <f t="shared" si="36"/>
        <v>-7.8166632731362019E-25</v>
      </c>
      <c r="AS86">
        <f t="shared" si="36"/>
        <v>-2.0715461591275174E-4</v>
      </c>
      <c r="AT86">
        <f t="shared" si="36"/>
        <v>-1.3534101572966432E-4</v>
      </c>
      <c r="AU86">
        <f t="shared" si="23"/>
        <v>-3.4249563164241606E-4</v>
      </c>
      <c r="AW86">
        <v>83</v>
      </c>
      <c r="AX86">
        <f>IF(Z86&gt;0, (R86*SUMPRODUCT(K86:$K$98, X86:$X$98)-K86*$AZ$3)/Z86, 0)</f>
        <v>-3.3146095173998881E+28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2000000</v>
      </c>
      <c r="S87">
        <f t="shared" si="29"/>
        <v>-2.654530821146775E+29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-13.38236307066928</v>
      </c>
      <c r="AC87">
        <f t="shared" si="30"/>
        <v>-11.948538455954713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-7.0937899604899904E-22</v>
      </c>
      <c r="AI87">
        <f t="shared" si="34"/>
        <v>-7.0937955869731906E-22</v>
      </c>
      <c r="AJ87">
        <f t="shared" si="35"/>
        <v>-1.4338246147145668</v>
      </c>
      <c r="AK87">
        <f t="shared" si="49"/>
        <v>-0.93676541494684973</v>
      </c>
      <c r="AL87">
        <f t="shared" si="26"/>
        <v>-2.3705900296614164</v>
      </c>
      <c r="AN87">
        <f t="shared" si="36"/>
        <v>0</v>
      </c>
      <c r="AO87">
        <f t="shared" si="36"/>
        <v>0</v>
      </c>
      <c r="AP87">
        <f t="shared" si="36"/>
        <v>-6.480366440704326E-32</v>
      </c>
      <c r="AQ87">
        <f t="shared" si="36"/>
        <v>-8.1703538001605644E-26</v>
      </c>
      <c r="AR87">
        <f t="shared" si="36"/>
        <v>-8.1703602805270048E-26</v>
      </c>
      <c r="AS87">
        <f t="shared" si="36"/>
        <v>-1.6514239151207876E-4</v>
      </c>
      <c r="AT87">
        <f t="shared" si="36"/>
        <v>-1.0789302912122474E-4</v>
      </c>
      <c r="AU87">
        <f t="shared" si="23"/>
        <v>-2.730354206333035E-4</v>
      </c>
      <c r="AW87">
        <v>84</v>
      </c>
      <c r="AX87">
        <f>IF(Z87&gt;0, (R87*SUMPRODUCT(K87:$K$98, X87:$X$98)-K87*$AZ$3)/Z87, 0)</f>
        <v>-2.654530821146775E+29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2000000</v>
      </c>
      <c r="S88">
        <f t="shared" si="29"/>
        <v>-2.2241361614323973E+30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-11.948538455954713</v>
      </c>
      <c r="AC88">
        <f t="shared" si="30"/>
        <v>-10.668337907102423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-7.953025217351813E-23</v>
      </c>
      <c r="AI88">
        <f t="shared" si="34"/>
        <v>-7.9530312131278882E-23</v>
      </c>
      <c r="AJ88">
        <f t="shared" si="35"/>
        <v>-1.2802005488522905</v>
      </c>
      <c r="AK88">
        <f t="shared" si="49"/>
        <v>-0.83639769191683</v>
      </c>
      <c r="AL88">
        <f t="shared" si="26"/>
        <v>-2.1165982407691204</v>
      </c>
      <c r="AN88">
        <f t="shared" si="36"/>
        <v>0</v>
      </c>
      <c r="AO88">
        <f t="shared" si="36"/>
        <v>0</v>
      </c>
      <c r="AP88">
        <f t="shared" si="36"/>
        <v>-6.1658069078142952E-33</v>
      </c>
      <c r="AQ88">
        <f t="shared" si="36"/>
        <v>-8.1785605751744014E-27</v>
      </c>
      <c r="AR88">
        <f t="shared" si="36"/>
        <v>-8.1785667409813109E-27</v>
      </c>
      <c r="AS88">
        <f t="shared" si="36"/>
        <v>-1.3165050343756266E-4</v>
      </c>
      <c r="AT88">
        <f t="shared" si="36"/>
        <v>-8.6011662245874296E-5</v>
      </c>
      <c r="AU88">
        <f t="shared" si="23"/>
        <v>-2.1766216568343694E-4</v>
      </c>
      <c r="AW88">
        <v>85</v>
      </c>
      <c r="AX88">
        <f>IF(Z88&gt;0, (R88*SUMPRODUCT(K88:$K$98, X88:$X$98)-K88*$AZ$3)/Z88, 0)</f>
        <v>-2.2241361614323973E+30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-10.668337907102423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-9.5932417197261486E-24</v>
      </c>
      <c r="AI89">
        <f t="shared" si="34"/>
        <v>-9.5932417197261486E-24</v>
      </c>
      <c r="AJ89">
        <f t="shared" si="35"/>
        <v>-10.668337907102423</v>
      </c>
      <c r="AK89">
        <f t="shared" si="49"/>
        <v>-0.74678365349716969</v>
      </c>
      <c r="AL89">
        <f t="shared" si="26"/>
        <v>-11.415121560599593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-8.808295582591851E-28</v>
      </c>
      <c r="AR89">
        <f t="shared" si="36"/>
        <v>-8.808295582591851E-28</v>
      </c>
      <c r="AS89">
        <f t="shared" si="36"/>
        <v>-9.79542436291389E-4</v>
      </c>
      <c r="AT89">
        <f t="shared" si="36"/>
        <v>-6.8567970540397245E-5</v>
      </c>
      <c r="AU89">
        <f t="shared" si="23"/>
        <v>-1.0481104068317862E-3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197132.5818027496</v>
      </c>
      <c r="AO91" s="8">
        <f t="shared" si="50"/>
        <v>-19713.258180274963</v>
      </c>
      <c r="AP91" s="8">
        <f t="shared" si="50"/>
        <v>-731.12140721250751</v>
      </c>
      <c r="AQ91" s="8">
        <f t="shared" si="50"/>
        <v>-103741.43423227813</v>
      </c>
      <c r="AR91" s="8">
        <f t="shared" si="50"/>
        <v>72946.767982983962</v>
      </c>
      <c r="AS91" s="8">
        <f t="shared" si="50"/>
        <v>-27405.579787802792</v>
      </c>
      <c r="AT91" s="8">
        <f t="shared" si="50"/>
        <v>13120.570812478958</v>
      </c>
      <c r="AU91" s="8">
        <f t="shared" si="50"/>
        <v>58661.759007660025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506430.06005868281</v>
      </c>
      <c r="K3">
        <v>1</v>
      </c>
      <c r="L3" s="2">
        <v>0</v>
      </c>
      <c r="O3">
        <f>$C$3</f>
        <v>506430.06005868281</v>
      </c>
      <c r="P3">
        <f>O3*C5</f>
        <v>50643.006005868287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506430.06005868281</v>
      </c>
      <c r="AF3">
        <f t="shared" ref="AF3:AG34" si="4">-$Z3*P3</f>
        <v>-50643.006005868287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455162.09708211449</v>
      </c>
      <c r="AJ3">
        <f t="shared" ref="AJ3:AJ66" si="7">AB3-AC3</f>
        <v>0</v>
      </c>
      <c r="AL3">
        <f t="shared" ref="AL3:AL34" si="8">SUM(AI3:AK3)</f>
        <v>455162.09708211449</v>
      </c>
      <c r="AN3">
        <f t="shared" ref="AN3:AU34" si="9">AE3*$K3</f>
        <v>506430.06005868281</v>
      </c>
      <c r="AO3">
        <f t="shared" si="9"/>
        <v>-50643.006005868287</v>
      </c>
      <c r="AP3">
        <f t="shared" si="9"/>
        <v>-624.95697070000006</v>
      </c>
      <c r="AQ3">
        <f t="shared" si="9"/>
        <v>0</v>
      </c>
      <c r="AR3">
        <f t="shared" si="9"/>
        <v>455162.09708211449</v>
      </c>
      <c r="AS3">
        <f t="shared" si="9"/>
        <v>0</v>
      </c>
      <c r="AT3">
        <f t="shared" si="9"/>
        <v>0</v>
      </c>
      <c r="AU3">
        <f t="shared" si="9"/>
        <v>455162.09708211449</v>
      </c>
      <c r="AW3">
        <v>0</v>
      </c>
      <c r="AX3">
        <f>IF(Z3&gt;0, (R3*SUMPRODUCT(K3:$K$98, X3:$X$98)-K3*$AZ$3)/Z3, 0)</f>
        <v>0</v>
      </c>
      <c r="AZ3">
        <f>C6*ABS(SUMPRODUCT(X4:X79, K4:K79))/1</f>
        <v>276550.36338271655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18779.702796033736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18550.21095924743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-18550.21095924743</v>
      </c>
      <c r="AK4">
        <f>G4*SUM(AB4, AE4:AF4)</f>
        <v>0</v>
      </c>
      <c r="AL4">
        <f t="shared" si="8"/>
        <v>-22990.62295924743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-4142.5618061386322</v>
      </c>
      <c r="AR4">
        <f t="shared" si="9"/>
        <v>-4142.5618061386322</v>
      </c>
      <c r="AS4">
        <f t="shared" si="9"/>
        <v>-17305.915625755602</v>
      </c>
      <c r="AT4">
        <f t="shared" si="9"/>
        <v>0</v>
      </c>
      <c r="AU4">
        <f t="shared" si="9"/>
        <v>-21448.477431894233</v>
      </c>
      <c r="AW4">
        <v>1</v>
      </c>
      <c r="AX4">
        <f>IF(Z4&gt;0, (R4*SUMPRODUCT(K4:$K$98, X4:$X$98)-K4*$AZ$3)/Z4, 0)</f>
        <v>18779.702796033736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2000000</v>
      </c>
      <c r="S5">
        <f t="shared" si="1"/>
        <v>36827.088931890677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18550.21095924743</v>
      </c>
      <c r="AC5">
        <f t="shared" si="2"/>
        <v>35927.368557816138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-4665.8707082596366</v>
      </c>
      <c r="AI5">
        <f t="shared" si="6"/>
        <v>-4678.0653215184602</v>
      </c>
      <c r="AJ5">
        <f t="shared" si="7"/>
        <v>-17377.157598568709</v>
      </c>
      <c r="AK5">
        <f>G5*SUM(AB5, AE5:AF5)</f>
        <v>760.5586493291446</v>
      </c>
      <c r="AL5">
        <f t="shared" si="8"/>
        <v>-21294.664270758025</v>
      </c>
      <c r="AN5">
        <f t="shared" si="9"/>
        <v>0</v>
      </c>
      <c r="AO5">
        <f t="shared" si="9"/>
        <v>0</v>
      </c>
      <c r="AP5">
        <f t="shared" si="9"/>
        <v>-10.42771157003337</v>
      </c>
      <c r="AQ5">
        <f t="shared" si="9"/>
        <v>-3989.8234520553651</v>
      </c>
      <c r="AR5">
        <f t="shared" si="9"/>
        <v>-4000.2511636253985</v>
      </c>
      <c r="AS5">
        <f t="shared" si="9"/>
        <v>-14859.346786892042</v>
      </c>
      <c r="AT5">
        <f t="shared" si="9"/>
        <v>650.35979895140213</v>
      </c>
      <c r="AU5">
        <f t="shared" si="9"/>
        <v>-18209.238151566038</v>
      </c>
      <c r="AW5">
        <v>2</v>
      </c>
      <c r="AX5">
        <f>IF(Z5&gt;0, (R5*SUMPRODUCT(K5:$K$98, X5:$X$98)-K5*$AZ$3)/Z5, 0)</f>
        <v>36827.088931890677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2.52864E-3</v>
      </c>
      <c r="Q6" s="4">
        <f t="shared" si="21"/>
        <v>12.5</v>
      </c>
      <c r="R6">
        <f t="shared" si="0"/>
        <v>2000000</v>
      </c>
      <c r="S6">
        <f t="shared" si="1"/>
        <v>57180.104715720292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35927.368557816138</v>
      </c>
      <c r="AC6">
        <f t="shared" si="2"/>
        <v>55084.254156311683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-4933.7258993265832</v>
      </c>
      <c r="AI6">
        <f t="shared" si="6"/>
        <v>-4945.767730665948</v>
      </c>
      <c r="AJ6">
        <f t="shared" si="7"/>
        <v>-19156.885598495544</v>
      </c>
      <c r="AK6">
        <f>G6*SUM(AB6, AE6:AF6)</f>
        <v>2101.7510606322444</v>
      </c>
      <c r="AL6">
        <f t="shared" si="8"/>
        <v>-22000.902268529248</v>
      </c>
      <c r="AN6">
        <f t="shared" si="9"/>
        <v>0</v>
      </c>
      <c r="AO6">
        <f t="shared" si="9"/>
        <v>0</v>
      </c>
      <c r="AP6">
        <f t="shared" si="9"/>
        <v>-9.289189468424528</v>
      </c>
      <c r="AQ6">
        <f t="shared" si="9"/>
        <v>-3805.9256414180145</v>
      </c>
      <c r="AR6">
        <f t="shared" si="9"/>
        <v>-3815.2148308864394</v>
      </c>
      <c r="AS6">
        <f t="shared" si="9"/>
        <v>-14777.813684172706</v>
      </c>
      <c r="AT6">
        <f t="shared" si="9"/>
        <v>1621.3118476301217</v>
      </c>
      <c r="AU6">
        <f t="shared" si="9"/>
        <v>-16971.716667429024</v>
      </c>
      <c r="AW6">
        <v>3</v>
      </c>
      <c r="AX6">
        <f>IF(Z6&gt;0, (R6*SUMPRODUCT(K6:$K$98, X6:$X$98)-K6*$AZ$3)/Z6, 0)</f>
        <v>57180.104715720292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2.719834E-3</v>
      </c>
      <c r="Q7" s="4">
        <f t="shared" si="21"/>
        <v>12.5</v>
      </c>
      <c r="R7">
        <f t="shared" si="0"/>
        <v>2000000</v>
      </c>
      <c r="S7">
        <f t="shared" si="1"/>
        <v>74139.440582911586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55084.254156311683</v>
      </c>
      <c r="AC7">
        <f t="shared" si="2"/>
        <v>70513.495510844601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-5240.2851678509933</v>
      </c>
      <c r="AI7">
        <f t="shared" si="6"/>
        <v>-5252.1738290946651</v>
      </c>
      <c r="AJ7">
        <f t="shared" si="7"/>
        <v>-15429.241354532918</v>
      </c>
      <c r="AK7">
        <f>G7*SUM(AB7, AE7:AF7)</f>
        <v>2704.6368790749034</v>
      </c>
      <c r="AL7">
        <f t="shared" si="8"/>
        <v>-17976.778304552681</v>
      </c>
      <c r="AN7">
        <f t="shared" si="9"/>
        <v>0</v>
      </c>
      <c r="AO7">
        <f t="shared" si="9"/>
        <v>0</v>
      </c>
      <c r="AP7">
        <f t="shared" si="9"/>
        <v>-8.3441293061519612</v>
      </c>
      <c r="AQ7">
        <f t="shared" si="9"/>
        <v>-3677.9260629479331</v>
      </c>
      <c r="AR7">
        <f t="shared" si="9"/>
        <v>-3686.270192254085</v>
      </c>
      <c r="AS7">
        <f t="shared" si="9"/>
        <v>-10829.107022170421</v>
      </c>
      <c r="AT7">
        <f t="shared" si="9"/>
        <v>1898.2658671682807</v>
      </c>
      <c r="AU7">
        <f t="shared" si="9"/>
        <v>-12617.111347256227</v>
      </c>
      <c r="AW7">
        <v>4</v>
      </c>
      <c r="AX7">
        <f>IF(Z7&gt;0, (R7*SUMPRODUCT(K7:$K$98, X7:$X$98)-K7*$AZ$3)/Z7, 0)</f>
        <v>74139.440582911586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2000000</v>
      </c>
      <c r="S8">
        <f t="shared" si="1"/>
        <v>85066.202990329402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70513.495510844601</v>
      </c>
      <c r="AC8">
        <f t="shared" si="2"/>
        <v>79753.731598668848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-8065.98681393886</v>
      </c>
      <c r="AI8">
        <f t="shared" si="6"/>
        <v>-8077.7061761525074</v>
      </c>
      <c r="AJ8">
        <f t="shared" si="7"/>
        <v>-9240.2360878242471</v>
      </c>
      <c r="AK8">
        <f t="shared" ref="AK8:AK71" si="22">G8*SUM(AB8:AB8, AE8:AF8)</f>
        <v>1501.9374543809899</v>
      </c>
      <c r="AL8">
        <f t="shared" si="8"/>
        <v>-15816.004809595765</v>
      </c>
      <c r="AN8">
        <f t="shared" si="9"/>
        <v>0</v>
      </c>
      <c r="AO8">
        <f t="shared" si="9"/>
        <v>0</v>
      </c>
      <c r="AP8">
        <f t="shared" si="9"/>
        <v>-7.6778733788401752</v>
      </c>
      <c r="AQ8">
        <f t="shared" si="9"/>
        <v>-5284.3853021879277</v>
      </c>
      <c r="AR8">
        <f t="shared" si="9"/>
        <v>-5292.0631755667682</v>
      </c>
      <c r="AS8">
        <f t="shared" si="9"/>
        <v>-6053.6880232513422</v>
      </c>
      <c r="AT8">
        <f t="shared" si="9"/>
        <v>983.98576538965017</v>
      </c>
      <c r="AU8">
        <f t="shared" si="9"/>
        <v>-10361.76543342846</v>
      </c>
      <c r="AW8">
        <v>5</v>
      </c>
      <c r="AX8">
        <f>IF(Z8&gt;0, (R8*SUMPRODUCT(K8:$K$98, X8:$X$98)-K8*$AZ$3)/Z8, 0)</f>
        <v>85066.202990329402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2000000</v>
      </c>
      <c r="S9">
        <f t="shared" si="1"/>
        <v>91110.086011434803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79753.731598668848</v>
      </c>
      <c r="AC9">
        <f t="shared" si="2"/>
        <v>84061.148617269966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-11081.487641397705</v>
      </c>
      <c r="AI9">
        <f t="shared" si="6"/>
        <v>-11093.020550691457</v>
      </c>
      <c r="AJ9">
        <f t="shared" si="7"/>
        <v>-4307.4170186011179</v>
      </c>
      <c r="AK9">
        <f t="shared" si="22"/>
        <v>470.54701643214617</v>
      </c>
      <c r="AL9">
        <f t="shared" si="8"/>
        <v>-14929.890552860428</v>
      </c>
      <c r="AN9">
        <f t="shared" si="9"/>
        <v>0</v>
      </c>
      <c r="AO9">
        <f t="shared" si="9"/>
        <v>0</v>
      </c>
      <c r="AP9">
        <f t="shared" si="9"/>
        <v>-7.1557153241365494</v>
      </c>
      <c r="AQ9">
        <f t="shared" si="9"/>
        <v>-6875.625994278319</v>
      </c>
      <c r="AR9">
        <f t="shared" si="9"/>
        <v>-6882.7817096024555</v>
      </c>
      <c r="AS9">
        <f t="shared" si="9"/>
        <v>-2672.5823625568005</v>
      </c>
      <c r="AT9">
        <f t="shared" si="9"/>
        <v>291.95586390627454</v>
      </c>
      <c r="AU9">
        <f t="shared" si="9"/>
        <v>-9263.4082082529803</v>
      </c>
      <c r="AW9">
        <v>6</v>
      </c>
      <c r="AX9">
        <f>IF(Z9&gt;0, (R9*SUMPRODUCT(K9:$K$98, X9:$X$98)-K9*$AZ$3)/Z9, 0)</f>
        <v>91110.086011434803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2000000</v>
      </c>
      <c r="S10">
        <f t="shared" si="1"/>
        <v>94882.493117691454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84061.148617269966</v>
      </c>
      <c r="AC10">
        <f t="shared" si="2"/>
        <v>85992.033252237394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-14212.205256629406</v>
      </c>
      <c r="AI10">
        <f t="shared" si="6"/>
        <v>-14223.534010547368</v>
      </c>
      <c r="AJ10">
        <f t="shared" si="7"/>
        <v>-1930.8846349674277</v>
      </c>
      <c r="AK10">
        <f t="shared" si="22"/>
        <v>344.65070933080688</v>
      </c>
      <c r="AL10">
        <f t="shared" si="8"/>
        <v>-15809.767936183989</v>
      </c>
      <c r="AN10">
        <f t="shared" si="9"/>
        <v>0</v>
      </c>
      <c r="AO10">
        <f t="shared" si="9"/>
        <v>0</v>
      </c>
      <c r="AP10">
        <f t="shared" si="9"/>
        <v>-6.668290452480913</v>
      </c>
      <c r="AQ10">
        <f t="shared" si="9"/>
        <v>-8365.5372256984374</v>
      </c>
      <c r="AR10">
        <f t="shared" si="9"/>
        <v>-8372.2055161509197</v>
      </c>
      <c r="AS10">
        <f t="shared" si="9"/>
        <v>-1136.5503805128697</v>
      </c>
      <c r="AT10">
        <f t="shared" si="9"/>
        <v>202.86706297218362</v>
      </c>
      <c r="AU10">
        <f t="shared" si="9"/>
        <v>-9305.8888336916061</v>
      </c>
      <c r="AW10">
        <v>7</v>
      </c>
      <c r="AX10">
        <f>IF(Z10&gt;0, (R10*SUMPRODUCT(K10:$K$98, X10:$X$98)-K10*$AZ$3)/Z10, 0)</f>
        <v>94882.493117691454</v>
      </c>
    </row>
    <row r="11" spans="1:52" x14ac:dyDescent="0.25">
      <c r="A11" t="s">
        <v>33</v>
      </c>
      <c r="C11" s="12">
        <f>AU81</f>
        <v>149006.85406471443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2000000</v>
      </c>
      <c r="S11">
        <f t="shared" si="1"/>
        <v>96502.461248321895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85992.033252237394</v>
      </c>
      <c r="AC11">
        <f t="shared" si="2"/>
        <v>85731.571178633283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-17699.809483340981</v>
      </c>
      <c r="AI11">
        <f t="shared" si="6"/>
        <v>-17710.914325910493</v>
      </c>
      <c r="AJ11">
        <f t="shared" si="7"/>
        <v>260.46207360411063</v>
      </c>
      <c r="AK11">
        <f t="shared" si="22"/>
        <v>206.38087980536972</v>
      </c>
      <c r="AL11">
        <f t="shared" si="8"/>
        <v>-17244.071372501014</v>
      </c>
      <c r="AN11">
        <f t="shared" si="9"/>
        <v>0</v>
      </c>
      <c r="AO11">
        <f t="shared" si="9"/>
        <v>0</v>
      </c>
      <c r="AP11">
        <f t="shared" si="9"/>
        <v>-6.2110343581959206</v>
      </c>
      <c r="AQ11">
        <f t="shared" si="9"/>
        <v>-9899.6563117776186</v>
      </c>
      <c r="AR11">
        <f t="shared" si="9"/>
        <v>-9905.8673461358139</v>
      </c>
      <c r="AS11">
        <f t="shared" si="9"/>
        <v>145.67868729663357</v>
      </c>
      <c r="AT11">
        <f t="shared" si="9"/>
        <v>115.43060852256104</v>
      </c>
      <c r="AU11">
        <f t="shared" si="9"/>
        <v>-9644.7580503166209</v>
      </c>
      <c r="AW11">
        <v>8</v>
      </c>
      <c r="AX11">
        <f>IF(Z11&gt;0, (R11*SUMPRODUCT(K11:$K$98, X11:$X$98)-K11*$AZ$3)/Z11, 0)</f>
        <v>96502.461248321895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1.2112915E-2</v>
      </c>
      <c r="Q12" s="4">
        <f t="shared" si="21"/>
        <v>12.5</v>
      </c>
      <c r="R12">
        <f t="shared" si="0"/>
        <v>2000000</v>
      </c>
      <c r="S12">
        <f t="shared" si="1"/>
        <v>96138.334152911513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85731.571178633283</v>
      </c>
      <c r="AC12">
        <f t="shared" si="2"/>
        <v>83519.463523533865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-21521.922261258238</v>
      </c>
      <c r="AI12">
        <f t="shared" si="6"/>
        <v>-21532.781543387922</v>
      </c>
      <c r="AJ12">
        <f t="shared" si="7"/>
        <v>2212.1076550994185</v>
      </c>
      <c r="AK12">
        <f t="shared" si="22"/>
        <v>197.18261371085654</v>
      </c>
      <c r="AL12">
        <f t="shared" si="8"/>
        <v>-19123.491274577646</v>
      </c>
      <c r="AN12">
        <f t="shared" si="9"/>
        <v>0</v>
      </c>
      <c r="AO12">
        <f t="shared" si="9"/>
        <v>0</v>
      </c>
      <c r="AP12">
        <f t="shared" si="9"/>
        <v>-5.7718238937290254</v>
      </c>
      <c r="AQ12">
        <f t="shared" si="9"/>
        <v>-11439.130475021453</v>
      </c>
      <c r="AR12">
        <f t="shared" si="9"/>
        <v>-11444.902298915184</v>
      </c>
      <c r="AS12">
        <f t="shared" si="9"/>
        <v>1175.758734944739</v>
      </c>
      <c r="AT12">
        <f t="shared" si="9"/>
        <v>104.80465537711559</v>
      </c>
      <c r="AU12">
        <f t="shared" si="9"/>
        <v>-10164.338908593327</v>
      </c>
      <c r="AW12">
        <v>9</v>
      </c>
      <c r="AX12">
        <f>IF(Z12&gt;0, (R12*SUMPRODUCT(K12:$K$98, X12:$X$98)-K12*$AZ$3)/Z12, 0)</f>
        <v>96138.334152911513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1.471273E-2</v>
      </c>
      <c r="Q13" s="4">
        <f t="shared" si="21"/>
        <v>12.5</v>
      </c>
      <c r="R13">
        <f t="shared" si="0"/>
        <v>2000000</v>
      </c>
      <c r="S13">
        <f t="shared" si="1"/>
        <v>93648.585874477154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83519.463523533865</v>
      </c>
      <c r="AC13">
        <f t="shared" si="2"/>
        <v>79345.971659975767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-25563.149754855382</v>
      </c>
      <c r="AI13">
        <f t="shared" si="6"/>
        <v>-25573.740674477798</v>
      </c>
      <c r="AJ13">
        <f t="shared" si="7"/>
        <v>4173.491863558098</v>
      </c>
      <c r="AK13">
        <f t="shared" si="22"/>
        <v>167.03892704706774</v>
      </c>
      <c r="AL13">
        <f t="shared" si="8"/>
        <v>-21233.209883872634</v>
      </c>
      <c r="AN13">
        <f t="shared" si="9"/>
        <v>0</v>
      </c>
      <c r="AO13">
        <f t="shared" si="9"/>
        <v>0</v>
      </c>
      <c r="AP13">
        <f t="shared" si="9"/>
        <v>-5.3509376123913981</v>
      </c>
      <c r="AQ13">
        <f t="shared" si="9"/>
        <v>-12915.480845016553</v>
      </c>
      <c r="AR13">
        <f t="shared" si="9"/>
        <v>-12920.831782628944</v>
      </c>
      <c r="AS13">
        <f t="shared" si="9"/>
        <v>2108.6076926173373</v>
      </c>
      <c r="AT13">
        <f t="shared" si="9"/>
        <v>84.394453865715576</v>
      </c>
      <c r="AU13">
        <f t="shared" si="9"/>
        <v>-10727.829636145892</v>
      </c>
      <c r="AW13">
        <v>10</v>
      </c>
      <c r="AX13">
        <f>IF(Z13&gt;0, (R13*SUMPRODUCT(K13:$K$98, X13:$X$98)-K13*$AZ$3)/Z13, 0)</f>
        <v>93648.585874477154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2000000</v>
      </c>
      <c r="S14">
        <f t="shared" si="1"/>
        <v>98807.47465013749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79345.971659975767</v>
      </c>
      <c r="AC14">
        <f t="shared" si="2"/>
        <v>81400.900041875357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-29934.822537809556</v>
      </c>
      <c r="AI14">
        <f t="shared" si="6"/>
        <v>-29945.12045559489</v>
      </c>
      <c r="AJ14">
        <f t="shared" si="7"/>
        <v>-2054.92838189959</v>
      </c>
      <c r="AK14">
        <f t="shared" si="22"/>
        <v>5554.2180161983042</v>
      </c>
      <c r="AL14">
        <f t="shared" si="8"/>
        <v>-26445.830821296175</v>
      </c>
      <c r="AN14">
        <f t="shared" si="9"/>
        <v>0</v>
      </c>
      <c r="AO14">
        <f t="shared" si="9"/>
        <v>0</v>
      </c>
      <c r="AP14">
        <f t="shared" si="9"/>
        <v>-4.645448106505734</v>
      </c>
      <c r="AQ14">
        <f t="shared" si="9"/>
        <v>-13503.765283008854</v>
      </c>
      <c r="AR14">
        <f t="shared" si="9"/>
        <v>-13508.41073111536</v>
      </c>
      <c r="AS14">
        <f t="shared" si="9"/>
        <v>-926.98964583859413</v>
      </c>
      <c r="AT14">
        <f t="shared" si="9"/>
        <v>2505.538702515028</v>
      </c>
      <c r="AU14">
        <f t="shared" si="9"/>
        <v>-11929.861674438926</v>
      </c>
      <c r="AW14">
        <v>11</v>
      </c>
      <c r="AX14">
        <f>IF(Z14&gt;0, (R14*SUMPRODUCT(K14:$K$98, X14:$X$98)-K14*$AZ$3)/Z14, 0)</f>
        <v>98807.47465013749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2000000</v>
      </c>
      <c r="S15">
        <f t="shared" si="1"/>
        <v>101797.58214636003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81400.900041875357</v>
      </c>
      <c r="AC15">
        <f t="shared" si="2"/>
        <v>81263.571568613086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-34618.434426277396</v>
      </c>
      <c r="AI15">
        <f t="shared" si="6"/>
        <v>-34628.412999669708</v>
      </c>
      <c r="AJ15">
        <f t="shared" si="7"/>
        <v>137.32847326227056</v>
      </c>
      <c r="AK15">
        <f t="shared" si="22"/>
        <v>5698.0630029312752</v>
      </c>
      <c r="AL15">
        <f t="shared" si="8"/>
        <v>-28793.021523476164</v>
      </c>
      <c r="AN15">
        <f t="shared" si="9"/>
        <v>0</v>
      </c>
      <c r="AO15">
        <f t="shared" si="9"/>
        <v>0</v>
      </c>
      <c r="AP15">
        <f t="shared" si="9"/>
        <v>-4.0190982776861945</v>
      </c>
      <c r="AQ15">
        <f t="shared" si="9"/>
        <v>-13943.364918877018</v>
      </c>
      <c r="AR15">
        <f t="shared" si="9"/>
        <v>-13947.384017154704</v>
      </c>
      <c r="AS15">
        <f t="shared" si="9"/>
        <v>55.312178270968374</v>
      </c>
      <c r="AT15">
        <f t="shared" si="9"/>
        <v>2295.0249801104724</v>
      </c>
      <c r="AU15">
        <f t="shared" si="9"/>
        <v>-11597.046858773263</v>
      </c>
      <c r="AW15">
        <v>12</v>
      </c>
      <c r="AX15">
        <f>IF(Z15&gt;0, (R15*SUMPRODUCT(K15:$K$98, X15:$X$98)-K15*$AZ$3)/Z15, 0)</f>
        <v>101797.58214636003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2000000</v>
      </c>
      <c r="S16">
        <f t="shared" si="1"/>
        <v>102828.38476348153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81263.571568613086</v>
      </c>
      <c r="AC16">
        <f t="shared" si="2"/>
        <v>79254.525229866893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-39114.823041641466</v>
      </c>
      <c r="AI16">
        <f t="shared" si="6"/>
        <v>-39124.457361655848</v>
      </c>
      <c r="AJ16">
        <f t="shared" si="7"/>
        <v>2009.0463387461932</v>
      </c>
      <c r="AK16">
        <f t="shared" si="22"/>
        <v>5688.4500098029166</v>
      </c>
      <c r="AL16">
        <f t="shared" si="8"/>
        <v>-31426.961013106738</v>
      </c>
      <c r="AN16">
        <f t="shared" si="9"/>
        <v>0</v>
      </c>
      <c r="AO16">
        <f t="shared" si="9"/>
        <v>0</v>
      </c>
      <c r="AP16">
        <f t="shared" si="9"/>
        <v>-3.4646806868544124</v>
      </c>
      <c r="AQ16">
        <f t="shared" si="9"/>
        <v>-14066.41794748424</v>
      </c>
      <c r="AR16">
        <f t="shared" si="9"/>
        <v>-14069.882628171095</v>
      </c>
      <c r="AS16">
        <f t="shared" si="9"/>
        <v>722.4904340377916</v>
      </c>
      <c r="AT16">
        <f t="shared" si="9"/>
        <v>2045.6724353852721</v>
      </c>
      <c r="AU16">
        <f t="shared" si="9"/>
        <v>-11301.719758748031</v>
      </c>
      <c r="AW16">
        <v>13</v>
      </c>
      <c r="AX16">
        <f>IF(Z16&gt;0, (R16*SUMPRODUCT(K16:$K$98, X16:$X$98)-K16*$AZ$3)/Z16, 0)</f>
        <v>102828.38476348153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2000000</v>
      </c>
      <c r="S17">
        <f t="shared" si="1"/>
        <v>102314.84086992464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79254.525229866893</v>
      </c>
      <c r="AC17">
        <f t="shared" si="2"/>
        <v>75843.748871785196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-43520.128788087466</v>
      </c>
      <c r="AI17">
        <f t="shared" si="6"/>
        <v>-43529.394764096782</v>
      </c>
      <c r="AJ17">
        <f t="shared" si="7"/>
        <v>3410.7763580816973</v>
      </c>
      <c r="AK17">
        <f t="shared" si="22"/>
        <v>5547.8167660906829</v>
      </c>
      <c r="AL17">
        <f t="shared" si="8"/>
        <v>-34570.801639924401</v>
      </c>
      <c r="AN17">
        <f t="shared" si="9"/>
        <v>0</v>
      </c>
      <c r="AO17">
        <f t="shared" si="9"/>
        <v>0</v>
      </c>
      <c r="AP17">
        <f t="shared" si="9"/>
        <v>-2.9751940455355186</v>
      </c>
      <c r="AQ17">
        <f t="shared" si="9"/>
        <v>-13973.792712298226</v>
      </c>
      <c r="AR17">
        <f t="shared" si="9"/>
        <v>-13976.767906343763</v>
      </c>
      <c r="AS17">
        <f t="shared" si="9"/>
        <v>1095.1594846586765</v>
      </c>
      <c r="AT17">
        <f t="shared" si="9"/>
        <v>1781.3375937523451</v>
      </c>
      <c r="AU17">
        <f t="shared" si="9"/>
        <v>-11100.27082793274</v>
      </c>
      <c r="AW17">
        <v>14</v>
      </c>
      <c r="AX17">
        <f>IF(Z17&gt;0, (R17*SUMPRODUCT(K17:$K$98, X17:$X$98)-K17*$AZ$3)/Z17, 0)</f>
        <v>102314.84086992464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2000000</v>
      </c>
      <c r="S18">
        <f t="shared" si="1"/>
        <v>100556.56965245069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75843.748871785196</v>
      </c>
      <c r="AC18">
        <f t="shared" si="2"/>
        <v>71383.921864310687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-47954.207123549488</v>
      </c>
      <c r="AI18">
        <f t="shared" si="6"/>
        <v>-47963.080726004184</v>
      </c>
      <c r="AJ18">
        <f t="shared" si="7"/>
        <v>4459.8270074745087</v>
      </c>
      <c r="AK18">
        <f t="shared" si="22"/>
        <v>5309.0624210249644</v>
      </c>
      <c r="AL18">
        <f t="shared" si="8"/>
        <v>-38194.191297504709</v>
      </c>
      <c r="AN18">
        <f t="shared" si="9"/>
        <v>0</v>
      </c>
      <c r="AO18">
        <f t="shared" si="9"/>
        <v>0</v>
      </c>
      <c r="AP18">
        <f t="shared" si="9"/>
        <v>-2.5439353492909325</v>
      </c>
      <c r="AQ18">
        <f t="shared" si="9"/>
        <v>-13747.787696331263</v>
      </c>
      <c r="AR18">
        <f t="shared" si="9"/>
        <v>-13750.331631680554</v>
      </c>
      <c r="AS18">
        <f t="shared" si="9"/>
        <v>1278.5688376237231</v>
      </c>
      <c r="AT18">
        <f t="shared" si="9"/>
        <v>1522.0325266305695</v>
      </c>
      <c r="AU18">
        <f t="shared" si="9"/>
        <v>-10949.730267426261</v>
      </c>
      <c r="AW18">
        <v>15</v>
      </c>
      <c r="AX18">
        <f>IF(Z18&gt;0, (R18*SUMPRODUCT(K18:$K$98, X18:$X$98)-K18*$AZ$3)/Z18, 0)</f>
        <v>100556.56965245069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2000000</v>
      </c>
      <c r="S19">
        <f t="shared" si="1"/>
        <v>97778.097336150924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71383.921864310687</v>
      </c>
      <c r="AC19">
        <f t="shared" si="2"/>
        <v>66130.746404429141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-52908.691361844947</v>
      </c>
      <c r="AI19">
        <f t="shared" si="6"/>
        <v>-52917.145548954082</v>
      </c>
      <c r="AJ19">
        <f t="shared" si="7"/>
        <v>5253.175459881546</v>
      </c>
      <c r="AK19">
        <f t="shared" si="22"/>
        <v>4996.8745305017483</v>
      </c>
      <c r="AL19">
        <f t="shared" si="8"/>
        <v>-42667.095558570785</v>
      </c>
      <c r="AN19">
        <f t="shared" si="9"/>
        <v>0</v>
      </c>
      <c r="AO19">
        <f t="shared" si="9"/>
        <v>0</v>
      </c>
      <c r="AP19">
        <f t="shared" si="9"/>
        <v>-2.1640133460711319</v>
      </c>
      <c r="AQ19">
        <f t="shared" si="9"/>
        <v>-13543.006885479246</v>
      </c>
      <c r="AR19">
        <f t="shared" si="9"/>
        <v>-13545.170898825318</v>
      </c>
      <c r="AS19">
        <f t="shared" si="9"/>
        <v>1344.6522601976822</v>
      </c>
      <c r="AT19">
        <f t="shared" si="9"/>
        <v>1279.0470607115253</v>
      </c>
      <c r="AU19">
        <f t="shared" si="9"/>
        <v>-10921.471577916109</v>
      </c>
      <c r="AW19">
        <v>16</v>
      </c>
      <c r="AX19">
        <f>IF(Z19&gt;0, (R19*SUMPRODUCT(K19:$K$98, X19:$X$98)-K19*$AZ$3)/Z19, 0)</f>
        <v>97778.097336150924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2000000</v>
      </c>
      <c r="S20">
        <f t="shared" si="1"/>
        <v>93898.891476865407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66130.746404429141</v>
      </c>
      <c r="AC20">
        <f t="shared" si="2"/>
        <v>60172.214730065651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-57504.790952266485</v>
      </c>
      <c r="AI20">
        <f t="shared" si="6"/>
        <v>-57512.801192561077</v>
      </c>
      <c r="AJ20">
        <f t="shared" si="7"/>
        <v>5958.5316743634903</v>
      </c>
      <c r="AK20">
        <f t="shared" si="22"/>
        <v>4629.1522483100407</v>
      </c>
      <c r="AL20">
        <f t="shared" si="8"/>
        <v>-46925.117269887545</v>
      </c>
      <c r="AN20">
        <f t="shared" si="9"/>
        <v>0</v>
      </c>
      <c r="AO20">
        <f t="shared" si="9"/>
        <v>0</v>
      </c>
      <c r="AP20">
        <f t="shared" si="9"/>
        <v>-1.830693338165527</v>
      </c>
      <c r="AQ20">
        <f t="shared" si="9"/>
        <v>-13142.381980718588</v>
      </c>
      <c r="AR20">
        <f t="shared" si="9"/>
        <v>-13144.212674056753</v>
      </c>
      <c r="AS20">
        <f t="shared" si="9"/>
        <v>1361.7873921791765</v>
      </c>
      <c r="AT20">
        <f t="shared" si="9"/>
        <v>1057.9655379443641</v>
      </c>
      <c r="AU20">
        <f t="shared" si="9"/>
        <v>-10724.459743933212</v>
      </c>
      <c r="AW20">
        <v>17</v>
      </c>
      <c r="AX20">
        <f>IF(Z20&gt;0, (R20*SUMPRODUCT(K20:$K$98, X20:$X$98)-K20*$AZ$3)/Z20, 0)</f>
        <v>93898.891476865407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2000000</v>
      </c>
      <c r="S21">
        <f t="shared" si="1"/>
        <v>89102.237569603793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60172.214730065651</v>
      </c>
      <c r="AC21">
        <f t="shared" si="2"/>
        <v>53801.685616414768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-61182.679323236938</v>
      </c>
      <c r="AI21">
        <f t="shared" si="6"/>
        <v>-61190.227069382818</v>
      </c>
      <c r="AJ21">
        <f t="shared" si="7"/>
        <v>6370.5291136508822</v>
      </c>
      <c r="AK21">
        <f t="shared" si="22"/>
        <v>4212.0550311045963</v>
      </c>
      <c r="AL21">
        <f t="shared" si="8"/>
        <v>-50607.64292462734</v>
      </c>
      <c r="AN21">
        <f t="shared" si="9"/>
        <v>0</v>
      </c>
      <c r="AO21">
        <f t="shared" si="9"/>
        <v>0</v>
      </c>
      <c r="AP21">
        <f t="shared" si="9"/>
        <v>-1.5401723382519701</v>
      </c>
      <c r="AQ21">
        <f t="shared" si="9"/>
        <v>-12484.769420237892</v>
      </c>
      <c r="AR21">
        <f t="shared" si="9"/>
        <v>-12486.309592576144</v>
      </c>
      <c r="AS21">
        <f t="shared" si="9"/>
        <v>1299.952665502781</v>
      </c>
      <c r="AT21">
        <f t="shared" si="9"/>
        <v>859.5003754391264</v>
      </c>
      <c r="AU21">
        <f t="shared" si="9"/>
        <v>-10326.856551634237</v>
      </c>
      <c r="AW21">
        <v>18</v>
      </c>
      <c r="AX21">
        <f>IF(Z21&gt;0, (R21*SUMPRODUCT(K21:$K$98, X21:$X$98)-K21*$AZ$3)/Z21, 0)</f>
        <v>89102.237569603793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2000000</v>
      </c>
      <c r="S22">
        <f t="shared" si="1"/>
        <v>83756.804939273308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53801.685616414768</v>
      </c>
      <c r="AC22">
        <f t="shared" si="2"/>
        <v>47363.213398915912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-64593.071701629327</v>
      </c>
      <c r="AI22">
        <f t="shared" si="6"/>
        <v>-64600.140263615613</v>
      </c>
      <c r="AJ22">
        <f t="shared" si="7"/>
        <v>6438.4722174988565</v>
      </c>
      <c r="AK22">
        <f t="shared" si="22"/>
        <v>3766.1179931490342</v>
      </c>
      <c r="AL22">
        <f t="shared" si="8"/>
        <v>-54395.550052967723</v>
      </c>
      <c r="AN22">
        <f t="shared" si="9"/>
        <v>0</v>
      </c>
      <c r="AO22">
        <f t="shared" si="9"/>
        <v>0</v>
      </c>
      <c r="AP22">
        <f t="shared" si="9"/>
        <v>-1.2878494065930655</v>
      </c>
      <c r="AQ22">
        <f t="shared" si="9"/>
        <v>-11768.468497888151</v>
      </c>
      <c r="AR22">
        <f t="shared" si="9"/>
        <v>-11769.756347294742</v>
      </c>
      <c r="AS22">
        <f t="shared" si="9"/>
        <v>1173.0508469417173</v>
      </c>
      <c r="AT22">
        <f t="shared" si="9"/>
        <v>686.1640079052961</v>
      </c>
      <c r="AU22">
        <f t="shared" si="9"/>
        <v>-9910.54149244773</v>
      </c>
      <c r="AW22">
        <v>19</v>
      </c>
      <c r="AX22">
        <f>IF(Z22&gt;0, (R22*SUMPRODUCT(K22:$K$98, X22:$X$98)-K22*$AZ$3)/Z22, 0)</f>
        <v>83756.804939273308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2000000</v>
      </c>
      <c r="S23">
        <f t="shared" si="1"/>
        <v>77915.187924066719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47363.213398915912</v>
      </c>
      <c r="AC23">
        <f t="shared" si="2"/>
        <v>40993.224546330457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-67407.746714624373</v>
      </c>
      <c r="AI23">
        <f t="shared" si="6"/>
        <v>-67414.323292573827</v>
      </c>
      <c r="AJ23">
        <f t="shared" si="7"/>
        <v>6369.9888525854549</v>
      </c>
      <c r="AK23">
        <f t="shared" si="22"/>
        <v>3315.4249379241141</v>
      </c>
      <c r="AL23">
        <f t="shared" si="8"/>
        <v>-57728.909502064256</v>
      </c>
      <c r="AN23">
        <f t="shared" si="9"/>
        <v>0</v>
      </c>
      <c r="AO23">
        <f t="shared" si="9"/>
        <v>0</v>
      </c>
      <c r="AP23">
        <f t="shared" si="9"/>
        <v>-1.0698329278861212</v>
      </c>
      <c r="AQ23">
        <f t="shared" si="9"/>
        <v>-10965.433327811286</v>
      </c>
      <c r="AR23">
        <f t="shared" si="9"/>
        <v>-10966.503160739172</v>
      </c>
      <c r="AS23">
        <f t="shared" si="9"/>
        <v>1036.2264200528862</v>
      </c>
      <c r="AT23">
        <f t="shared" si="9"/>
        <v>539.33075769587128</v>
      </c>
      <c r="AU23">
        <f t="shared" si="9"/>
        <v>-9390.9459829904135</v>
      </c>
      <c r="AW23">
        <v>20</v>
      </c>
      <c r="AX23">
        <f>IF(Z23&gt;0, (R23*SUMPRODUCT(K23:$K$98, X23:$X$98)-K23*$AZ$3)/Z23, 0)</f>
        <v>77915.187924066719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2000000</v>
      </c>
      <c r="S24">
        <f t="shared" si="1"/>
        <v>71714.452816983336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40993.224546330457</v>
      </c>
      <c r="AC24">
        <f t="shared" si="2"/>
        <v>34847.862330396587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-69879.477405557482</v>
      </c>
      <c r="AI24">
        <f t="shared" si="6"/>
        <v>-69885.551470993654</v>
      </c>
      <c r="AJ24">
        <f t="shared" si="7"/>
        <v>6145.3622159338702</v>
      </c>
      <c r="AK24">
        <f t="shared" si="22"/>
        <v>2869.5257182431324</v>
      </c>
      <c r="AL24">
        <f t="shared" si="8"/>
        <v>-60870.663536816654</v>
      </c>
      <c r="AN24">
        <f t="shared" si="9"/>
        <v>0</v>
      </c>
      <c r="AO24">
        <f t="shared" si="9"/>
        <v>0</v>
      </c>
      <c r="AP24">
        <f t="shared" si="9"/>
        <v>-0.88222108330322113</v>
      </c>
      <c r="AQ24">
        <f t="shared" si="9"/>
        <v>-10149.569329664577</v>
      </c>
      <c r="AR24">
        <f t="shared" si="9"/>
        <v>-10150.451550747879</v>
      </c>
      <c r="AS24">
        <f t="shared" si="9"/>
        <v>892.57650718437503</v>
      </c>
      <c r="AT24">
        <f t="shared" si="9"/>
        <v>416.78116811800822</v>
      </c>
      <c r="AU24">
        <f t="shared" si="9"/>
        <v>-8841.0938754454965</v>
      </c>
      <c r="AW24">
        <v>21</v>
      </c>
      <c r="AX24">
        <f>IF(Z24&gt;0, (R24*SUMPRODUCT(K24:$K$98, X24:$X$98)-K24*$AZ$3)/Z24, 0)</f>
        <v>71714.452816983336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2000000</v>
      </c>
      <c r="S25">
        <f t="shared" si="1"/>
        <v>65175.714562835616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34847.862330396587</v>
      </c>
      <c r="AC25">
        <f t="shared" si="2"/>
        <v>29001.927922051153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-72170.785022591255</v>
      </c>
      <c r="AI25">
        <f t="shared" si="6"/>
        <v>-72176.347279966678</v>
      </c>
      <c r="AJ25">
        <f t="shared" si="7"/>
        <v>5845.9344083454343</v>
      </c>
      <c r="AK25">
        <f t="shared" si="22"/>
        <v>2439.3503631277613</v>
      </c>
      <c r="AL25">
        <f t="shared" si="8"/>
        <v>-63891.06250849348</v>
      </c>
      <c r="AN25">
        <f t="shared" si="9"/>
        <v>0</v>
      </c>
      <c r="AO25">
        <f t="shared" si="9"/>
        <v>0</v>
      </c>
      <c r="AP25">
        <f t="shared" si="9"/>
        <v>-0.7213250656358291</v>
      </c>
      <c r="AQ25">
        <f t="shared" si="9"/>
        <v>-9359.2569940086305</v>
      </c>
      <c r="AR25">
        <f t="shared" si="9"/>
        <v>-9359.9783190742655</v>
      </c>
      <c r="AS25">
        <f t="shared" si="9"/>
        <v>758.11289125781286</v>
      </c>
      <c r="AT25">
        <f t="shared" si="9"/>
        <v>316.34001126348392</v>
      </c>
      <c r="AU25">
        <f t="shared" si="9"/>
        <v>-8285.5254165529695</v>
      </c>
      <c r="AW25">
        <v>22</v>
      </c>
      <c r="AX25">
        <f>IF(Z25&gt;0, (R25*SUMPRODUCT(K25:$K$98, X25:$X$98)-K25*$AZ$3)/Z25, 0)</f>
        <v>65175.714562835616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2000000</v>
      </c>
      <c r="S26">
        <f t="shared" si="1"/>
        <v>58167.688379378109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29001.927922051153</v>
      </c>
      <c r="AC26">
        <f t="shared" si="2"/>
        <v>23485.20210779172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-73561.639625699856</v>
      </c>
      <c r="AI26">
        <f t="shared" si="6"/>
        <v>-73566.686500253869</v>
      </c>
      <c r="AJ26">
        <f t="shared" si="7"/>
        <v>5516.7258142594328</v>
      </c>
      <c r="AK26">
        <f t="shared" si="22"/>
        <v>2030.1349545435808</v>
      </c>
      <c r="AL26">
        <f t="shared" si="8"/>
        <v>-66019.825731450852</v>
      </c>
      <c r="AN26">
        <f t="shared" si="9"/>
        <v>0</v>
      </c>
      <c r="AO26">
        <f t="shared" si="9"/>
        <v>0</v>
      </c>
      <c r="AP26">
        <f t="shared" si="9"/>
        <v>-0.58436531526158586</v>
      </c>
      <c r="AQ26">
        <f t="shared" si="9"/>
        <v>-8517.5231266420651</v>
      </c>
      <c r="AR26">
        <f t="shared" si="9"/>
        <v>-8518.1074919573257</v>
      </c>
      <c r="AS26">
        <f t="shared" si="9"/>
        <v>638.76824857886584</v>
      </c>
      <c r="AT26">
        <f t="shared" si="9"/>
        <v>235.06438292449729</v>
      </c>
      <c r="AU26">
        <f t="shared" si="9"/>
        <v>-7644.2748604539629</v>
      </c>
      <c r="AW26">
        <v>23</v>
      </c>
      <c r="AX26">
        <f>IF(Z26&gt;0, (R26*SUMPRODUCT(K26:$K$98, X26:$X$98)-K26*$AZ$3)/Z26, 0)</f>
        <v>58167.688379378109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2000000</v>
      </c>
      <c r="S27">
        <f t="shared" si="1"/>
        <v>50721.093035543228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23485.20210779172</v>
      </c>
      <c r="AC27">
        <f t="shared" si="2"/>
        <v>18398.510391640029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-73947.251705297487</v>
      </c>
      <c r="AI27">
        <f t="shared" si="6"/>
        <v>-73951.785940782793</v>
      </c>
      <c r="AJ27">
        <f t="shared" si="7"/>
        <v>5086.6917161516903</v>
      </c>
      <c r="AK27">
        <f t="shared" si="22"/>
        <v>1643.9641475454205</v>
      </c>
      <c r="AL27">
        <f t="shared" si="8"/>
        <v>-67221.130077085676</v>
      </c>
      <c r="AN27">
        <f t="shared" si="9"/>
        <v>0</v>
      </c>
      <c r="AO27">
        <f t="shared" si="9"/>
        <v>0</v>
      </c>
      <c r="AP27">
        <f t="shared" si="9"/>
        <v>-0.46875721945913956</v>
      </c>
      <c r="AQ27">
        <f t="shared" si="9"/>
        <v>-7644.7966163905367</v>
      </c>
      <c r="AR27">
        <f t="shared" si="9"/>
        <v>-7645.2653736099955</v>
      </c>
      <c r="AS27">
        <f t="shared" si="9"/>
        <v>525.87111384793252</v>
      </c>
      <c r="AT27">
        <f t="shared" si="9"/>
        <v>169.9558977892649</v>
      </c>
      <c r="AU27">
        <f t="shared" si="9"/>
        <v>-6949.4383619727969</v>
      </c>
      <c r="AW27">
        <v>24</v>
      </c>
      <c r="AX27">
        <f>IF(Z27&gt;0, (R27*SUMPRODUCT(K27:$K$98, X27:$X$98)-K27*$AZ$3)/Z27, 0)</f>
        <v>50721.093035543228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2000000</v>
      </c>
      <c r="S28">
        <f t="shared" si="1"/>
        <v>42876.529727966525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18398.510391640029</v>
      </c>
      <c r="AC28">
        <f t="shared" si="2"/>
        <v>13816.956106044447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-73723.162032056571</v>
      </c>
      <c r="AI28">
        <f t="shared" si="6"/>
        <v>-73727.190155424323</v>
      </c>
      <c r="AJ28">
        <f t="shared" si="7"/>
        <v>4581.5542855955828</v>
      </c>
      <c r="AK28">
        <f t="shared" si="22"/>
        <v>1287.8957274148022</v>
      </c>
      <c r="AL28">
        <f t="shared" si="8"/>
        <v>-67857.740142413939</v>
      </c>
      <c r="AN28">
        <f t="shared" si="9"/>
        <v>0</v>
      </c>
      <c r="AO28">
        <f t="shared" si="9"/>
        <v>0</v>
      </c>
      <c r="AP28">
        <f t="shared" si="9"/>
        <v>-0.37181648286554631</v>
      </c>
      <c r="AQ28">
        <f t="shared" si="9"/>
        <v>-6805.0266364480267</v>
      </c>
      <c r="AR28">
        <f t="shared" si="9"/>
        <v>-6805.3984529308918</v>
      </c>
      <c r="AS28">
        <f t="shared" si="9"/>
        <v>422.90100004465074</v>
      </c>
      <c r="AT28">
        <f t="shared" si="9"/>
        <v>118.87939269634786</v>
      </c>
      <c r="AU28">
        <f t="shared" si="9"/>
        <v>-6263.6180601898932</v>
      </c>
      <c r="AW28">
        <v>25</v>
      </c>
      <c r="AX28">
        <f>IF(Z28&gt;0, (R28*SUMPRODUCT(K28:$K$98, X28:$X$98)-K28*$AZ$3)/Z28, 0)</f>
        <v>42876.529727966525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2000000</v>
      </c>
      <c r="S29">
        <f t="shared" si="1"/>
        <v>34486.646396768054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13816.956106044447</v>
      </c>
      <c r="AC29">
        <f t="shared" si="2"/>
        <v>9746.9672649490749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-72794.370652366721</v>
      </c>
      <c r="AI29">
        <f t="shared" si="6"/>
        <v>-72797.903529684219</v>
      </c>
      <c r="AJ29">
        <f t="shared" si="7"/>
        <v>4069.9888410953718</v>
      </c>
      <c r="AK29">
        <f t="shared" si="22"/>
        <v>967.18692742311134</v>
      </c>
      <c r="AL29">
        <f t="shared" si="8"/>
        <v>-67760.727761165734</v>
      </c>
      <c r="AN29">
        <f t="shared" si="9"/>
        <v>0</v>
      </c>
      <c r="AO29">
        <f t="shared" si="9"/>
        <v>0</v>
      </c>
      <c r="AP29">
        <f t="shared" si="9"/>
        <v>-0.2911631499208715</v>
      </c>
      <c r="AQ29">
        <f t="shared" si="9"/>
        <v>-5999.3700179306861</v>
      </c>
      <c r="AR29">
        <f t="shared" si="9"/>
        <v>-5999.6611810806071</v>
      </c>
      <c r="AS29">
        <f t="shared" si="9"/>
        <v>335.42935817367584</v>
      </c>
      <c r="AT29">
        <f t="shared" si="9"/>
        <v>79.711002404662764</v>
      </c>
      <c r="AU29">
        <f t="shared" si="9"/>
        <v>-5584.5208205022682</v>
      </c>
      <c r="AW29">
        <v>26</v>
      </c>
      <c r="AX29">
        <f>IF(Z29&gt;0, (R29*SUMPRODUCT(K29:$K$98, X29:$X$98)-K29*$AZ$3)/Z29, 0)</f>
        <v>34486.646396768054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2000000</v>
      </c>
      <c r="S30">
        <f t="shared" si="1"/>
        <v>25344.586938339686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9746.9672649490749</v>
      </c>
      <c r="AC30">
        <f t="shared" si="2"/>
        <v>6189.5952785832451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-71172.481590033523</v>
      </c>
      <c r="AI30">
        <f t="shared" si="6"/>
        <v>-71175.534310567906</v>
      </c>
      <c r="AJ30">
        <f t="shared" si="7"/>
        <v>3557.3719863658298</v>
      </c>
      <c r="AK30">
        <f t="shared" si="22"/>
        <v>682.28770854643528</v>
      </c>
      <c r="AL30">
        <f t="shared" si="8"/>
        <v>-66935.87461565563</v>
      </c>
      <c r="AN30">
        <f t="shared" si="9"/>
        <v>0</v>
      </c>
      <c r="AO30">
        <f t="shared" si="9"/>
        <v>0</v>
      </c>
      <c r="AP30">
        <f t="shared" si="9"/>
        <v>-0.22463471766684859</v>
      </c>
      <c r="AQ30">
        <f t="shared" si="9"/>
        <v>-5237.2335192560504</v>
      </c>
      <c r="AR30">
        <f t="shared" si="9"/>
        <v>-5237.4581539737173</v>
      </c>
      <c r="AS30">
        <f t="shared" si="9"/>
        <v>261.76954057572897</v>
      </c>
      <c r="AT30">
        <f t="shared" si="9"/>
        <v>50.206202975451298</v>
      </c>
      <c r="AU30">
        <f t="shared" si="9"/>
        <v>-4925.4824104225363</v>
      </c>
      <c r="AW30">
        <v>27</v>
      </c>
      <c r="AX30">
        <f>IF(Z30&gt;0, (R30*SUMPRODUCT(K30:$K$98, X30:$X$98)-K30*$AZ$3)/Z30, 0)</f>
        <v>25344.586938339686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2000000</v>
      </c>
      <c r="S31">
        <f t="shared" si="1"/>
        <v>15106.697408715041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6189.5952785832451</v>
      </c>
      <c r="AC31">
        <f t="shared" si="2"/>
        <v>3132.717144652961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-68805.464475590692</v>
      </c>
      <c r="AI31">
        <f t="shared" si="6"/>
        <v>-68808.056634766763</v>
      </c>
      <c r="AJ31">
        <f t="shared" si="7"/>
        <v>3056.8781339302841</v>
      </c>
      <c r="AK31">
        <f t="shared" si="22"/>
        <v>433.27166950082722</v>
      </c>
      <c r="AL31">
        <f t="shared" si="8"/>
        <v>-65317.906831335655</v>
      </c>
      <c r="AN31">
        <f t="shared" si="9"/>
        <v>0</v>
      </c>
      <c r="AO31">
        <f t="shared" si="9"/>
        <v>0</v>
      </c>
      <c r="AP31">
        <f t="shared" si="9"/>
        <v>-0.1703073824131176</v>
      </c>
      <c r="AQ31">
        <f t="shared" si="9"/>
        <v>-4520.5860267840544</v>
      </c>
      <c r="AR31">
        <f t="shared" si="9"/>
        <v>-4520.7563341664672</v>
      </c>
      <c r="AS31">
        <f t="shared" si="9"/>
        <v>200.83987054152246</v>
      </c>
      <c r="AT31">
        <f t="shared" si="9"/>
        <v>28.466370656384171</v>
      </c>
      <c r="AU31">
        <f t="shared" si="9"/>
        <v>-4291.450092968561</v>
      </c>
      <c r="AW31">
        <v>28</v>
      </c>
      <c r="AX31">
        <f>IF(Z31&gt;0, (R31*SUMPRODUCT(K31:$K$98, X31:$X$98)-K31*$AZ$3)/Z31, 0)</f>
        <v>15106.697408715041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2000000</v>
      </c>
      <c r="S32">
        <f t="shared" si="1"/>
        <v>3239.6735138955542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3132.717144652961</v>
      </c>
      <c r="AC32">
        <f t="shared" si="2"/>
        <v>558.87699762406191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-65577.445690841996</v>
      </c>
      <c r="AI32">
        <f t="shared" si="6"/>
        <v>-65579.602069390734</v>
      </c>
      <c r="AJ32">
        <f t="shared" si="7"/>
        <v>2573.8401470288991</v>
      </c>
      <c r="AK32">
        <f t="shared" si="22"/>
        <v>219.29020012570729</v>
      </c>
      <c r="AL32">
        <f t="shared" si="8"/>
        <v>-62786.471722236129</v>
      </c>
      <c r="AN32">
        <f t="shared" si="9"/>
        <v>0</v>
      </c>
      <c r="AO32">
        <f t="shared" si="9"/>
        <v>0</v>
      </c>
      <c r="AP32">
        <f t="shared" si="9"/>
        <v>-0.12649658105709077</v>
      </c>
      <c r="AQ32">
        <f t="shared" si="9"/>
        <v>-3846.876829292104</v>
      </c>
      <c r="AR32">
        <f t="shared" si="9"/>
        <v>-3847.0033258731605</v>
      </c>
      <c r="AS32">
        <f t="shared" si="9"/>
        <v>150.98553961045755</v>
      </c>
      <c r="AT32">
        <f t="shared" si="9"/>
        <v>12.863910462926425</v>
      </c>
      <c r="AU32">
        <f t="shared" si="9"/>
        <v>-3683.1538757997764</v>
      </c>
      <c r="AW32">
        <v>29</v>
      </c>
      <c r="AX32">
        <f>IF(Z32&gt;0, (R32*SUMPRODUCT(K32:$K$98, X32:$X$98)-K32*$AZ$3)/Z32, 0)</f>
        <v>3239.6735138955542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2000000</v>
      </c>
      <c r="S33">
        <f t="shared" si="1"/>
        <v>-11073.035981099294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558.87699762406191</v>
      </c>
      <c r="AC33">
        <f t="shared" si="2"/>
        <v>-1549.8338676009316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-61641.014786544605</v>
      </c>
      <c r="AI33">
        <f t="shared" si="6"/>
        <v>-61642.76434496545</v>
      </c>
      <c r="AJ33">
        <f t="shared" si="7"/>
        <v>2108.7108652249935</v>
      </c>
      <c r="AK33">
        <f t="shared" si="22"/>
        <v>39.12138983368434</v>
      </c>
      <c r="AL33">
        <f t="shared" si="8"/>
        <v>-59494.932089906768</v>
      </c>
      <c r="AN33">
        <f t="shared" si="9"/>
        <v>0</v>
      </c>
      <c r="AO33">
        <f t="shared" si="9"/>
        <v>0</v>
      </c>
      <c r="AP33">
        <f t="shared" si="9"/>
        <v>-9.1635596438208997E-2</v>
      </c>
      <c r="AQ33">
        <f t="shared" si="9"/>
        <v>-3228.5353193893993</v>
      </c>
      <c r="AR33">
        <f t="shared" si="9"/>
        <v>-3228.6269549858375</v>
      </c>
      <c r="AS33">
        <f t="shared" si="9"/>
        <v>110.44671360999682</v>
      </c>
      <c r="AT33">
        <f t="shared" si="9"/>
        <v>2.0490381162449953</v>
      </c>
      <c r="AU33">
        <f t="shared" si="9"/>
        <v>-3116.1312032595956</v>
      </c>
      <c r="AW33">
        <v>30</v>
      </c>
      <c r="AX33">
        <f>IF(Z33&gt;0, (R33*SUMPRODUCT(K33:$K$98, X33:$X$98)-K33*$AZ$3)/Z33, 0)</f>
        <v>-11073.035981099294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2000000</v>
      </c>
      <c r="S34">
        <f t="shared" si="1"/>
        <v>-29266.61896799802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-1549.8338676009316</v>
      </c>
      <c r="AC34">
        <f t="shared" si="2"/>
        <v>-3226.4352905018495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-56644.367145642413</v>
      </c>
      <c r="AI34">
        <f t="shared" si="6"/>
        <v>-56645.745181184386</v>
      </c>
      <c r="AJ34">
        <f t="shared" si="7"/>
        <v>1676.6014229009179</v>
      </c>
      <c r="AK34">
        <f t="shared" si="22"/>
        <v>-108.48837073206522</v>
      </c>
      <c r="AL34">
        <f t="shared" si="8"/>
        <v>-55077.632129015532</v>
      </c>
      <c r="AN34">
        <f t="shared" si="9"/>
        <v>0</v>
      </c>
      <c r="AO34">
        <f t="shared" si="9"/>
        <v>0</v>
      </c>
      <c r="AP34">
        <f t="shared" si="9"/>
        <v>-6.4443357380853716E-2</v>
      </c>
      <c r="AQ34">
        <f t="shared" si="9"/>
        <v>-2648.9543153243922</v>
      </c>
      <c r="AR34">
        <f t="shared" si="9"/>
        <v>-2649.0187586817729</v>
      </c>
      <c r="AS34">
        <f t="shared" si="9"/>
        <v>78.405687945161588</v>
      </c>
      <c r="AT34">
        <f t="shared" si="9"/>
        <v>-5.0734212825489129</v>
      </c>
      <c r="AU34">
        <f t="shared" ref="AU34:AU79" si="23">AL34*$K34</f>
        <v>-2575.6864920191601</v>
      </c>
      <c r="AW34">
        <v>31</v>
      </c>
      <c r="AX34">
        <f>IF(Z34&gt;0, (R34*SUMPRODUCT(K34:$K$98, X34:$X$98)-K34*$AZ$3)/Z34, 0)</f>
        <v>-29266.61896799802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2000000</v>
      </c>
      <c r="S35">
        <f t="shared" si="1"/>
        <v>-53555.757024320985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-3226.4352905018495</v>
      </c>
      <c r="AC35">
        <f t="shared" si="2"/>
        <v>-4489.7343411043776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-50615.03290845461</v>
      </c>
      <c r="AI35">
        <f t="shared" ref="AI35:AI66" si="25">SUM(AE35:AH35)</f>
        <v>-50616.080819685485</v>
      </c>
      <c r="AJ35">
        <f t="shared" si="7"/>
        <v>1263.299050602528</v>
      </c>
      <c r="AK35">
        <f t="shared" si="22"/>
        <v>-225.8504703351295</v>
      </c>
      <c r="AL35">
        <f t="shared" ref="AL35:AL79" si="26">SUM(AI35:AK35)</f>
        <v>-49578.632239418082</v>
      </c>
      <c r="AN35">
        <f t="shared" ref="AN35:AT66" si="27">AE35*$K35</f>
        <v>0</v>
      </c>
      <c r="AO35">
        <f t="shared" si="27"/>
        <v>0</v>
      </c>
      <c r="AP35">
        <f t="shared" si="27"/>
        <v>-4.3754649733660236E-2</v>
      </c>
      <c r="AQ35">
        <f t="shared" si="27"/>
        <v>-2113.3880150493883</v>
      </c>
      <c r="AR35">
        <f t="shared" si="27"/>
        <v>-2113.4317696991216</v>
      </c>
      <c r="AS35">
        <f t="shared" si="27"/>
        <v>52.747986508187957</v>
      </c>
      <c r="AT35">
        <f t="shared" si="27"/>
        <v>-9.4301959274198435</v>
      </c>
      <c r="AU35">
        <f t="shared" si="23"/>
        <v>-2070.1139791183537</v>
      </c>
      <c r="AW35">
        <v>32</v>
      </c>
      <c r="AX35">
        <f>IF(Z35&gt;0, (R35*SUMPRODUCT(K35:$K$98, X35:$X$98)-K35*$AZ$3)/Z35, 0)</f>
        <v>-53555.757024320985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2000000</v>
      </c>
      <c r="S36">
        <f t="shared" si="1"/>
        <v>-87800.768182910586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-4489.7343411043776</v>
      </c>
      <c r="AC36">
        <f t="shared" si="2"/>
        <v>-5365.930155509247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-43759.45313619123</v>
      </c>
      <c r="AI36">
        <f t="shared" si="25"/>
        <v>-43760.217071727697</v>
      </c>
      <c r="AJ36">
        <f t="shared" si="7"/>
        <v>876.19581440486945</v>
      </c>
      <c r="AK36">
        <f t="shared" si="22"/>
        <v>-314.28140387730645</v>
      </c>
      <c r="AL36">
        <f t="shared" si="26"/>
        <v>-43198.302661200134</v>
      </c>
      <c r="AN36">
        <f t="shared" si="27"/>
        <v>0</v>
      </c>
      <c r="AO36">
        <f t="shared" si="27"/>
        <v>0</v>
      </c>
      <c r="AP36">
        <f t="shared" si="27"/>
        <v>-2.8479896511108049E-2</v>
      </c>
      <c r="AQ36">
        <f t="shared" si="27"/>
        <v>-1631.3741634118023</v>
      </c>
      <c r="AR36">
        <f t="shared" si="27"/>
        <v>-1631.4026433083136</v>
      </c>
      <c r="AS36">
        <f t="shared" si="27"/>
        <v>32.665015471308067</v>
      </c>
      <c r="AT36">
        <f t="shared" si="27"/>
        <v>-11.716566949100892</v>
      </c>
      <c r="AU36">
        <f t="shared" si="23"/>
        <v>-1610.4541947861064</v>
      </c>
      <c r="AW36">
        <v>33</v>
      </c>
      <c r="AX36">
        <f>IF(Z36&gt;0, (R36*SUMPRODUCT(K36:$K$98, X36:$X$98)-K36*$AZ$3)/Z36, 0)</f>
        <v>-87800.768182910586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2000000</v>
      </c>
      <c r="S37">
        <f t="shared" si="1"/>
        <v>-138960.20455469846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-5365.930155509247</v>
      </c>
      <c r="AC37">
        <f t="shared" si="2"/>
        <v>-5892.6684254884431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-36196.511727137025</v>
      </c>
      <c r="AI37">
        <f t="shared" si="25"/>
        <v>-36197.041795119832</v>
      </c>
      <c r="AJ37">
        <f t="shared" si="7"/>
        <v>526.73826997919605</v>
      </c>
      <c r="AK37">
        <f t="shared" si="22"/>
        <v>-375.61511088564731</v>
      </c>
      <c r="AL37">
        <f t="shared" si="26"/>
        <v>-36045.91863602629</v>
      </c>
      <c r="AN37">
        <f t="shared" si="27"/>
        <v>0</v>
      </c>
      <c r="AO37">
        <f t="shared" si="27"/>
        <v>0</v>
      </c>
      <c r="AP37">
        <f t="shared" si="27"/>
        <v>-1.7643926667482199E-2</v>
      </c>
      <c r="AQ37">
        <f t="shared" si="27"/>
        <v>-1204.8428112024151</v>
      </c>
      <c r="AR37">
        <f t="shared" si="27"/>
        <v>-1204.8604551290825</v>
      </c>
      <c r="AS37">
        <f t="shared" si="27"/>
        <v>17.533093319979649</v>
      </c>
      <c r="AT37">
        <f t="shared" si="27"/>
        <v>-12.502783957225409</v>
      </c>
      <c r="AU37">
        <f t="shared" si="23"/>
        <v>-1199.8301457663285</v>
      </c>
      <c r="AW37">
        <v>34</v>
      </c>
      <c r="AX37">
        <f>IF(Z37&gt;0, (R37*SUMPRODUCT(K37:$K$98, X37:$X$98)-K37*$AZ$3)/Z37, 0)</f>
        <v>-138960.20455469846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2000000</v>
      </c>
      <c r="S38">
        <f t="shared" si="1"/>
        <v>-220105.10874936063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-5892.6684254884431</v>
      </c>
      <c r="AC38">
        <f t="shared" si="2"/>
        <v>-6111.2291889831758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-28432.669936651662</v>
      </c>
      <c r="AI38">
        <f t="shared" si="25"/>
        <v>-28433.016999767537</v>
      </c>
      <c r="AJ38">
        <f t="shared" si="7"/>
        <v>218.56076349473278</v>
      </c>
      <c r="AK38">
        <f t="shared" si="22"/>
        <v>-412.48678978419105</v>
      </c>
      <c r="AL38">
        <f t="shared" si="26"/>
        <v>-28626.943026056993</v>
      </c>
      <c r="AN38">
        <f t="shared" si="27"/>
        <v>0</v>
      </c>
      <c r="AO38">
        <f t="shared" si="27"/>
        <v>0</v>
      </c>
      <c r="AP38">
        <f t="shared" si="27"/>
        <v>-1.0314640837351088E-2</v>
      </c>
      <c r="AQ38">
        <f t="shared" si="27"/>
        <v>-845.01280899630842</v>
      </c>
      <c r="AR38">
        <f t="shared" si="27"/>
        <v>-845.02312363714577</v>
      </c>
      <c r="AS38">
        <f t="shared" si="27"/>
        <v>6.4955786814444822</v>
      </c>
      <c r="AT38">
        <f t="shared" si="27"/>
        <v>-12.259018294307129</v>
      </c>
      <c r="AU38">
        <f t="shared" si="23"/>
        <v>-850.78656325000838</v>
      </c>
      <c r="AW38">
        <v>35</v>
      </c>
      <c r="AX38">
        <f>IF(Z38&gt;0, (R38*SUMPRODUCT(K38:$K$98, X38:$X$98)-K38*$AZ$3)/Z38, 0)</f>
        <v>-220105.10874936063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2000000</v>
      </c>
      <c r="S39">
        <f t="shared" si="1"/>
        <v>-357518.18275670381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-6111.2291889831758</v>
      </c>
      <c r="AC39">
        <f t="shared" si="2"/>
        <v>-6075.6330268119054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-20986.970809681221</v>
      </c>
      <c r="AI39">
        <f t="shared" si="25"/>
        <v>-20987.183233598374</v>
      </c>
      <c r="AJ39">
        <f t="shared" si="7"/>
        <v>-35.596162171270407</v>
      </c>
      <c r="AK39">
        <f t="shared" si="22"/>
        <v>-427.78604322882234</v>
      </c>
      <c r="AL39">
        <f t="shared" si="26"/>
        <v>-21450.565438998467</v>
      </c>
      <c r="AN39">
        <f t="shared" si="27"/>
        <v>0</v>
      </c>
      <c r="AO39">
        <f t="shared" si="27"/>
        <v>0</v>
      </c>
      <c r="AP39">
        <f t="shared" si="27"/>
        <v>-5.6367794051664201E-3</v>
      </c>
      <c r="AQ39">
        <f t="shared" si="27"/>
        <v>-556.90021359874049</v>
      </c>
      <c r="AR39">
        <f t="shared" si="27"/>
        <v>-556.90585037814571</v>
      </c>
      <c r="AS39">
        <f t="shared" si="27"/>
        <v>-0.94456272399880481</v>
      </c>
      <c r="AT39">
        <f t="shared" si="27"/>
        <v>-11.351525716078786</v>
      </c>
      <c r="AU39">
        <f t="shared" si="23"/>
        <v>-569.2019388182232</v>
      </c>
      <c r="AW39">
        <v>36</v>
      </c>
      <c r="AX39">
        <f>IF(Z39&gt;0, (R39*SUMPRODUCT(K39:$K$98, X39:$X$98)-K39*$AZ$3)/Z39, 0)</f>
        <v>-357518.18275670381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2000000</v>
      </c>
      <c r="S40">
        <f t="shared" si="1"/>
        <v>-608740.87704084802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-6075.6330268119054</v>
      </c>
      <c r="AC40">
        <f t="shared" si="2"/>
        <v>-5846.275230439599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-14440.185532693133</v>
      </c>
      <c r="AI40">
        <f t="shared" si="25"/>
        <v>-14440.305581211536</v>
      </c>
      <c r="AJ40">
        <f t="shared" si="7"/>
        <v>-229.35779637230644</v>
      </c>
      <c r="AK40">
        <f t="shared" si="22"/>
        <v>-425.29431187683343</v>
      </c>
      <c r="AL40">
        <f t="shared" si="26"/>
        <v>-15094.957689460674</v>
      </c>
      <c r="AN40">
        <f t="shared" si="27"/>
        <v>0</v>
      </c>
      <c r="AO40">
        <f t="shared" si="27"/>
        <v>0</v>
      </c>
      <c r="AP40">
        <f t="shared" si="27"/>
        <v>-2.8442411002911842E-3</v>
      </c>
      <c r="AQ40">
        <f t="shared" si="27"/>
        <v>-342.12308268408987</v>
      </c>
      <c r="AR40">
        <f t="shared" si="27"/>
        <v>-342.12592692519019</v>
      </c>
      <c r="AS40">
        <f t="shared" si="27"/>
        <v>-5.4340434999860179</v>
      </c>
      <c r="AT40">
        <f t="shared" si="27"/>
        <v>-10.076255647677561</v>
      </c>
      <c r="AU40">
        <f t="shared" si="23"/>
        <v>-357.63622607285373</v>
      </c>
      <c r="AW40">
        <v>37</v>
      </c>
      <c r="AX40">
        <f>IF(Z40&gt;0, (R40*SUMPRODUCT(K40:$K$98, X40:$X$98)-K40*$AZ$3)/Z40, 0)</f>
        <v>-608740.87704084802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2000000</v>
      </c>
      <c r="S41">
        <f t="shared" si="1"/>
        <v>-1115000.4258789492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-5846.275230439599</v>
      </c>
      <c r="AC41">
        <f t="shared" si="2"/>
        <v>-5486.3822327923936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-9174.644710212624</v>
      </c>
      <c r="AI41">
        <f t="shared" si="25"/>
        <v>-9174.706216716404</v>
      </c>
      <c r="AJ41">
        <f t="shared" si="7"/>
        <v>-359.89299764720545</v>
      </c>
      <c r="AK41">
        <f t="shared" si="22"/>
        <v>-409.23926613077197</v>
      </c>
      <c r="AL41">
        <f t="shared" si="26"/>
        <v>-9943.8384804943817</v>
      </c>
      <c r="AN41">
        <f t="shared" si="27"/>
        <v>0</v>
      </c>
      <c r="AO41">
        <f t="shared" si="27"/>
        <v>0</v>
      </c>
      <c r="AP41">
        <f t="shared" si="27"/>
        <v>-1.3011058266481944E-3</v>
      </c>
      <c r="AQ41">
        <f t="shared" si="27"/>
        <v>-194.08002334889918</v>
      </c>
      <c r="AR41">
        <f t="shared" si="27"/>
        <v>-194.0813244547258</v>
      </c>
      <c r="AS41">
        <f t="shared" si="27"/>
        <v>-7.6131603558146068</v>
      </c>
      <c r="AT41">
        <f t="shared" si="27"/>
        <v>-8.6570291095344096</v>
      </c>
      <c r="AU41">
        <f t="shared" si="23"/>
        <v>-210.35151392007481</v>
      </c>
      <c r="AW41">
        <v>38</v>
      </c>
      <c r="AX41">
        <f>IF(Z41&gt;0, (R41*SUMPRODUCT(K41:$K$98, X41:$X$98)-K41*$AZ$3)/Z41, 0)</f>
        <v>-1115000.4258789492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2000000</v>
      </c>
      <c r="S42">
        <f t="shared" si="1"/>
        <v>-2267125.3544287058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-5486.3822327923936</v>
      </c>
      <c r="AC42">
        <f t="shared" si="2"/>
        <v>-5053.6621844169231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-5284.4186804491401</v>
      </c>
      <c r="AI42">
        <f t="shared" si="25"/>
        <v>-5284.4465442711298</v>
      </c>
      <c r="AJ42">
        <f t="shared" si="7"/>
        <v>-432.72004837547047</v>
      </c>
      <c r="AK42">
        <f t="shared" si="22"/>
        <v>-384.04675629546756</v>
      </c>
      <c r="AL42">
        <f t="shared" si="26"/>
        <v>-6101.2133489420676</v>
      </c>
      <c r="AN42">
        <f t="shared" si="27"/>
        <v>0</v>
      </c>
      <c r="AO42">
        <f t="shared" si="27"/>
        <v>0</v>
      </c>
      <c r="AP42">
        <f t="shared" si="27"/>
        <v>-5.2627682375603788E-4</v>
      </c>
      <c r="AQ42">
        <f t="shared" si="27"/>
        <v>-99.80924653927859</v>
      </c>
      <c r="AR42">
        <f t="shared" si="27"/>
        <v>-99.809772816102338</v>
      </c>
      <c r="AS42">
        <f t="shared" si="27"/>
        <v>-8.172982612181114</v>
      </c>
      <c r="AT42">
        <f t="shared" si="27"/>
        <v>-7.2536677541315955</v>
      </c>
      <c r="AU42">
        <f t="shared" si="23"/>
        <v>-115.23642318241504</v>
      </c>
      <c r="AW42">
        <v>39</v>
      </c>
      <c r="AX42">
        <f>IF(Z42&gt;0, (R42*SUMPRODUCT(K42:$K$98, X42:$X$98)-K42*$AZ$3)/Z42, 0)</f>
        <v>-2267125.3544287058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2000000</v>
      </c>
      <c r="S43">
        <f t="shared" si="1"/>
        <v>-5337348.9951662337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-5053.6621844169231</v>
      </c>
      <c r="AC43">
        <f t="shared" si="2"/>
        <v>-4593.8285097737298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-2692.2398092956532</v>
      </c>
      <c r="AI43">
        <f t="shared" si="25"/>
        <v>-2692.2505679806154</v>
      </c>
      <c r="AJ43">
        <f t="shared" si="7"/>
        <v>-459.83367464319326</v>
      </c>
      <c r="AK43">
        <f t="shared" si="22"/>
        <v>-353.75635290918467</v>
      </c>
      <c r="AL43">
        <f t="shared" si="26"/>
        <v>-3505.8405955329936</v>
      </c>
      <c r="AN43">
        <f t="shared" si="27"/>
        <v>0</v>
      </c>
      <c r="AO43">
        <f t="shared" si="27"/>
        <v>0</v>
      </c>
      <c r="AP43">
        <f t="shared" si="27"/>
        <v>-1.8143235005085252E-4</v>
      </c>
      <c r="AQ43">
        <f t="shared" si="27"/>
        <v>-45.401403351646088</v>
      </c>
      <c r="AR43">
        <f t="shared" si="27"/>
        <v>-45.401584783996142</v>
      </c>
      <c r="AS43">
        <f t="shared" si="27"/>
        <v>-7.7545447716290559</v>
      </c>
      <c r="AT43">
        <f t="shared" si="27"/>
        <v>-5.9656776529276048</v>
      </c>
      <c r="AU43">
        <f t="shared" si="23"/>
        <v>-59.121807208552809</v>
      </c>
      <c r="AW43">
        <v>40</v>
      </c>
      <c r="AX43">
        <f>IF(Z43&gt;0, (R43*SUMPRODUCT(K43:$K$98, X43:$X$98)-K43*$AZ$3)/Z43, 0)</f>
        <v>-5337348.9951662337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0.676158394</v>
      </c>
      <c r="Q44" s="4">
        <f t="shared" si="21"/>
        <v>12.5</v>
      </c>
      <c r="R44">
        <f t="shared" si="0"/>
        <v>2000000</v>
      </c>
      <c r="S44">
        <f t="shared" si="1"/>
        <v>-15324746.692025581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-4593.8285097737298</v>
      </c>
      <c r="AC44">
        <f t="shared" si="2"/>
        <v>-4139.5487334981681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-1163.9320232921273</v>
      </c>
      <c r="AI44">
        <f t="shared" si="25"/>
        <v>-1163.9353998150943</v>
      </c>
      <c r="AJ44">
        <f t="shared" si="7"/>
        <v>-454.27977627556174</v>
      </c>
      <c r="AK44">
        <f t="shared" si="22"/>
        <v>-321.56799568416113</v>
      </c>
      <c r="AL44">
        <f t="shared" si="26"/>
        <v>-1939.7831717748172</v>
      </c>
      <c r="AN44">
        <f t="shared" si="27"/>
        <v>0</v>
      </c>
      <c r="AO44">
        <f t="shared" si="27"/>
        <v>0</v>
      </c>
      <c r="AP44">
        <f t="shared" si="27"/>
        <v>-5.0840196535994403E-5</v>
      </c>
      <c r="AQ44">
        <f t="shared" si="27"/>
        <v>-17.525286632861462</v>
      </c>
      <c r="AR44">
        <f t="shared" si="27"/>
        <v>-17.525337473058002</v>
      </c>
      <c r="AS44">
        <f t="shared" si="27"/>
        <v>-6.8400758218018591</v>
      </c>
      <c r="AT44">
        <f t="shared" si="27"/>
        <v>-4.8418388561728305</v>
      </c>
      <c r="AU44">
        <f t="shared" si="23"/>
        <v>-29.207252151032691</v>
      </c>
      <c r="AW44">
        <v>41</v>
      </c>
      <c r="AX44">
        <f>IF(Z44&gt;0, (R44*SUMPRODUCT(K44:$K$98, X44:$X$98)-K44*$AZ$3)/Z44, 0)</f>
        <v>-15324746.692025581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2000000</v>
      </c>
      <c r="S45">
        <f t="shared" si="1"/>
        <v>-57644312.888800219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-4139.5487334981681</v>
      </c>
      <c r="AC45">
        <f t="shared" si="2"/>
        <v>-3710.9301097495932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-406.08855019200007</v>
      </c>
      <c r="AI45">
        <f t="shared" si="25"/>
        <v>-406.08935489629869</v>
      </c>
      <c r="AJ45">
        <f t="shared" si="7"/>
        <v>-428.61862374857492</v>
      </c>
      <c r="AK45">
        <f t="shared" si="22"/>
        <v>-289.76841134487177</v>
      </c>
      <c r="AL45">
        <f t="shared" si="26"/>
        <v>-1124.4763899897453</v>
      </c>
      <c r="AN45">
        <f t="shared" si="27"/>
        <v>0</v>
      </c>
      <c r="AO45">
        <f t="shared" si="27"/>
        <v>0</v>
      </c>
      <c r="AP45">
        <f t="shared" si="27"/>
        <v>-1.081822005492727E-5</v>
      </c>
      <c r="AQ45">
        <f t="shared" si="27"/>
        <v>-5.4593411584451301</v>
      </c>
      <c r="AR45">
        <f t="shared" si="27"/>
        <v>-5.459351976665185</v>
      </c>
      <c r="AS45">
        <f t="shared" si="27"/>
        <v>-5.7622291808039252</v>
      </c>
      <c r="AT45">
        <f t="shared" si="27"/>
        <v>-3.8955656684345525</v>
      </c>
      <c r="AU45">
        <f t="shared" si="23"/>
        <v>-15.117146825903662</v>
      </c>
      <c r="AW45">
        <v>42</v>
      </c>
      <c r="AX45">
        <f>IF(Z45&gt;0, (R45*SUMPRODUCT(K45:$K$98, X45:$X$98)-K45*$AZ$3)/Z45, 0)</f>
        <v>-57644312.888800219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2000000</v>
      </c>
      <c r="S46">
        <f t="shared" si="1"/>
        <v>-218155560.99725148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-3710.9301097495932</v>
      </c>
      <c r="AC46">
        <f t="shared" si="2"/>
        <v>-3318.0466737817569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-97.046072258084081</v>
      </c>
      <c r="AI46">
        <f t="shared" si="25"/>
        <v>-97.046262377388089</v>
      </c>
      <c r="AJ46">
        <f t="shared" si="7"/>
        <v>-392.88343596783625</v>
      </c>
      <c r="AK46">
        <f t="shared" si="22"/>
        <v>-259.76510768247152</v>
      </c>
      <c r="AL46">
        <f t="shared" si="26"/>
        <v>-749.6948060276959</v>
      </c>
      <c r="AN46">
        <f t="shared" si="27"/>
        <v>0</v>
      </c>
      <c r="AO46">
        <f t="shared" si="27"/>
        <v>0</v>
      </c>
      <c r="AP46">
        <f t="shared" si="27"/>
        <v>-2.2820632806719529E-6</v>
      </c>
      <c r="AQ46">
        <f t="shared" si="27"/>
        <v>-1.1648752828607729</v>
      </c>
      <c r="AR46">
        <f t="shared" si="27"/>
        <v>-1.1648775649240535</v>
      </c>
      <c r="AS46">
        <f t="shared" si="27"/>
        <v>-4.7159065066254842</v>
      </c>
      <c r="AT46">
        <f t="shared" si="27"/>
        <v>-3.1180443087306049</v>
      </c>
      <c r="AU46">
        <f t="shared" si="23"/>
        <v>-8.998828380280143</v>
      </c>
      <c r="AW46">
        <v>43</v>
      </c>
      <c r="AX46">
        <f>IF(Z46&gt;0, (R46*SUMPRODUCT(K46:$K$98, X46:$X$98)-K46*$AZ$3)/Z46, 0)</f>
        <v>-218155560.99725148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2000000</v>
      </c>
      <c r="S47">
        <f t="shared" si="1"/>
        <v>-832573750.78552032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-3318.0466737817569</v>
      </c>
      <c r="AC47">
        <f t="shared" si="2"/>
        <v>-2963.5483552018668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-22.995892736018384</v>
      </c>
      <c r="AI47">
        <f t="shared" si="25"/>
        <v>-22.99593722979975</v>
      </c>
      <c r="AJ47">
        <f t="shared" si="7"/>
        <v>-354.49831857989011</v>
      </c>
      <c r="AK47">
        <f t="shared" si="22"/>
        <v>-232.263267164723</v>
      </c>
      <c r="AL47">
        <f t="shared" si="26"/>
        <v>-609.75752297441295</v>
      </c>
      <c r="AN47">
        <f t="shared" si="27"/>
        <v>0</v>
      </c>
      <c r="AO47">
        <f t="shared" si="27"/>
        <v>0</v>
      </c>
      <c r="AP47">
        <f t="shared" si="27"/>
        <v>-4.7685106957065118E-7</v>
      </c>
      <c r="AQ47">
        <f t="shared" si="27"/>
        <v>-0.24645277856372916</v>
      </c>
      <c r="AR47">
        <f t="shared" si="27"/>
        <v>-0.24645325541479871</v>
      </c>
      <c r="AS47">
        <f t="shared" si="27"/>
        <v>-3.7992478314764968</v>
      </c>
      <c r="AT47">
        <f t="shared" si="27"/>
        <v>-2.4892239761310906</v>
      </c>
      <c r="AU47">
        <f t="shared" si="23"/>
        <v>-6.5349250630223867</v>
      </c>
      <c r="AW47">
        <v>44</v>
      </c>
      <c r="AX47">
        <f>IF(Z47&gt;0, (R47*SUMPRODUCT(K47:$K$98, X47:$X$98)-K47*$AZ$3)/Z47, 0)</f>
        <v>-832573750.78552032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2000000</v>
      </c>
      <c r="S48">
        <f t="shared" si="1"/>
        <v>-3210321288.5954313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-2963.5483552018668</v>
      </c>
      <c r="AC48">
        <f t="shared" si="2"/>
        <v>-2646.238384888688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-5.3992333177896237</v>
      </c>
      <c r="AI48">
        <f t="shared" si="25"/>
        <v>-5.399243621424942</v>
      </c>
      <c r="AJ48">
        <f t="shared" si="7"/>
        <v>-317.30997031317884</v>
      </c>
      <c r="AK48">
        <f t="shared" si="22"/>
        <v>-207.4483848641307</v>
      </c>
      <c r="AL48">
        <f t="shared" si="26"/>
        <v>-530.15759879873451</v>
      </c>
      <c r="AN48">
        <f t="shared" si="27"/>
        <v>0</v>
      </c>
      <c r="AO48">
        <f t="shared" si="27"/>
        <v>0</v>
      </c>
      <c r="AP48">
        <f t="shared" si="27"/>
        <v>-9.8595229225297014E-8</v>
      </c>
      <c r="AQ48">
        <f t="shared" si="27"/>
        <v>-5.1665128877516002E-2</v>
      </c>
      <c r="AR48">
        <f t="shared" si="27"/>
        <v>-5.1665227472745233E-2</v>
      </c>
      <c r="AS48">
        <f t="shared" si="27"/>
        <v>-3.0363311873069039</v>
      </c>
      <c r="AT48">
        <f t="shared" si="27"/>
        <v>-1.9850684177926212</v>
      </c>
      <c r="AU48">
        <f t="shared" si="23"/>
        <v>-5.0730648325722703</v>
      </c>
      <c r="AW48">
        <v>45</v>
      </c>
      <c r="AX48">
        <f>IF(Z48&gt;0, (R48*SUMPRODUCT(K48:$K$98, X48:$X$98)-K48*$AZ$3)/Z48, 0)</f>
        <v>-3210321288.5954313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2000000</v>
      </c>
      <c r="S49">
        <f t="shared" si="1"/>
        <v>-12524822942.617554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-2646.238384888688</v>
      </c>
      <c r="AC49">
        <f t="shared" si="2"/>
        <v>-2362.7575293999389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-1.2548038694015093</v>
      </c>
      <c r="AI49">
        <f t="shared" si="25"/>
        <v>-1.2548062274762903</v>
      </c>
      <c r="AJ49">
        <f t="shared" si="7"/>
        <v>-283.48085548874906</v>
      </c>
      <c r="AK49">
        <f t="shared" si="22"/>
        <v>-185.23668694220817</v>
      </c>
      <c r="AL49">
        <f t="shared" si="26"/>
        <v>-469.97234865843353</v>
      </c>
      <c r="AN49">
        <f t="shared" si="27"/>
        <v>0</v>
      </c>
      <c r="AO49">
        <f t="shared" si="27"/>
        <v>0</v>
      </c>
      <c r="AP49">
        <f t="shared" si="27"/>
        <v>-2.0146748868337835E-8</v>
      </c>
      <c r="AQ49">
        <f t="shared" si="27"/>
        <v>-1.0720702600072239E-2</v>
      </c>
      <c r="AR49">
        <f t="shared" si="27"/>
        <v>-1.0720722746821107E-2</v>
      </c>
      <c r="AS49">
        <f t="shared" si="27"/>
        <v>-2.4219832426548611</v>
      </c>
      <c r="AT49">
        <f t="shared" si="27"/>
        <v>-1.5826118166795873</v>
      </c>
      <c r="AU49">
        <f t="shared" si="23"/>
        <v>-4.0153157820812693</v>
      </c>
      <c r="AW49">
        <v>46</v>
      </c>
      <c r="AX49">
        <f>IF(Z49&gt;0, (R49*SUMPRODUCT(K49:$K$98, X49:$X$98)-K49*$AZ$3)/Z49, 0)</f>
        <v>-12524822942.617554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2000000</v>
      </c>
      <c r="S50">
        <f t="shared" si="1"/>
        <v>-49446786865.833633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-2362.7575293999389</v>
      </c>
      <c r="AC50">
        <f t="shared" si="2"/>
        <v>-2109.6142138368004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-0.28819037796730806</v>
      </c>
      <c r="AI50">
        <f t="shared" si="25"/>
        <v>-0.28819091127147894</v>
      </c>
      <c r="AJ50">
        <f t="shared" si="7"/>
        <v>-253.14331556313846</v>
      </c>
      <c r="AK50">
        <f t="shared" si="22"/>
        <v>-165.39302705799574</v>
      </c>
      <c r="AL50">
        <f t="shared" si="26"/>
        <v>-418.82453353240567</v>
      </c>
      <c r="AN50">
        <f t="shared" si="27"/>
        <v>0</v>
      </c>
      <c r="AO50">
        <f t="shared" si="27"/>
        <v>0</v>
      </c>
      <c r="AP50">
        <f t="shared" si="27"/>
        <v>-4.0682193099871281E-9</v>
      </c>
      <c r="AQ50">
        <f t="shared" si="27"/>
        <v>-2.1984108217812672E-3</v>
      </c>
      <c r="AR50">
        <f t="shared" si="27"/>
        <v>-2.1984148900005768E-3</v>
      </c>
      <c r="AS50">
        <f t="shared" si="27"/>
        <v>-1.9310603231129526</v>
      </c>
      <c r="AT50">
        <f t="shared" si="27"/>
        <v>-1.2616723122265596</v>
      </c>
      <c r="AU50">
        <f t="shared" si="23"/>
        <v>-3.194931050229513</v>
      </c>
      <c r="AW50">
        <v>47</v>
      </c>
      <c r="AX50">
        <f>IF(Z50&gt;0, (R50*SUMPRODUCT(K50:$K$98, X50:$X$98)-K50*$AZ$3)/Z50, 0)</f>
        <v>-49446786865.833633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2000000</v>
      </c>
      <c r="S51">
        <f t="shared" si="1"/>
        <v>-197758004201.97495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-2109.6142138368004</v>
      </c>
      <c r="AC51">
        <f t="shared" si="2"/>
        <v>-1883.5860227246415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-6.5425977028097701E-2</v>
      </c>
      <c r="AI51">
        <f t="shared" si="25"/>
        <v>-6.5426096086870458E-2</v>
      </c>
      <c r="AJ51">
        <f t="shared" si="7"/>
        <v>-226.02819111215899</v>
      </c>
      <c r="AK51">
        <f t="shared" si="22"/>
        <v>-147.67299496857603</v>
      </c>
      <c r="AL51">
        <f t="shared" si="26"/>
        <v>-373.76661217682192</v>
      </c>
      <c r="AN51">
        <f t="shared" si="27"/>
        <v>0</v>
      </c>
      <c r="AO51">
        <f t="shared" si="27"/>
        <v>0</v>
      </c>
      <c r="AP51">
        <f t="shared" si="27"/>
        <v>-8.1091018570869334E-10</v>
      </c>
      <c r="AQ51">
        <f t="shared" si="27"/>
        <v>-4.4561681555621715E-4</v>
      </c>
      <c r="AR51">
        <f t="shared" si="27"/>
        <v>-4.4561762646640283E-4</v>
      </c>
      <c r="AS51">
        <f t="shared" si="27"/>
        <v>-1.5394796887186952</v>
      </c>
      <c r="AT51">
        <f t="shared" si="27"/>
        <v>-1.0058018657220114</v>
      </c>
      <c r="AU51">
        <f t="shared" si="23"/>
        <v>-2.5457271720671732</v>
      </c>
      <c r="AW51">
        <v>48</v>
      </c>
      <c r="AX51">
        <f>IF(Z51&gt;0, (R51*SUMPRODUCT(K51:$K$98, X51:$X$98)-K51*$AZ$3)/Z51, 0)</f>
        <v>-197758004201.97495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2000000</v>
      </c>
      <c r="S52">
        <f t="shared" si="1"/>
        <v>-801879928932.28503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-1883.5860227246415</v>
      </c>
      <c r="AC52">
        <f t="shared" si="2"/>
        <v>-1681.7736205530814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-1.4664332437764998E-2</v>
      </c>
      <c r="AI52">
        <f t="shared" si="25"/>
        <v>-1.4664358653872295E-2</v>
      </c>
      <c r="AJ52">
        <f t="shared" si="7"/>
        <v>-201.81240217156005</v>
      </c>
      <c r="AK52">
        <f t="shared" si="22"/>
        <v>-131.85102159072491</v>
      </c>
      <c r="AL52">
        <f t="shared" si="26"/>
        <v>-333.67808812093881</v>
      </c>
      <c r="AN52">
        <f t="shared" si="27"/>
        <v>0</v>
      </c>
      <c r="AO52">
        <f t="shared" si="27"/>
        <v>0</v>
      </c>
      <c r="AP52">
        <f t="shared" si="27"/>
        <v>-1.5942687638631663E-10</v>
      </c>
      <c r="AQ52">
        <f t="shared" si="27"/>
        <v>-8.9177568899847387E-5</v>
      </c>
      <c r="AR52">
        <f t="shared" si="27"/>
        <v>-8.9177728326723777E-5</v>
      </c>
      <c r="AS52">
        <f t="shared" si="27"/>
        <v>-1.2272730092472566</v>
      </c>
      <c r="AT52">
        <f t="shared" si="27"/>
        <v>-0.80181989956402033</v>
      </c>
      <c r="AU52">
        <f t="shared" si="23"/>
        <v>-2.0291820865396035</v>
      </c>
      <c r="AW52">
        <v>49</v>
      </c>
      <c r="AX52">
        <f>IF(Z52&gt;0, (R52*SUMPRODUCT(K52:$K$98, X52:$X$98)-K52*$AZ$3)/Z52, 0)</f>
        <v>-801879928932.28503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2000000</v>
      </c>
      <c r="S53">
        <f t="shared" si="1"/>
        <v>-3298758510202.1318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-1681.7736205530814</v>
      </c>
      <c r="AC53">
        <f t="shared" si="2"/>
        <v>-1501.5836670624581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-3.2422381905308287E-3</v>
      </c>
      <c r="AI53">
        <f t="shared" si="25"/>
        <v>-3.2422438804883629E-3</v>
      </c>
      <c r="AJ53">
        <f t="shared" si="7"/>
        <v>-180.18995349062334</v>
      </c>
      <c r="AK53">
        <f t="shared" si="22"/>
        <v>-117.7241534387157</v>
      </c>
      <c r="AL53">
        <f t="shared" si="26"/>
        <v>-297.91734917321952</v>
      </c>
      <c r="AN53">
        <f t="shared" si="27"/>
        <v>0</v>
      </c>
      <c r="AO53">
        <f t="shared" si="27"/>
        <v>0</v>
      </c>
      <c r="AP53">
        <f t="shared" si="27"/>
        <v>-3.0894724994138395E-11</v>
      </c>
      <c r="AQ53">
        <f t="shared" si="27"/>
        <v>-1.7604359375574065E-5</v>
      </c>
      <c r="AR53">
        <f t="shared" si="27"/>
        <v>-1.7604390270299059E-5</v>
      </c>
      <c r="AS53">
        <f t="shared" si="27"/>
        <v>-0.97837620517250135</v>
      </c>
      <c r="AT53">
        <f t="shared" si="27"/>
        <v>-0.63920606153277892</v>
      </c>
      <c r="AU53">
        <f t="shared" si="23"/>
        <v>-1.6175998710955506</v>
      </c>
      <c r="AW53">
        <v>50</v>
      </c>
      <c r="AX53">
        <f>IF(Z53&gt;0, (R53*SUMPRODUCT(K53:$K$98, X53:$X$98)-K53*$AZ$3)/Z53, 0)</f>
        <v>-3298758510202.1318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2000000</v>
      </c>
      <c r="S54">
        <f t="shared" si="1"/>
        <v>-13785326181196.883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-1501.5836670624581</v>
      </c>
      <c r="AC54">
        <f t="shared" si="2"/>
        <v>-1340.6997179987884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-7.0677813882498832E-4</v>
      </c>
      <c r="AI54">
        <f t="shared" si="25"/>
        <v>-7.0677935451957943E-4</v>
      </c>
      <c r="AJ54">
        <f t="shared" si="7"/>
        <v>-160.88394906366966</v>
      </c>
      <c r="AK54">
        <f t="shared" si="22"/>
        <v>-105.11085669437207</v>
      </c>
      <c r="AL54">
        <f t="shared" si="26"/>
        <v>-265.99551253739628</v>
      </c>
      <c r="AN54">
        <f t="shared" si="27"/>
        <v>0</v>
      </c>
      <c r="AO54">
        <f t="shared" si="27"/>
        <v>0</v>
      </c>
      <c r="AP54">
        <f t="shared" si="27"/>
        <v>-5.8936151110697612E-12</v>
      </c>
      <c r="AQ54">
        <f t="shared" si="27"/>
        <v>-3.4264184028284113E-6</v>
      </c>
      <c r="AR54">
        <f t="shared" si="27"/>
        <v>-3.4264242964435225E-6</v>
      </c>
      <c r="AS54">
        <f t="shared" si="27"/>
        <v>-0.77995582136697617</v>
      </c>
      <c r="AT54">
        <f t="shared" si="27"/>
        <v>-0.50957118497384268</v>
      </c>
      <c r="AU54">
        <f t="shared" si="23"/>
        <v>-1.2895304327651154</v>
      </c>
      <c r="AW54">
        <v>51</v>
      </c>
      <c r="AX54">
        <f>IF(Z54&gt;0, (R54*SUMPRODUCT(K54:$K$98, X54:$X$98)-K54*$AZ$3)/Z54, 0)</f>
        <v>-13785326181196.883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2000000</v>
      </c>
      <c r="S55">
        <f t="shared" si="1"/>
        <v>-58562086969359.203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-1340.6997179987884</v>
      </c>
      <c r="AC55">
        <f t="shared" si="2"/>
        <v>-1197.0533226144667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-1.5168451150214643E-4</v>
      </c>
      <c r="AI55">
        <f t="shared" si="25"/>
        <v>-1.5168476701159472E-4</v>
      </c>
      <c r="AJ55">
        <f t="shared" si="7"/>
        <v>-143.64639538432175</v>
      </c>
      <c r="AK55">
        <f t="shared" si="22"/>
        <v>-93.848980259915194</v>
      </c>
      <c r="AL55">
        <f t="shared" si="26"/>
        <v>-237.49552732900395</v>
      </c>
      <c r="AN55">
        <f t="shared" si="27"/>
        <v>0</v>
      </c>
      <c r="AO55">
        <f t="shared" si="27"/>
        <v>0</v>
      </c>
      <c r="AP55">
        <f t="shared" si="27"/>
        <v>-1.1059773363124089E-12</v>
      </c>
      <c r="AQ55">
        <f t="shared" si="27"/>
        <v>-6.5656919189845202E-7</v>
      </c>
      <c r="AR55">
        <f t="shared" si="27"/>
        <v>-6.5657029787578837E-7</v>
      </c>
      <c r="AS55">
        <f t="shared" si="27"/>
        <v>-0.62177605875913744</v>
      </c>
      <c r="AT55">
        <f t="shared" si="27"/>
        <v>-0.40622703346263772</v>
      </c>
      <c r="AU55">
        <f t="shared" si="23"/>
        <v>-1.028003748792073</v>
      </c>
      <c r="AW55">
        <v>52</v>
      </c>
      <c r="AX55">
        <f>IF(Z55&gt;0, (R55*SUMPRODUCT(K55:$K$98, X55:$X$98)-K55*$AZ$3)/Z55, 0)</f>
        <v>-58562086969359.203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2000000</v>
      </c>
      <c r="S56">
        <f t="shared" si="1"/>
        <v>-253221723416120.69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-1197.0533226144667</v>
      </c>
      <c r="AC56">
        <f t="shared" si="2"/>
        <v>-1068.7976100471606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-3.2031101666320367E-5</v>
      </c>
      <c r="AI56">
        <f t="shared" si="25"/>
        <v>-3.2031154426288765E-5</v>
      </c>
      <c r="AJ56">
        <f t="shared" si="7"/>
        <v>-128.25571256730609</v>
      </c>
      <c r="AK56">
        <f t="shared" si="22"/>
        <v>-83.79373258301267</v>
      </c>
      <c r="AL56">
        <f t="shared" si="26"/>
        <v>-212.04947718147321</v>
      </c>
      <c r="AN56">
        <f t="shared" si="27"/>
        <v>0</v>
      </c>
      <c r="AO56">
        <f t="shared" si="27"/>
        <v>0</v>
      </c>
      <c r="AP56">
        <f t="shared" si="27"/>
        <v>-2.0390401028651839E-13</v>
      </c>
      <c r="AQ56">
        <f t="shared" si="27"/>
        <v>-1.2379215306119771E-7</v>
      </c>
      <c r="AR56">
        <f t="shared" si="27"/>
        <v>-1.2379235696520799E-7</v>
      </c>
      <c r="AS56">
        <f t="shared" si="27"/>
        <v>-0.49567607653654711</v>
      </c>
      <c r="AT56">
        <f t="shared" si="27"/>
        <v>-0.32384170477633756</v>
      </c>
      <c r="AU56">
        <f t="shared" si="23"/>
        <v>-0.8195179051052417</v>
      </c>
      <c r="AW56">
        <v>53</v>
      </c>
      <c r="AX56">
        <f>IF(Z56&gt;0, (R56*SUMPRODUCT(K56:$K$98, X56:$X$98)-K56*$AZ$3)/Z56, 0)</f>
        <v>-253221723416120.69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2000000</v>
      </c>
      <c r="S57">
        <f t="shared" si="1"/>
        <v>-1116019344179959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-1068.7976100471606</v>
      </c>
      <c r="AC57">
        <f t="shared" si="2"/>
        <v>-954.28358050677855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-6.6470230093670422E-6</v>
      </c>
      <c r="AI57">
        <f t="shared" si="25"/>
        <v>-6.6470336978419497E-6</v>
      </c>
      <c r="AJ57">
        <f t="shared" si="7"/>
        <v>-114.51402954038201</v>
      </c>
      <c r="AK57">
        <f t="shared" si="22"/>
        <v>-74.81583270330124</v>
      </c>
      <c r="AL57">
        <f t="shared" si="26"/>
        <v>-189.32986889071697</v>
      </c>
      <c r="AN57">
        <f t="shared" si="27"/>
        <v>0</v>
      </c>
      <c r="AO57">
        <f t="shared" si="27"/>
        <v>0</v>
      </c>
      <c r="AP57">
        <f t="shared" si="27"/>
        <v>-3.6882381857093925E-14</v>
      </c>
      <c r="AQ57">
        <f t="shared" si="27"/>
        <v>-2.2936671786244E-8</v>
      </c>
      <c r="AR57">
        <f t="shared" si="27"/>
        <v>-2.2936708668625857E-8</v>
      </c>
      <c r="AS57">
        <f t="shared" si="27"/>
        <v>-0.39514993505913937</v>
      </c>
      <c r="AT57">
        <f t="shared" si="27"/>
        <v>-0.25816462448105287</v>
      </c>
      <c r="AU57">
        <f t="shared" si="23"/>
        <v>-0.653314582476901</v>
      </c>
      <c r="AW57">
        <v>54</v>
      </c>
      <c r="AX57">
        <f>IF(Z57&gt;0, (R57*SUMPRODUCT(K57:$K$98, X57:$X$98)-K57*$AZ$3)/Z57, 0)</f>
        <v>-1116019344179959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2000000</v>
      </c>
      <c r="S58">
        <f t="shared" si="1"/>
        <v>-5017039113281726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-954.28358050677855</v>
      </c>
      <c r="AC58">
        <f t="shared" si="2"/>
        <v>-852.03891118670231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-1.3533963553088524E-6</v>
      </c>
      <c r="AI58">
        <f t="shared" si="25"/>
        <v>-1.3533984781717899E-6</v>
      </c>
      <c r="AJ58">
        <f t="shared" si="7"/>
        <v>-102.24466932007624</v>
      </c>
      <c r="AK58">
        <f t="shared" si="22"/>
        <v>-66.799850635474499</v>
      </c>
      <c r="AL58">
        <f t="shared" si="26"/>
        <v>-169.04452130894921</v>
      </c>
      <c r="AN58">
        <f t="shared" si="27"/>
        <v>0</v>
      </c>
      <c r="AO58">
        <f t="shared" si="27"/>
        <v>0</v>
      </c>
      <c r="AP58">
        <f t="shared" si="27"/>
        <v>-6.5404427743163366E-15</v>
      </c>
      <c r="AQ58">
        <f t="shared" si="27"/>
        <v>-4.1697517330412404E-9</v>
      </c>
      <c r="AR58">
        <f t="shared" si="27"/>
        <v>-4.1697582734840143E-9</v>
      </c>
      <c r="AS58">
        <f t="shared" si="27"/>
        <v>-0.31501110921369702</v>
      </c>
      <c r="AT58">
        <f t="shared" si="27"/>
        <v>-0.20580725805974384</v>
      </c>
      <c r="AU58">
        <f t="shared" si="23"/>
        <v>-0.52081837144319909</v>
      </c>
      <c r="AW58">
        <v>55</v>
      </c>
      <c r="AX58">
        <f>IF(Z58&gt;0, (R58*SUMPRODUCT(K58:$K$98, X58:$X$98)-K58*$AZ$3)/Z58, 0)</f>
        <v>-5017039113281726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2000000</v>
      </c>
      <c r="S59">
        <f t="shared" si="1"/>
        <v>-2.3035726174506556E+16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-852.03891118670231</v>
      </c>
      <c r="AC59">
        <f t="shared" si="2"/>
        <v>-760.74902784889662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-2.702119953972454E-7</v>
      </c>
      <c r="AI59">
        <f t="shared" si="25"/>
        <v>-2.7021240820658232E-7</v>
      </c>
      <c r="AJ59">
        <f t="shared" si="7"/>
        <v>-91.289883337805691</v>
      </c>
      <c r="AK59">
        <f t="shared" si="22"/>
        <v>-59.642723783069165</v>
      </c>
      <c r="AL59">
        <f t="shared" si="26"/>
        <v>-150.93260739108726</v>
      </c>
      <c r="AN59">
        <f t="shared" si="27"/>
        <v>0</v>
      </c>
      <c r="AO59">
        <f t="shared" si="27"/>
        <v>0</v>
      </c>
      <c r="AP59">
        <f t="shared" si="27"/>
        <v>-1.1355772522797943E-15</v>
      </c>
      <c r="AQ59">
        <f t="shared" si="27"/>
        <v>-7.4331311771711472E-10</v>
      </c>
      <c r="AR59">
        <f t="shared" si="27"/>
        <v>-7.4331425329436694E-10</v>
      </c>
      <c r="AS59">
        <f t="shared" si="27"/>
        <v>-0.25112492767057887</v>
      </c>
      <c r="AT59">
        <f t="shared" si="27"/>
        <v>-0.16406828608462951</v>
      </c>
      <c r="AU59">
        <f t="shared" si="23"/>
        <v>-0.41519321449852259</v>
      </c>
      <c r="AW59">
        <v>56</v>
      </c>
      <c r="AX59">
        <f>IF(Z59&gt;0, (R59*SUMPRODUCT(K59:$K$98, X59:$X$98)-K59*$AZ$3)/Z59, 0)</f>
        <v>-2.3035726174506556E+16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2000000</v>
      </c>
      <c r="S60">
        <f t="shared" si="1"/>
        <v>-1.0809289335874494E+17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-760.74902784889662</v>
      </c>
      <c r="AC60">
        <f t="shared" si="2"/>
        <v>-679.24020343716165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-5.282128647326013E-8</v>
      </c>
      <c r="AI60">
        <f t="shared" si="25"/>
        <v>-5.2821365021463247E-8</v>
      </c>
      <c r="AJ60">
        <f t="shared" si="7"/>
        <v>-81.508824411734963</v>
      </c>
      <c r="AK60">
        <f t="shared" si="22"/>
        <v>-53.252431949422771</v>
      </c>
      <c r="AL60">
        <f t="shared" si="26"/>
        <v>-134.76125641397908</v>
      </c>
      <c r="AN60">
        <f t="shared" si="27"/>
        <v>0</v>
      </c>
      <c r="AO60">
        <f t="shared" si="27"/>
        <v>0</v>
      </c>
      <c r="AP60">
        <f t="shared" si="27"/>
        <v>-1.929236208974856E-16</v>
      </c>
      <c r="AQ60">
        <f t="shared" si="27"/>
        <v>-1.2973528919311606E-10</v>
      </c>
      <c r="AR60">
        <f t="shared" si="27"/>
        <v>-1.2973548211673695E-10</v>
      </c>
      <c r="AS60">
        <f t="shared" si="27"/>
        <v>-0.20019525484674722</v>
      </c>
      <c r="AT60">
        <f t="shared" si="27"/>
        <v>-0.13079423316757946</v>
      </c>
      <c r="AU60">
        <f t="shared" si="23"/>
        <v>-0.33098948814406209</v>
      </c>
      <c r="AW60">
        <v>57</v>
      </c>
      <c r="AX60">
        <f>IF(Z60&gt;0, (R60*SUMPRODUCT(K60:$K$98, X60:$X$98)-K60*$AZ$3)/Z60, 0)</f>
        <v>-1.0809289335874494E+17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2000000</v>
      </c>
      <c r="S61">
        <f t="shared" si="1"/>
        <v>-5.1842178704935731E+17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-679.24020343716165</v>
      </c>
      <c r="AC61">
        <f t="shared" si="2"/>
        <v>-606.46446735472159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-1.0102378814012325E-8</v>
      </c>
      <c r="AI61">
        <f t="shared" si="25"/>
        <v>-1.0102393436865823E-8</v>
      </c>
      <c r="AJ61">
        <f t="shared" si="7"/>
        <v>-72.775736082440062</v>
      </c>
      <c r="AK61">
        <f t="shared" si="22"/>
        <v>-47.546814240601321</v>
      </c>
      <c r="AL61">
        <f t="shared" si="26"/>
        <v>-120.32255033314378</v>
      </c>
      <c r="AN61">
        <f t="shared" si="27"/>
        <v>0</v>
      </c>
      <c r="AO61">
        <f t="shared" si="27"/>
        <v>0</v>
      </c>
      <c r="AP61">
        <f t="shared" si="27"/>
        <v>-3.2067363604560232E-17</v>
      </c>
      <c r="AQ61">
        <f t="shared" si="27"/>
        <v>-2.2154133921629039E-11</v>
      </c>
      <c r="AR61">
        <f t="shared" si="27"/>
        <v>-2.2154165988992646E-11</v>
      </c>
      <c r="AS61">
        <f t="shared" si="27"/>
        <v>-0.15959443147976382</v>
      </c>
      <c r="AT61">
        <f t="shared" si="27"/>
        <v>-0.10426836190027423</v>
      </c>
      <c r="AU61">
        <f t="shared" si="23"/>
        <v>-0.26386279340219226</v>
      </c>
      <c r="AW61">
        <v>58</v>
      </c>
      <c r="AX61">
        <f>IF(Z61&gt;0, (R61*SUMPRODUCT(K61:$K$98, X61:$X$98)-K61*$AZ$3)/Z61, 0)</f>
        <v>-5.1842178704935731E+17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2000000</v>
      </c>
      <c r="S62">
        <f t="shared" si="1"/>
        <v>-2.5439406522980424E+18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-606.46446735472159</v>
      </c>
      <c r="AC62">
        <f t="shared" si="2"/>
        <v>-541.48613156673503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-1.8905534185947593E-9</v>
      </c>
      <c r="AI62">
        <f t="shared" si="25"/>
        <v>-1.8905560792608554E-9</v>
      </c>
      <c r="AJ62">
        <f t="shared" si="7"/>
        <v>-64.978335787986566</v>
      </c>
      <c r="AK62">
        <f t="shared" si="22"/>
        <v>-42.452512714830519</v>
      </c>
      <c r="AL62">
        <f t="shared" si="26"/>
        <v>-107.43084850470764</v>
      </c>
      <c r="AN62">
        <f t="shared" si="27"/>
        <v>0</v>
      </c>
      <c r="AO62">
        <f t="shared" si="27"/>
        <v>0</v>
      </c>
      <c r="AP62">
        <f t="shared" si="27"/>
        <v>-5.2095892200501784E-18</v>
      </c>
      <c r="AQ62">
        <f t="shared" si="27"/>
        <v>-3.7017071488654902E-12</v>
      </c>
      <c r="AR62">
        <f t="shared" si="27"/>
        <v>-3.7017123584547097E-12</v>
      </c>
      <c r="AS62">
        <f t="shared" si="27"/>
        <v>-0.12722770366708694</v>
      </c>
      <c r="AT62">
        <f t="shared" si="27"/>
        <v>-8.3122099729188187E-2</v>
      </c>
      <c r="AU62">
        <f t="shared" si="23"/>
        <v>-0.21034980339997683</v>
      </c>
      <c r="AW62">
        <v>59</v>
      </c>
      <c r="AX62">
        <f>IF(Z62&gt;0, (R62*SUMPRODUCT(K62:$K$98, X62:$X$98)-K62*$AZ$3)/Z62, 0)</f>
        <v>-2.5439406522980424E+18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2000000</v>
      </c>
      <c r="S63">
        <f t="shared" si="1"/>
        <v>-1.278442647626215E+19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-541.48613156673503</v>
      </c>
      <c r="AC63">
        <f t="shared" si="2"/>
        <v>-483.46976032744516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-3.4581533690178594E-10</v>
      </c>
      <c r="AI63">
        <f t="shared" si="25"/>
        <v>-3.4581580961536567E-10</v>
      </c>
      <c r="AJ63">
        <f t="shared" si="7"/>
        <v>-58.016371239289867</v>
      </c>
      <c r="AK63">
        <f t="shared" si="22"/>
        <v>-37.904029209671457</v>
      </c>
      <c r="AL63">
        <f t="shared" si="26"/>
        <v>-95.920400449307138</v>
      </c>
      <c r="AN63">
        <f t="shared" si="27"/>
        <v>0</v>
      </c>
      <c r="AO63">
        <f t="shared" si="27"/>
        <v>0</v>
      </c>
      <c r="AP63">
        <f t="shared" si="27"/>
        <v>-8.264054268051225E-19</v>
      </c>
      <c r="AQ63">
        <f t="shared" si="27"/>
        <v>-6.0455989283256284E-13</v>
      </c>
      <c r="AR63">
        <f t="shared" si="27"/>
        <v>-6.0456071923798962E-13</v>
      </c>
      <c r="AS63">
        <f t="shared" si="27"/>
        <v>-0.10142514641830544</v>
      </c>
      <c r="AT63">
        <f t="shared" si="27"/>
        <v>-6.6264428993296515E-2</v>
      </c>
      <c r="AU63">
        <f t="shared" si="23"/>
        <v>-0.1676895754122065</v>
      </c>
      <c r="AW63">
        <v>60</v>
      </c>
      <c r="AX63">
        <f>IF(Z63&gt;0, (R63*SUMPRODUCT(K63:$K$98, X63:$X$98)-K63*$AZ$3)/Z63, 0)</f>
        <v>-1.278442647626215E+19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2000000</v>
      </c>
      <c r="S64">
        <f t="shared" si="1"/>
        <v>-6.585278076416462E+19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-483.46976032744516</v>
      </c>
      <c r="AC64">
        <f t="shared" si="2"/>
        <v>-431.66942886379087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-6.1767695846622631E-11</v>
      </c>
      <c r="AI64">
        <f t="shared" si="25"/>
        <v>-6.1767777784967505E-11</v>
      </c>
      <c r="AJ64">
        <f t="shared" si="7"/>
        <v>-51.800331463654288</v>
      </c>
      <c r="AK64">
        <f t="shared" si="22"/>
        <v>-33.842883222921166</v>
      </c>
      <c r="AL64">
        <f t="shared" si="26"/>
        <v>-85.643214686637222</v>
      </c>
      <c r="AN64">
        <f t="shared" si="27"/>
        <v>0</v>
      </c>
      <c r="AO64">
        <f t="shared" si="27"/>
        <v>0</v>
      </c>
      <c r="AP64">
        <f t="shared" si="27"/>
        <v>-1.2789814520127268E-19</v>
      </c>
      <c r="AQ64">
        <f t="shared" si="27"/>
        <v>-9.641363570166369E-14</v>
      </c>
      <c r="AR64">
        <f t="shared" si="27"/>
        <v>-9.64137635998089E-14</v>
      </c>
      <c r="AS64">
        <f t="shared" si="27"/>
        <v>-8.0855505754392987E-2</v>
      </c>
      <c r="AT64">
        <f t="shared" si="27"/>
        <v>-5.2825597092870658E-2</v>
      </c>
      <c r="AU64">
        <f t="shared" si="23"/>
        <v>-0.13368110284736007</v>
      </c>
      <c r="AW64">
        <v>61</v>
      </c>
      <c r="AX64">
        <f>IF(Z64&gt;0, (R64*SUMPRODUCT(K64:$K$98, X64:$X$98)-K64*$AZ$3)/Z64, 0)</f>
        <v>-6.585278076416462E+19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2000000</v>
      </c>
      <c r="S65">
        <f t="shared" si="1"/>
        <v>-3.4794039592788905E+20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-431.66942886379087</v>
      </c>
      <c r="AC65">
        <f t="shared" si="2"/>
        <v>-385.41913291409907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-1.0763601888668613E-11</v>
      </c>
      <c r="AI65">
        <f t="shared" si="25"/>
        <v>-1.0763615735118229E-11</v>
      </c>
      <c r="AJ65">
        <f t="shared" si="7"/>
        <v>-46.250295949691804</v>
      </c>
      <c r="AK65">
        <f t="shared" si="22"/>
        <v>-30.216860020465365</v>
      </c>
      <c r="AL65">
        <f t="shared" si="26"/>
        <v>-76.467155970167937</v>
      </c>
      <c r="AN65">
        <f t="shared" si="27"/>
        <v>0</v>
      </c>
      <c r="AO65">
        <f t="shared" si="27"/>
        <v>0</v>
      </c>
      <c r="AP65">
        <f t="shared" si="27"/>
        <v>-1.9297340779026294E-20</v>
      </c>
      <c r="AQ65">
        <f t="shared" si="27"/>
        <v>-1.5000877439535786E-14</v>
      </c>
      <c r="AR65">
        <f t="shared" si="27"/>
        <v>-1.5000896736876567E-14</v>
      </c>
      <c r="AS65">
        <f t="shared" si="27"/>
        <v>-6.4457514153694051E-2</v>
      </c>
      <c r="AT65">
        <f t="shared" si="27"/>
        <v>-4.2112242580413517E-2</v>
      </c>
      <c r="AU65">
        <f t="shared" si="23"/>
        <v>-0.10656975673412257</v>
      </c>
      <c r="AW65">
        <v>62</v>
      </c>
      <c r="AX65">
        <f>IF(Z65&gt;0, (R65*SUMPRODUCT(K65:$K$98, X65:$X$98)-K65*$AZ$3)/Z65, 0)</f>
        <v>-3.4794039592788905E+20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2000000</v>
      </c>
      <c r="S66">
        <f t="shared" si="1"/>
        <v>-1.8872188719972431E+21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-385.41913291409907</v>
      </c>
      <c r="AC66">
        <f t="shared" si="2"/>
        <v>-344.12422581615988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-1.8285883602959484E-12</v>
      </c>
      <c r="AI66">
        <f t="shared" si="25"/>
        <v>-1.8285906396038159E-12</v>
      </c>
      <c r="AJ66">
        <f t="shared" si="7"/>
        <v>-41.294907097939188</v>
      </c>
      <c r="AK66">
        <f t="shared" si="22"/>
        <v>-26.979339303986936</v>
      </c>
      <c r="AL66">
        <f t="shared" si="26"/>
        <v>-68.274246401927954</v>
      </c>
      <c r="AN66">
        <f t="shared" si="27"/>
        <v>0</v>
      </c>
      <c r="AO66">
        <f t="shared" si="27"/>
        <v>0</v>
      </c>
      <c r="AP66">
        <f t="shared" si="27"/>
        <v>-2.8362466992182142E-21</v>
      </c>
      <c r="AQ66">
        <f t="shared" si="27"/>
        <v>-2.2753958668730905E-15</v>
      </c>
      <c r="AR66">
        <f t="shared" si="27"/>
        <v>-2.2753987031197896E-15</v>
      </c>
      <c r="AS66">
        <f t="shared" si="27"/>
        <v>-5.1385135645483228E-2</v>
      </c>
      <c r="AT66">
        <f t="shared" si="27"/>
        <v>-3.3571621955049043E-2</v>
      </c>
      <c r="AU66">
        <f t="shared" si="23"/>
        <v>-8.4956757600534547E-2</v>
      </c>
      <c r="AW66">
        <v>63</v>
      </c>
      <c r="AX66">
        <f>IF(Z66&gt;0, (R66*SUMPRODUCT(K66:$K$98, X66:$X$98)-K66*$AZ$3)/Z66, 0)</f>
        <v>-1.8872188719972431E+21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-1.0517614181027278E+22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-344.12422581615988</v>
      </c>
      <c r="AC67">
        <f t="shared" ref="AC67:AC79" si="30">S67*Z67</f>
        <v>-307.25377305014274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-3.0261585089523591E-13</v>
      </c>
      <c r="AI67">
        <f t="shared" ref="AI67:AI79" si="34">SUM(AE67:AH67)</f>
        <v>-3.0261621606095666E-13</v>
      </c>
      <c r="AJ67">
        <f t="shared" ref="AJ67:AJ79" si="35">AB67-AC67</f>
        <v>-36.870452766017138</v>
      </c>
      <c r="AK67">
        <f t="shared" si="22"/>
        <v>-24.088695807131195</v>
      </c>
      <c r="AL67">
        <f t="shared" si="26"/>
        <v>-60.959148573148639</v>
      </c>
      <c r="AN67">
        <f t="shared" ref="AN67:AT79" si="36">AE67*$K67</f>
        <v>0</v>
      </c>
      <c r="AO67">
        <f t="shared" si="36"/>
        <v>0</v>
      </c>
      <c r="AP67">
        <f t="shared" si="36"/>
        <v>-4.0570746001109428E-22</v>
      </c>
      <c r="AQ67">
        <f t="shared" si="36"/>
        <v>-3.362131252876581E-16</v>
      </c>
      <c r="AR67">
        <f t="shared" si="36"/>
        <v>-3.3621353099511806E-16</v>
      </c>
      <c r="AS67">
        <f t="shared" si="36"/>
        <v>-4.0963915533707936E-2</v>
      </c>
      <c r="AT67">
        <f t="shared" si="36"/>
        <v>-2.6763091482022518E-2</v>
      </c>
      <c r="AU67">
        <f t="shared" si="23"/>
        <v>-6.7727007015730797E-2</v>
      </c>
      <c r="AW67">
        <v>64</v>
      </c>
      <c r="AX67">
        <f>IF(Z67&gt;0, (R67*SUMPRODUCT(K67:$K$98, X67:$X$98)-K67*$AZ$3)/Z67, 0)</f>
        <v>-1.0517614181027278E+22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2000000</v>
      </c>
      <c r="S68">
        <f t="shared" si="29"/>
        <v>-6.0274707688184426E+22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-307.25377305014274</v>
      </c>
      <c r="AC68">
        <f t="shared" si="30"/>
        <v>-274.33372593762738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-4.8739469368838092E-14</v>
      </c>
      <c r="AI68">
        <f t="shared" si="34"/>
        <v>-4.8739526261218092E-14</v>
      </c>
      <c r="AJ68">
        <f t="shared" si="35"/>
        <v>-32.920047112515363</v>
      </c>
      <c r="AK68">
        <f t="shared" si="22"/>
        <v>-21.507764113509992</v>
      </c>
      <c r="AL68">
        <f t="shared" si="26"/>
        <v>-54.427811226025405</v>
      </c>
      <c r="AN68">
        <f t="shared" si="36"/>
        <v>0</v>
      </c>
      <c r="AO68">
        <f t="shared" si="36"/>
        <v>0</v>
      </c>
      <c r="AP68">
        <f t="shared" si="36"/>
        <v>-5.6436369824691122E-23</v>
      </c>
      <c r="AQ68">
        <f t="shared" si="36"/>
        <v>-4.8348807315332745E-17</v>
      </c>
      <c r="AR68">
        <f t="shared" si="36"/>
        <v>-4.8348863751702572E-17</v>
      </c>
      <c r="AS68">
        <f t="shared" si="36"/>
        <v>-3.2656182663989161E-2</v>
      </c>
      <c r="AT68">
        <f t="shared" si="36"/>
        <v>-2.133537267380621E-2</v>
      </c>
      <c r="AU68">
        <f t="shared" si="23"/>
        <v>-5.399155533779542E-2</v>
      </c>
      <c r="AW68">
        <v>65</v>
      </c>
      <c r="AX68">
        <f>IF(Z68&gt;0, (R68*SUMPRODUCT(K68:$K$98, X68:$X$98)-K68*$AZ$3)/Z68, 0)</f>
        <v>-6.0274707688184426E+22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2000000</v>
      </c>
      <c r="S69">
        <f t="shared" si="29"/>
        <v>-3.5544139406381146E+23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-274.33372593762738</v>
      </c>
      <c r="AC69">
        <f t="shared" si="30"/>
        <v>-244.94082673002444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-7.6335183192561946E-15</v>
      </c>
      <c r="AI69">
        <f t="shared" si="34"/>
        <v>-7.6335269332228997E-15</v>
      </c>
      <c r="AJ69">
        <f t="shared" si="35"/>
        <v>-29.392899207602937</v>
      </c>
      <c r="AK69">
        <f t="shared" si="22"/>
        <v>-19.203360815633918</v>
      </c>
      <c r="AL69">
        <f t="shared" si="26"/>
        <v>-48.596260023236866</v>
      </c>
      <c r="AN69">
        <f t="shared" si="36"/>
        <v>0</v>
      </c>
      <c r="AO69">
        <f t="shared" si="36"/>
        <v>0</v>
      </c>
      <c r="AP69">
        <f t="shared" si="36"/>
        <v>-7.629395602288263E-24</v>
      </c>
      <c r="AQ69">
        <f t="shared" si="36"/>
        <v>-6.7610118645544785E-18</v>
      </c>
      <c r="AR69">
        <f t="shared" si="36"/>
        <v>-6.7610194939500811E-18</v>
      </c>
      <c r="AS69">
        <f t="shared" si="36"/>
        <v>-2.6033308883919873E-2</v>
      </c>
      <c r="AT69">
        <f t="shared" si="36"/>
        <v>-1.700842847082765E-2</v>
      </c>
      <c r="AU69">
        <f t="shared" si="23"/>
        <v>-4.3041737354747533E-2</v>
      </c>
      <c r="AW69">
        <v>66</v>
      </c>
      <c r="AX69">
        <f>IF(Z69&gt;0, (R69*SUMPRODUCT(K69:$K$98, X69:$X$98)-K69*$AZ$3)/Z69, 0)</f>
        <v>-3.5544139406381146E+23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2000000</v>
      </c>
      <c r="S70">
        <f t="shared" si="29"/>
        <v>-2.1690743214850386E+24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-244.94082673002444</v>
      </c>
      <c r="AC70">
        <f t="shared" si="30"/>
        <v>-218.69716672323608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-1.1628020971997764E-15</v>
      </c>
      <c r="AI70">
        <f t="shared" si="34"/>
        <v>-1.1628033575137071E-15</v>
      </c>
      <c r="AJ70">
        <f t="shared" si="35"/>
        <v>-26.24366000678836</v>
      </c>
      <c r="AK70">
        <f t="shared" si="22"/>
        <v>-17.145857871101711</v>
      </c>
      <c r="AL70">
        <f t="shared" si="26"/>
        <v>-43.389517877890071</v>
      </c>
      <c r="AN70">
        <f t="shared" si="36"/>
        <v>0</v>
      </c>
      <c r="AO70">
        <f t="shared" si="36"/>
        <v>0</v>
      </c>
      <c r="AP70">
        <f t="shared" si="36"/>
        <v>-9.9666144874796223E-25</v>
      </c>
      <c r="AQ70">
        <f t="shared" si="36"/>
        <v>-9.1954868909538029E-19</v>
      </c>
      <c r="AR70">
        <f t="shared" si="36"/>
        <v>-9.1954968575682916E-19</v>
      </c>
      <c r="AS70">
        <f t="shared" si="36"/>
        <v>-2.0753594454655529E-2</v>
      </c>
      <c r="AT70">
        <f t="shared" si="36"/>
        <v>-1.3559015043708263E-2</v>
      </c>
      <c r="AU70">
        <f t="shared" si="23"/>
        <v>-3.4312609498363789E-2</v>
      </c>
      <c r="AW70">
        <v>67</v>
      </c>
      <c r="AX70">
        <f>IF(Z70&gt;0, (R70*SUMPRODUCT(K70:$K$98, X70:$X$98)-K70*$AZ$3)/Z70, 0)</f>
        <v>-2.1690743214850386E+24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2000000</v>
      </c>
      <c r="S71">
        <f t="shared" si="29"/>
        <v>-1.3711871950490221E+25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-218.69716672323608</v>
      </c>
      <c r="AC71">
        <f t="shared" si="30"/>
        <v>-195.2653274314608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-1.7115252024027369E-16</v>
      </c>
      <c r="AI71">
        <f t="shared" si="34"/>
        <v>-1.7115269824781355E-16</v>
      </c>
      <c r="AJ71">
        <f t="shared" si="35"/>
        <v>-23.431839291775276</v>
      </c>
      <c r="AK71">
        <f t="shared" si="22"/>
        <v>-15.308801670626528</v>
      </c>
      <c r="AL71">
        <f t="shared" si="26"/>
        <v>-38.740640962401805</v>
      </c>
      <c r="AN71">
        <f t="shared" si="36"/>
        <v>0</v>
      </c>
      <c r="AO71">
        <f t="shared" si="36"/>
        <v>0</v>
      </c>
      <c r="AP71">
        <f t="shared" si="36"/>
        <v>-1.2568669276891261E-25</v>
      </c>
      <c r="AQ71">
        <f t="shared" si="36"/>
        <v>-1.2084653405132864E-19</v>
      </c>
      <c r="AR71">
        <f t="shared" si="36"/>
        <v>-1.208466597380214E-19</v>
      </c>
      <c r="AS71">
        <f t="shared" si="36"/>
        <v>-1.6544638436428161E-2</v>
      </c>
      <c r="AT71">
        <f t="shared" si="36"/>
        <v>-1.0809163778466408E-2</v>
      </c>
      <c r="AU71">
        <f t="shared" si="23"/>
        <v>-2.7353802214894571E-2</v>
      </c>
      <c r="AW71">
        <v>68</v>
      </c>
      <c r="AX71">
        <f>IF(Z71&gt;0, (R71*SUMPRODUCT(K71:$K$98, X71:$X$98)-K71*$AZ$3)/Z71, 0)</f>
        <v>-1.3711871950490221E+25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2000000</v>
      </c>
      <c r="S72">
        <f t="shared" si="29"/>
        <v>-8.9884859304867171E+25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-195.2653274314608</v>
      </c>
      <c r="AC72">
        <f t="shared" si="30"/>
        <v>-174.34404234951856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-2.4317119347158539E-17</v>
      </c>
      <c r="AI72">
        <f t="shared" si="34"/>
        <v>-2.431714359262709E-17</v>
      </c>
      <c r="AJ72">
        <f t="shared" si="35"/>
        <v>-20.921285081942244</v>
      </c>
      <c r="AK72">
        <f t="shared" ref="AK72:AK79" si="49">G72*SUM(AB72:AB72, AE72:AF72)</f>
        <v>-13.668572920202257</v>
      </c>
      <c r="AL72">
        <f t="shared" si="26"/>
        <v>-34.589858002144503</v>
      </c>
      <c r="AN72">
        <f t="shared" si="36"/>
        <v>0</v>
      </c>
      <c r="AO72">
        <f t="shared" si="36"/>
        <v>0</v>
      </c>
      <c r="AP72">
        <f t="shared" si="36"/>
        <v>-1.5284930180186875E-26</v>
      </c>
      <c r="AQ72">
        <f t="shared" si="36"/>
        <v>-1.5330100577059168E-20</v>
      </c>
      <c r="AR72">
        <f t="shared" si="36"/>
        <v>-1.5330115861989347E-20</v>
      </c>
      <c r="AS72">
        <f t="shared" si="36"/>
        <v>-1.3189284467815839E-2</v>
      </c>
      <c r="AT72">
        <f t="shared" si="36"/>
        <v>-8.6169991856396757E-3</v>
      </c>
      <c r="AU72">
        <f t="shared" si="23"/>
        <v>-2.1806283653455515E-2</v>
      </c>
      <c r="AW72">
        <v>69</v>
      </c>
      <c r="AX72">
        <f>IF(Z72&gt;0, (R72*SUMPRODUCT(K72:$K$98, X72:$X$98)-K72*$AZ$3)/Z72, 0)</f>
        <v>-8.9884859304867171E+25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2000000</v>
      </c>
      <c r="S73">
        <f t="shared" si="29"/>
        <v>-6.1165231431967419E+26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-174.34404234951856</v>
      </c>
      <c r="AC73">
        <f t="shared" si="30"/>
        <v>-155.66432352635584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-3.3314861108998019E-18</v>
      </c>
      <c r="AI73">
        <f t="shared" si="34"/>
        <v>-3.331489292125473E-18</v>
      </c>
      <c r="AJ73">
        <f t="shared" si="35"/>
        <v>-18.679718823162716</v>
      </c>
      <c r="AK73">
        <f t="shared" si="49"/>
        <v>-12.2040829644663</v>
      </c>
      <c r="AL73">
        <f t="shared" si="26"/>
        <v>-30.883801787629018</v>
      </c>
      <c r="AN73">
        <f t="shared" si="36"/>
        <v>0</v>
      </c>
      <c r="AO73">
        <f t="shared" si="36"/>
        <v>0</v>
      </c>
      <c r="AP73">
        <f t="shared" si="36"/>
        <v>-1.7906443369432284E-27</v>
      </c>
      <c r="AQ73">
        <f t="shared" si="36"/>
        <v>-1.8752227458583701E-21</v>
      </c>
      <c r="AR73">
        <f t="shared" si="36"/>
        <v>-1.875224536502707E-21</v>
      </c>
      <c r="AS73">
        <f t="shared" si="36"/>
        <v>-1.0514416827021552E-2</v>
      </c>
      <c r="AT73">
        <f t="shared" si="36"/>
        <v>-6.869418993654077E-3</v>
      </c>
      <c r="AU73">
        <f t="shared" si="23"/>
        <v>-1.7383835820675632E-2</v>
      </c>
      <c r="AW73">
        <v>70</v>
      </c>
      <c r="AX73">
        <f>IF(Z73&gt;0, (R73*SUMPRODUCT(K73:$K$98, X73:$X$98)-K73*$AZ$3)/Z73, 0)</f>
        <v>-6.1165231431967419E+26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2000000</v>
      </c>
      <c r="S74">
        <f t="shared" si="29"/>
        <v>-4.3253520246020271E+27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-155.66432352635584</v>
      </c>
      <c r="AC74">
        <f t="shared" si="30"/>
        <v>-138.98600314853201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-4.3964039296224175E-19</v>
      </c>
      <c r="AI74">
        <f t="shared" si="34"/>
        <v>-4.3964079462320006E-19</v>
      </c>
      <c r="AJ74">
        <f t="shared" si="35"/>
        <v>-16.678320377823837</v>
      </c>
      <c r="AK74">
        <f t="shared" si="49"/>
        <v>-10.89650264684491</v>
      </c>
      <c r="AL74">
        <f t="shared" si="26"/>
        <v>-27.574823024668746</v>
      </c>
      <c r="AN74">
        <f t="shared" si="36"/>
        <v>0</v>
      </c>
      <c r="AO74">
        <f t="shared" si="36"/>
        <v>0</v>
      </c>
      <c r="AP74">
        <f t="shared" si="36"/>
        <v>-2.0186287422496521E-28</v>
      </c>
      <c r="AQ74">
        <f t="shared" si="36"/>
        <v>-2.2095021063454786E-22</v>
      </c>
      <c r="AR74">
        <f t="shared" si="36"/>
        <v>-2.2095041249742206E-22</v>
      </c>
      <c r="AS74">
        <f t="shared" si="36"/>
        <v>-8.3820287205210002E-3</v>
      </c>
      <c r="AT74">
        <f t="shared" si="36"/>
        <v>-5.4762587640737213E-3</v>
      </c>
      <c r="AU74">
        <f t="shared" si="23"/>
        <v>-1.3858287484594721E-2</v>
      </c>
      <c r="AW74">
        <v>71</v>
      </c>
      <c r="AX74">
        <f>IF(Z74&gt;0, (R74*SUMPRODUCT(K74:$K$98, X74:$X$98)-K74*$AZ$3)/Z74, 0)</f>
        <v>-4.3253520246020271E+27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2000000</v>
      </c>
      <c r="S75">
        <f t="shared" si="29"/>
        <v>-3.1828405787704729E+28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-138.98600314853201</v>
      </c>
      <c r="AC75">
        <f t="shared" si="30"/>
        <v>-124.09464566833212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-5.5825366533827906E-20</v>
      </c>
      <c r="AI75">
        <f t="shared" si="34"/>
        <v>-5.5825415269635829E-20</v>
      </c>
      <c r="AJ75">
        <f t="shared" si="35"/>
        <v>-14.891357480199886</v>
      </c>
      <c r="AK75">
        <f t="shared" si="49"/>
        <v>-9.729020220397242</v>
      </c>
      <c r="AL75">
        <f t="shared" si="26"/>
        <v>-24.620377700597128</v>
      </c>
      <c r="AN75">
        <f t="shared" si="36"/>
        <v>0</v>
      </c>
      <c r="AO75">
        <f t="shared" si="36"/>
        <v>0</v>
      </c>
      <c r="AP75">
        <f t="shared" si="36"/>
        <v>-2.1868902073230241E-29</v>
      </c>
      <c r="AQ75">
        <f t="shared" si="36"/>
        <v>-2.5050153594385382E-23</v>
      </c>
      <c r="AR75">
        <f t="shared" si="36"/>
        <v>-2.5050175463287457E-23</v>
      </c>
      <c r="AS75">
        <f t="shared" si="36"/>
        <v>-6.6821019774561674E-3</v>
      </c>
      <c r="AT75">
        <f t="shared" si="36"/>
        <v>-4.3656399586046888E-3</v>
      </c>
      <c r="AU75">
        <f t="shared" si="23"/>
        <v>-1.1047741936060857E-2</v>
      </c>
      <c r="AW75">
        <v>72</v>
      </c>
      <c r="AX75">
        <f>IF(Z75&gt;0, (R75*SUMPRODUCT(K75:$K$98, X75:$X$98)-K75*$AZ$3)/Z75, 0)</f>
        <v>-3.1828405787704729E+28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2000000</v>
      </c>
      <c r="S76">
        <f t="shared" si="29"/>
        <v>-2.4411817823949319E+29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-124.09464566833212</v>
      </c>
      <c r="AC76">
        <f t="shared" si="30"/>
        <v>-110.79879077529654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-6.8120048203946768E-21</v>
      </c>
      <c r="AI76">
        <f t="shared" si="34"/>
        <v>-6.8120104938143895E-21</v>
      </c>
      <c r="AJ76">
        <f t="shared" si="35"/>
        <v>-13.295854893035582</v>
      </c>
      <c r="AK76">
        <f t="shared" si="49"/>
        <v>-8.6866251967832486</v>
      </c>
      <c r="AL76">
        <f t="shared" si="26"/>
        <v>-21.982480089818829</v>
      </c>
      <c r="AN76">
        <f t="shared" si="36"/>
        <v>0</v>
      </c>
      <c r="AO76">
        <f t="shared" si="36"/>
        <v>0</v>
      </c>
      <c r="AP76">
        <f t="shared" si="36"/>
        <v>-2.2730327888797518E-30</v>
      </c>
      <c r="AQ76">
        <f t="shared" si="36"/>
        <v>-2.729202332707516E-24</v>
      </c>
      <c r="AR76">
        <f t="shared" si="36"/>
        <v>-2.7292046057403049E-24</v>
      </c>
      <c r="AS76">
        <f t="shared" si="36"/>
        <v>-5.3269307855996111E-3</v>
      </c>
      <c r="AT76">
        <f t="shared" si="36"/>
        <v>-3.4802614465917463E-3</v>
      </c>
      <c r="AU76">
        <f t="shared" si="23"/>
        <v>-8.8071922321913566E-3</v>
      </c>
      <c r="AW76">
        <v>73</v>
      </c>
      <c r="AX76">
        <f>IF(Z76&gt;0, (R76*SUMPRODUCT(K76:$K$98, X76:$X$98)-K76*$AZ$3)/Z76, 0)</f>
        <v>-2.4411817823949319E+29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2000000</v>
      </c>
      <c r="S77">
        <f t="shared" si="29"/>
        <v>-1.9550394239115942E+30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-110.79879077529654</v>
      </c>
      <c r="AC77">
        <f t="shared" si="30"/>
        <v>-98.927491763657613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-7.9746712818095233E-22</v>
      </c>
      <c r="AI77">
        <f t="shared" si="34"/>
        <v>-7.9746776069691689E-22</v>
      </c>
      <c r="AJ77">
        <f t="shared" si="35"/>
        <v>-11.871299011638925</v>
      </c>
      <c r="AK77">
        <f t="shared" si="49"/>
        <v>-7.7559153542707584</v>
      </c>
      <c r="AL77">
        <f t="shared" si="26"/>
        <v>-19.627214365909683</v>
      </c>
      <c r="AN77">
        <f t="shared" si="36"/>
        <v>0</v>
      </c>
      <c r="AO77">
        <f t="shared" si="36"/>
        <v>0</v>
      </c>
      <c r="AP77">
        <f t="shared" si="36"/>
        <v>-2.2626337247554348E-31</v>
      </c>
      <c r="AQ77">
        <f t="shared" si="36"/>
        <v>-2.8526964054547794E-25</v>
      </c>
      <c r="AR77">
        <f t="shared" si="36"/>
        <v>-2.8526986680885038E-25</v>
      </c>
      <c r="AS77">
        <f t="shared" si="36"/>
        <v>-4.2465966084180616E-3</v>
      </c>
      <c r="AT77">
        <f t="shared" si="36"/>
        <v>-2.7744431174997978E-3</v>
      </c>
      <c r="AU77">
        <f t="shared" si="23"/>
        <v>-7.0210397259178594E-3</v>
      </c>
      <c r="AW77">
        <v>74</v>
      </c>
      <c r="AX77">
        <f>IF(Z77&gt;0, (R77*SUMPRODUCT(K77:$K$98, X77:$X$98)-K77*$AZ$3)/Z77, 0)</f>
        <v>-1.9550394239115942E+30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2000000</v>
      </c>
      <c r="S78">
        <f t="shared" si="29"/>
        <v>-1.638057409282313E+31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-98.927491763657613</v>
      </c>
      <c r="AC78">
        <f t="shared" si="30"/>
        <v>-88.328117646122863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-8.9406032822462724E-23</v>
      </c>
      <c r="AI78">
        <f t="shared" si="34"/>
        <v>-8.9406100225562542E-23</v>
      </c>
      <c r="AJ78">
        <f t="shared" si="35"/>
        <v>-10.599374117534751</v>
      </c>
      <c r="AK78">
        <f t="shared" si="49"/>
        <v>-6.9249244234560337</v>
      </c>
      <c r="AL78">
        <f t="shared" si="26"/>
        <v>-17.524298540990785</v>
      </c>
      <c r="AN78">
        <f t="shared" si="36"/>
        <v>0</v>
      </c>
      <c r="AO78">
        <f t="shared" si="36"/>
        <v>0</v>
      </c>
      <c r="AP78">
        <f t="shared" si="36"/>
        <v>-2.1528045948639869E-32</v>
      </c>
      <c r="AQ78">
        <f t="shared" si="36"/>
        <v>-2.855561818404448E-26</v>
      </c>
      <c r="AR78">
        <f t="shared" si="36"/>
        <v>-2.8555639712090431E-26</v>
      </c>
      <c r="AS78">
        <f t="shared" si="36"/>
        <v>-3.3853608166598053E-3</v>
      </c>
      <c r="AT78">
        <f t="shared" si="36"/>
        <v>-2.2117690668844048E-3</v>
      </c>
      <c r="AU78">
        <f t="shared" si="23"/>
        <v>-5.5971298835442102E-3</v>
      </c>
      <c r="AW78">
        <v>75</v>
      </c>
      <c r="AX78">
        <f>IF(Z78&gt;0, (R78*SUMPRODUCT(K78:$K$98, X78:$X$98)-K78*$AZ$3)/Z78, 0)</f>
        <v>-1.638057409282313E+31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-88.328117646122863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-1.0784495970116497E-23</v>
      </c>
      <c r="AI79">
        <f t="shared" si="34"/>
        <v>-1.0784495970116497E-23</v>
      </c>
      <c r="AJ79">
        <f t="shared" si="35"/>
        <v>-88.328117646122863</v>
      </c>
      <c r="AK79">
        <f t="shared" si="49"/>
        <v>-6.1829682352286008</v>
      </c>
      <c r="AL79">
        <f t="shared" si="26"/>
        <v>-94.511085881351462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-3.0754351355199813E-27</v>
      </c>
      <c r="AR79">
        <f t="shared" si="36"/>
        <v>-3.0754351355199813E-27</v>
      </c>
      <c r="AS79">
        <f t="shared" si="36"/>
        <v>-2.5188696552528297E-2</v>
      </c>
      <c r="AT79">
        <f t="shared" si="36"/>
        <v>-1.7632087586769809E-3</v>
      </c>
      <c r="AU79">
        <f t="shared" si="23"/>
        <v>-2.6951905311205279E-2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506430.06005868281</v>
      </c>
      <c r="AO81" s="8">
        <f t="shared" si="50"/>
        <v>-50643.006005868287</v>
      </c>
      <c r="AP81" s="8">
        <f t="shared" si="50"/>
        <v>-721.5025073290318</v>
      </c>
      <c r="AQ81" s="8">
        <f t="shared" si="50"/>
        <v>-276550.3633827166</v>
      </c>
      <c r="AR81" s="8">
        <f t="shared" si="50"/>
        <v>178515.1881627687</v>
      </c>
      <c r="AS81" s="8">
        <f t="shared" si="50"/>
        <v>-51345.228710112977</v>
      </c>
      <c r="AT81" s="8">
        <f t="shared" si="50"/>
        <v>21836.894612058524</v>
      </c>
      <c r="AU81" s="8">
        <f t="shared" si="50"/>
        <v>149006.85406471443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1078482.1687067421</v>
      </c>
      <c r="K3">
        <v>1</v>
      </c>
      <c r="L3" s="2">
        <v>0</v>
      </c>
      <c r="O3">
        <f>$C$3</f>
        <v>1078482.1687067421</v>
      </c>
      <c r="P3" s="2">
        <f>O3*C5</f>
        <v>107848.21687067422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1078482.1687067421</v>
      </c>
      <c r="AF3">
        <f t="shared" ref="AF3:AG34" si="4">-$Z3*P3</f>
        <v>-107848.21687067422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970008.994865368</v>
      </c>
      <c r="AJ3">
        <f t="shared" ref="AJ3:AJ66" si="7">AB3-AC3</f>
        <v>0</v>
      </c>
      <c r="AL3">
        <f t="shared" ref="AL3:AL34" si="8">SUM(AI3:AK3)</f>
        <v>970008.994865368</v>
      </c>
      <c r="AN3">
        <f t="shared" ref="AN3:AU34" si="9">AE3*$K3</f>
        <v>1078482.1687067421</v>
      </c>
      <c r="AO3">
        <f t="shared" si="9"/>
        <v>-107848.21687067422</v>
      </c>
      <c r="AP3">
        <f t="shared" si="9"/>
        <v>-624.95697070000006</v>
      </c>
      <c r="AQ3">
        <f t="shared" si="9"/>
        <v>0</v>
      </c>
      <c r="AR3">
        <f t="shared" si="9"/>
        <v>970008.994865368</v>
      </c>
      <c r="AS3">
        <f t="shared" si="9"/>
        <v>0</v>
      </c>
      <c r="AT3">
        <f t="shared" si="9"/>
        <v>0</v>
      </c>
      <c r="AU3">
        <f t="shared" si="9"/>
        <v>970008.994865368</v>
      </c>
      <c r="AW3">
        <v>0</v>
      </c>
      <c r="AX3">
        <f>IF(Z3&gt;0, (R3*SUMPRODUCT(K3:$K$98, X3:$X$98)-K3*$AZ$3)/Z3, 0)</f>
        <v>0</v>
      </c>
      <c r="AZ3">
        <f>C6*ABS(SUMPRODUCT(X4:X69, K4:K69))/1</f>
        <v>651425.03860659315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44938.991156952841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43695.736799901119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-43695.736799901119</v>
      </c>
      <c r="AK4">
        <f>G4*SUM(AB4, AE4:AF4)</f>
        <v>0</v>
      </c>
      <c r="AL4">
        <f t="shared" si="8"/>
        <v>-79026.500799901114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-32960.876947476449</v>
      </c>
      <c r="AR4">
        <f t="shared" si="9"/>
        <v>-32960.876947476449</v>
      </c>
      <c r="AS4">
        <f t="shared" si="9"/>
        <v>-40764.751189384384</v>
      </c>
      <c r="AT4">
        <f t="shared" si="9"/>
        <v>0</v>
      </c>
      <c r="AU4">
        <f t="shared" si="9"/>
        <v>-73725.628136860818</v>
      </c>
      <c r="AW4">
        <v>1</v>
      </c>
      <c r="AX4">
        <f>IF(Z4&gt;0, (R4*SUMPRODUCT(K4:$K$98, X4:$X$98)-K4*$AZ$3)/Z4, 0)</f>
        <v>44938.991156952841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2000000</v>
      </c>
      <c r="S5">
        <f t="shared" si="1"/>
        <v>65194.825350907326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43695.736799901119</v>
      </c>
      <c r="AC5">
        <f t="shared" si="2"/>
        <v>61425.388234101003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-40858.626611847641</v>
      </c>
      <c r="AI5">
        <f t="shared" si="6"/>
        <v>-40870.40388632907</v>
      </c>
      <c r="AJ5">
        <f t="shared" si="7"/>
        <v>-17729.651434199885</v>
      </c>
      <c r="AK5">
        <f>G5*SUM(AB5, AE5:AF5)</f>
        <v>1791.5252087959459</v>
      </c>
      <c r="AL5">
        <f t="shared" si="8"/>
        <v>-56808.530111733009</v>
      </c>
      <c r="AN5">
        <f t="shared" si="9"/>
        <v>0</v>
      </c>
      <c r="AO5">
        <f t="shared" si="9"/>
        <v>0</v>
      </c>
      <c r="AP5">
        <f t="shared" si="9"/>
        <v>-10.070841835395258</v>
      </c>
      <c r="AQ5">
        <f t="shared" si="9"/>
        <v>-34938.539206871617</v>
      </c>
      <c r="AR5">
        <f t="shared" si="9"/>
        <v>-34948.610048707014</v>
      </c>
      <c r="AS5">
        <f t="shared" si="9"/>
        <v>-15160.767091920337</v>
      </c>
      <c r="AT5">
        <f t="shared" si="9"/>
        <v>1531.9475699035379</v>
      </c>
      <c r="AU5">
        <f t="shared" si="9"/>
        <v>-48577.429570723813</v>
      </c>
      <c r="AW5">
        <v>2</v>
      </c>
      <c r="AX5">
        <f>IF(Z5&gt;0, (R5*SUMPRODUCT(K5:$K$98, X5:$X$98)-K5*$AZ$3)/Z5, 0)</f>
        <v>65194.825350907326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2000000</v>
      </c>
      <c r="S6">
        <f t="shared" si="1"/>
        <v>89053.345721794511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61425.388234101003</v>
      </c>
      <c r="AC6">
        <f t="shared" si="2"/>
        <v>81009.814220386092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-46165.5177691633</v>
      </c>
      <c r="AI6">
        <f t="shared" si="6"/>
        <v>-46176.888736413857</v>
      </c>
      <c r="AJ6">
        <f t="shared" si="7"/>
        <v>-19584.425986285089</v>
      </c>
      <c r="AK6">
        <f>G6*SUM(AB6, AE6:AF6)</f>
        <v>3593.3852116949088</v>
      </c>
      <c r="AL6">
        <f t="shared" si="8"/>
        <v>-62167.929511004033</v>
      </c>
      <c r="AN6">
        <f t="shared" si="9"/>
        <v>0</v>
      </c>
      <c r="AO6">
        <f t="shared" si="9"/>
        <v>0</v>
      </c>
      <c r="AP6">
        <f t="shared" si="9"/>
        <v>-8.7716781819023577</v>
      </c>
      <c r="AQ6">
        <f t="shared" si="9"/>
        <v>-35612.543423010116</v>
      </c>
      <c r="AR6">
        <f t="shared" si="9"/>
        <v>-35621.31510119202</v>
      </c>
      <c r="AS6">
        <f t="shared" si="9"/>
        <v>-15107.622627318926</v>
      </c>
      <c r="AT6">
        <f t="shared" si="9"/>
        <v>2771.9733920663584</v>
      </c>
      <c r="AU6">
        <f t="shared" si="9"/>
        <v>-47956.964336444587</v>
      </c>
      <c r="AW6">
        <v>3</v>
      </c>
      <c r="AX6">
        <f>IF(Z6&gt;0, (R6*SUMPRODUCT(K6:$K$98, X6:$X$98)-K6*$AZ$3)/Z6, 0)</f>
        <v>89053.345721794511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2000000</v>
      </c>
      <c r="S7">
        <f t="shared" si="1"/>
        <v>103676.57960542214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81009.814220386092</v>
      </c>
      <c r="AC7">
        <f t="shared" si="2"/>
        <v>90706.447938470694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-51364.907793237799</v>
      </c>
      <c r="AI7">
        <f t="shared" si="6"/>
        <v>-51375.84402014214</v>
      </c>
      <c r="AJ7">
        <f t="shared" si="7"/>
        <v>-9696.6337180846022</v>
      </c>
      <c r="AK7">
        <f>G7*SUM(AB7, AE7:AF7)</f>
        <v>3977.5818782209567</v>
      </c>
      <c r="AL7">
        <f t="shared" si="8"/>
        <v>-57094.895860005789</v>
      </c>
      <c r="AN7">
        <f t="shared" si="9"/>
        <v>0</v>
      </c>
      <c r="AO7">
        <f t="shared" si="9"/>
        <v>0</v>
      </c>
      <c r="AP7">
        <f t="shared" si="9"/>
        <v>-7.6756574639398334</v>
      </c>
      <c r="AQ7">
        <f t="shared" si="9"/>
        <v>-36050.773391620605</v>
      </c>
      <c r="AR7">
        <f t="shared" si="9"/>
        <v>-36058.449049084549</v>
      </c>
      <c r="AS7">
        <f t="shared" si="9"/>
        <v>-6805.6414359656783</v>
      </c>
      <c r="AT7">
        <f t="shared" si="9"/>
        <v>2791.6900681604716</v>
      </c>
      <c r="AU7">
        <f t="shared" si="9"/>
        <v>-40072.400416889752</v>
      </c>
      <c r="AW7">
        <v>4</v>
      </c>
      <c r="AX7">
        <f>IF(Z7&gt;0, (R7*SUMPRODUCT(K7:$K$98, X7:$X$98)-K7*$AZ$3)/Z7, 0)</f>
        <v>103676.57960542214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2000000</v>
      </c>
      <c r="S8">
        <f t="shared" si="1"/>
        <v>101551.46986395969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90706.447938470694</v>
      </c>
      <c r="AC8">
        <f t="shared" si="2"/>
        <v>85084.903331290989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-56598.256847833021</v>
      </c>
      <c r="AI8">
        <f t="shared" si="6"/>
        <v>-56608.729973363021</v>
      </c>
      <c r="AJ8">
        <f t="shared" si="7"/>
        <v>5621.5446071797051</v>
      </c>
      <c r="AK8">
        <f t="shared" ref="AK8:AK69" si="22">G8*SUM(AB8:AB8, AE8:AF8)</f>
        <v>1932.0473410894258</v>
      </c>
      <c r="AL8">
        <f t="shared" si="8"/>
        <v>-49055.138025093889</v>
      </c>
      <c r="AN8">
        <f t="shared" si="9"/>
        <v>0</v>
      </c>
      <c r="AO8">
        <f t="shared" si="9"/>
        <v>0</v>
      </c>
      <c r="AP8">
        <f t="shared" si="9"/>
        <v>-6.861408516445187</v>
      </c>
      <c r="AQ8">
        <f t="shared" si="9"/>
        <v>-37080.025484208927</v>
      </c>
      <c r="AR8">
        <f t="shared" si="9"/>
        <v>-37086.886892725372</v>
      </c>
      <c r="AS8">
        <f t="shared" si="9"/>
        <v>3682.9229185495933</v>
      </c>
      <c r="AT8">
        <f t="shared" si="9"/>
        <v>1265.7698069554044</v>
      </c>
      <c r="AU8">
        <f t="shared" si="9"/>
        <v>-32138.194167220372</v>
      </c>
      <c r="AW8">
        <v>5</v>
      </c>
      <c r="AX8">
        <f>IF(Z8&gt;0, (R8*SUMPRODUCT(K8:$K$98, X8:$X$98)-K8*$AZ$3)/Z8, 0)</f>
        <v>101551.46986395969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2000000</v>
      </c>
      <c r="S9">
        <f t="shared" si="1"/>
        <v>88442.040432731272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85084.903331290989</v>
      </c>
      <c r="AC9">
        <f t="shared" si="2"/>
        <v>70598.737861215486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-62445.818267107941</v>
      </c>
      <c r="AI9">
        <f t="shared" si="6"/>
        <v>-62455.796375018472</v>
      </c>
      <c r="AJ9">
        <f t="shared" si="7"/>
        <v>14486.165470075503</v>
      </c>
      <c r="AK9">
        <f t="shared" si="22"/>
        <v>502.00092965461681</v>
      </c>
      <c r="AL9">
        <f t="shared" si="8"/>
        <v>-47467.62997528835</v>
      </c>
      <c r="AN9">
        <f t="shared" si="9"/>
        <v>0</v>
      </c>
      <c r="AO9">
        <f t="shared" si="9"/>
        <v>0</v>
      </c>
      <c r="AP9">
        <f t="shared" si="9"/>
        <v>-6.1910223918903888</v>
      </c>
      <c r="AQ9">
        <f t="shared" si="9"/>
        <v>-38745.167183812599</v>
      </c>
      <c r="AR9">
        <f t="shared" si="9"/>
        <v>-38751.358206204488</v>
      </c>
      <c r="AS9">
        <f t="shared" si="9"/>
        <v>8988.0942962370555</v>
      </c>
      <c r="AT9">
        <f t="shared" si="9"/>
        <v>311.47177642385742</v>
      </c>
      <c r="AU9">
        <f t="shared" si="9"/>
        <v>-29451.792133543579</v>
      </c>
      <c r="AW9">
        <v>6</v>
      </c>
      <c r="AX9">
        <f>IF(Z9&gt;0, (R9*SUMPRODUCT(K9:$K$98, X9:$X$98)-K9*$AZ$3)/Z9, 0)</f>
        <v>88442.040432731272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2000000</v>
      </c>
      <c r="S10">
        <f t="shared" si="1"/>
        <v>69543.162130514131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70598.737861215486</v>
      </c>
      <c r="AC10">
        <f t="shared" si="2"/>
        <v>52597.645848646229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-67870.39393461289</v>
      </c>
      <c r="AI10">
        <f t="shared" si="6"/>
        <v>-67879.848071482222</v>
      </c>
      <c r="AJ10">
        <f t="shared" si="7"/>
        <v>18001.092012569257</v>
      </c>
      <c r="AK10">
        <f t="shared" si="22"/>
        <v>289.45482523098354</v>
      </c>
      <c r="AL10">
        <f t="shared" si="8"/>
        <v>-49589.301233681981</v>
      </c>
      <c r="AN10">
        <f t="shared" si="9"/>
        <v>0</v>
      </c>
      <c r="AO10">
        <f t="shared" si="9"/>
        <v>0</v>
      </c>
      <c r="AP10">
        <f t="shared" si="9"/>
        <v>-5.5648600965961554</v>
      </c>
      <c r="AQ10">
        <f t="shared" si="9"/>
        <v>-39949.627572257254</v>
      </c>
      <c r="AR10">
        <f t="shared" si="9"/>
        <v>-39955.192432353848</v>
      </c>
      <c r="AS10">
        <f t="shared" si="9"/>
        <v>10595.738143039236</v>
      </c>
      <c r="AT10">
        <f t="shared" si="9"/>
        <v>170.37785986789942</v>
      </c>
      <c r="AU10">
        <f t="shared" si="9"/>
        <v>-29189.076429446715</v>
      </c>
      <c r="AW10">
        <v>7</v>
      </c>
      <c r="AX10">
        <f>IF(Z10&gt;0, (R10*SUMPRODUCT(K10:$K$98, X10:$X$98)-K10*$AZ$3)/Z10, 0)</f>
        <v>69543.162130514131</v>
      </c>
    </row>
    <row r="11" spans="1:52" x14ac:dyDescent="0.25">
      <c r="A11" t="s">
        <v>33</v>
      </c>
      <c r="C11" s="12">
        <f>AU71</f>
        <v>308782.6495830749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2000000</v>
      </c>
      <c r="S11">
        <f t="shared" si="1"/>
        <v>44537.009644850084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52597.645848646229</v>
      </c>
      <c r="AC11">
        <f t="shared" si="2"/>
        <v>31739.835149381717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-72211.244991570929</v>
      </c>
      <c r="AI11">
        <f t="shared" si="6"/>
        <v>-72220.153266790367</v>
      </c>
      <c r="AJ11">
        <f t="shared" si="7"/>
        <v>20857.810699264512</v>
      </c>
      <c r="AK11">
        <f t="shared" si="22"/>
        <v>126.23435003675094</v>
      </c>
      <c r="AL11">
        <f t="shared" si="8"/>
        <v>-51236.108217489105</v>
      </c>
      <c r="AN11">
        <f t="shared" si="9"/>
        <v>0</v>
      </c>
      <c r="AO11">
        <f t="shared" si="9"/>
        <v>0</v>
      </c>
      <c r="AP11">
        <f t="shared" si="9"/>
        <v>-4.9824752682341131</v>
      </c>
      <c r="AQ11">
        <f t="shared" si="9"/>
        <v>-40388.372989831092</v>
      </c>
      <c r="AR11">
        <f t="shared" si="9"/>
        <v>-40393.355465099317</v>
      </c>
      <c r="AS11">
        <f t="shared" si="9"/>
        <v>11665.953666517145</v>
      </c>
      <c r="AT11">
        <f t="shared" si="9"/>
        <v>70.603962222342531</v>
      </c>
      <c r="AU11">
        <f t="shared" si="9"/>
        <v>-28656.797836359834</v>
      </c>
      <c r="AW11">
        <v>8</v>
      </c>
      <c r="AX11">
        <f>IF(Z11&gt;0, (R11*SUMPRODUCT(K11:$K$98, X11:$X$98)-K11*$AZ$3)/Z11, 0)</f>
        <v>44537.009644850084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5.3487053E-2</v>
      </c>
      <c r="Q12" s="4">
        <f t="shared" si="21"/>
        <v>12.5</v>
      </c>
      <c r="R12">
        <f t="shared" si="0"/>
        <v>2000000</v>
      </c>
      <c r="S12">
        <f t="shared" si="1"/>
        <v>14173.712024597591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31739.835149381717</v>
      </c>
      <c r="AC12">
        <f t="shared" si="2"/>
        <v>9459.7792820138275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-76236.382208141731</v>
      </c>
      <c r="AI12">
        <f t="shared" si="6"/>
        <v>-76244.724923220172</v>
      </c>
      <c r="AJ12">
        <f t="shared" si="7"/>
        <v>22280.05586736789</v>
      </c>
      <c r="AK12">
        <f t="shared" si="22"/>
        <v>73.001620843577953</v>
      </c>
      <c r="AL12">
        <f t="shared" si="8"/>
        <v>-53891.667435008705</v>
      </c>
      <c r="AN12">
        <f t="shared" si="9"/>
        <v>0</v>
      </c>
      <c r="AO12">
        <f t="shared" si="9"/>
        <v>0</v>
      </c>
      <c r="AP12">
        <f t="shared" si="9"/>
        <v>-4.4342417531203502</v>
      </c>
      <c r="AQ12">
        <f t="shared" si="9"/>
        <v>-40520.447589961375</v>
      </c>
      <c r="AR12">
        <f t="shared" si="9"/>
        <v>-40524.881831714491</v>
      </c>
      <c r="AS12">
        <f t="shared" si="9"/>
        <v>11842.086546161903</v>
      </c>
      <c r="AT12">
        <f t="shared" si="9"/>
        <v>38.801137536908513</v>
      </c>
      <c r="AU12">
        <f t="shared" si="9"/>
        <v>-28643.994148015678</v>
      </c>
      <c r="AW12">
        <v>9</v>
      </c>
      <c r="AX12">
        <f>IF(Z12&gt;0, (R12*SUMPRODUCT(K12:$K$98, X12:$X$98)-K12*$AZ$3)/Z12, 0)</f>
        <v>14173.712024597591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2000000</v>
      </c>
      <c r="S13">
        <f t="shared" si="1"/>
        <v>-22458.919530047457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9459.7792820138275</v>
      </c>
      <c r="AC13">
        <f t="shared" si="2"/>
        <v>-13946.176556497461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-79558.42022908607</v>
      </c>
      <c r="AI13">
        <f t="shared" si="6"/>
        <v>-79566.182276887295</v>
      </c>
      <c r="AJ13">
        <f t="shared" si="7"/>
        <v>23405.95583851129</v>
      </c>
      <c r="AK13">
        <f t="shared" si="22"/>
        <v>18.919558564027657</v>
      </c>
      <c r="AL13">
        <f t="shared" si="8"/>
        <v>-56141.306879811978</v>
      </c>
      <c r="AN13">
        <f t="shared" si="9"/>
        <v>0</v>
      </c>
      <c r="AO13">
        <f t="shared" si="9"/>
        <v>0</v>
      </c>
      <c r="AP13">
        <f t="shared" si="9"/>
        <v>-3.9216833862914133</v>
      </c>
      <c r="AQ13">
        <f t="shared" si="9"/>
        <v>-40195.956381837175</v>
      </c>
      <c r="AR13">
        <f t="shared" si="9"/>
        <v>-40199.878065223464</v>
      </c>
      <c r="AS13">
        <f t="shared" si="9"/>
        <v>11825.583982825834</v>
      </c>
      <c r="AT13">
        <f t="shared" si="9"/>
        <v>9.5588845104448072</v>
      </c>
      <c r="AU13">
        <f t="shared" si="9"/>
        <v>-28364.735197887188</v>
      </c>
      <c r="AW13">
        <v>10</v>
      </c>
      <c r="AX13">
        <f>IF(Z13&gt;0, (R13*SUMPRODUCT(K13:$K$98, X13:$X$98)-K13*$AZ$3)/Z13, 0)</f>
        <v>-22458.919530047457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2000000</v>
      </c>
      <c r="S14">
        <f t="shared" si="1"/>
        <v>-32917.557585240727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-13946.176556497461</v>
      </c>
      <c r="AC14">
        <f t="shared" si="2"/>
        <v>-18878.757076830254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-82475.696040646813</v>
      </c>
      <c r="AI14">
        <f t="shared" si="6"/>
        <v>-82482.864994869771</v>
      </c>
      <c r="AJ14">
        <f t="shared" si="7"/>
        <v>4932.5805203327927</v>
      </c>
      <c r="AK14">
        <f t="shared" si="22"/>
        <v>-976.23235895482242</v>
      </c>
      <c r="AL14">
        <f t="shared" si="8"/>
        <v>-78526.516833491798</v>
      </c>
      <c r="AN14">
        <f t="shared" si="9"/>
        <v>0</v>
      </c>
      <c r="AO14">
        <f t="shared" si="9"/>
        <v>0</v>
      </c>
      <c r="AP14">
        <f t="shared" si="9"/>
        <v>-3.2339552048210418</v>
      </c>
      <c r="AQ14">
        <f t="shared" si="9"/>
        <v>-37205.246146990299</v>
      </c>
      <c r="AR14">
        <f t="shared" si="9"/>
        <v>-37208.480102195113</v>
      </c>
      <c r="AS14">
        <f t="shared" si="9"/>
        <v>2225.1145635483599</v>
      </c>
      <c r="AT14">
        <f t="shared" si="9"/>
        <v>-440.38385797521437</v>
      </c>
      <c r="AU14">
        <f t="shared" si="9"/>
        <v>-35423.74939662197</v>
      </c>
      <c r="AW14">
        <v>11</v>
      </c>
      <c r="AX14">
        <f>IF(Z14&gt;0, (R14*SUMPRODUCT(K14:$K$98, X14:$X$98)-K14*$AZ$3)/Z14, 0)</f>
        <v>-32917.557585240727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2000000</v>
      </c>
      <c r="S15">
        <f t="shared" si="1"/>
        <v>-46837.890693167108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-18878.757076830254</v>
      </c>
      <c r="AC15">
        <f t="shared" si="2"/>
        <v>-24598.84620462032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-85180.026375880072</v>
      </c>
      <c r="AI15">
        <f t="shared" si="6"/>
        <v>-85186.591265395953</v>
      </c>
      <c r="AJ15">
        <f t="shared" si="7"/>
        <v>5720.0891277900664</v>
      </c>
      <c r="AK15">
        <f t="shared" si="22"/>
        <v>-1321.5129953781179</v>
      </c>
      <c r="AL15">
        <f t="shared" si="8"/>
        <v>-80788.015132984001</v>
      </c>
      <c r="AN15">
        <f t="shared" si="9"/>
        <v>0</v>
      </c>
      <c r="AO15">
        <f t="shared" si="9"/>
        <v>0</v>
      </c>
      <c r="AP15">
        <f t="shared" si="9"/>
        <v>-2.6441591507274196</v>
      </c>
      <c r="AQ15">
        <f t="shared" si="9"/>
        <v>-34308.200565446001</v>
      </c>
      <c r="AR15">
        <f t="shared" si="9"/>
        <v>-34310.844724596725</v>
      </c>
      <c r="AS15">
        <f t="shared" si="9"/>
        <v>2303.896504826846</v>
      </c>
      <c r="AT15">
        <f t="shared" si="9"/>
        <v>-532.26953341392812</v>
      </c>
      <c r="AU15">
        <f t="shared" si="9"/>
        <v>-32539.217753183802</v>
      </c>
      <c r="AW15">
        <v>12</v>
      </c>
      <c r="AX15">
        <f>IF(Z15&gt;0, (R15*SUMPRODUCT(K15:$K$98, X15:$X$98)-K15*$AZ$3)/Z15, 0)</f>
        <v>-46837.890693167108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2000000</v>
      </c>
      <c r="S16">
        <f t="shared" si="1"/>
        <v>-64624.261518089152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-24598.84620462032</v>
      </c>
      <c r="AC16">
        <f t="shared" si="2"/>
        <v>-30795.299431494612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-86821.591335173784</v>
      </c>
      <c r="AI16">
        <f t="shared" si="6"/>
        <v>-86827.547940848672</v>
      </c>
      <c r="AJ16">
        <f t="shared" si="7"/>
        <v>6196.4532268742914</v>
      </c>
      <c r="AK16">
        <f t="shared" si="22"/>
        <v>-1721.9192343234226</v>
      </c>
      <c r="AL16">
        <f t="shared" si="8"/>
        <v>-82353.013948297797</v>
      </c>
      <c r="AN16">
        <f t="shared" si="9"/>
        <v>0</v>
      </c>
      <c r="AO16">
        <f t="shared" si="9"/>
        <v>0</v>
      </c>
      <c r="AP16">
        <f t="shared" si="9"/>
        <v>-2.1421062005583051</v>
      </c>
      <c r="AQ16">
        <f t="shared" si="9"/>
        <v>-31222.659227834763</v>
      </c>
      <c r="AR16">
        <f t="shared" si="9"/>
        <v>-31224.801334035325</v>
      </c>
      <c r="AS16">
        <f t="shared" si="9"/>
        <v>2228.3598417014186</v>
      </c>
      <c r="AT16">
        <f t="shared" si="9"/>
        <v>-619.23418638554222</v>
      </c>
      <c r="AU16">
        <f t="shared" si="9"/>
        <v>-29615.675678719446</v>
      </c>
      <c r="AW16">
        <v>13</v>
      </c>
      <c r="AX16">
        <f>IF(Z16&gt;0, (R16*SUMPRODUCT(K16:$K$98, X16:$X$98)-K16*$AZ$3)/Z16, 0)</f>
        <v>-64624.261518089152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2000000</v>
      </c>
      <c r="S17">
        <f t="shared" si="1"/>
        <v>-86232.292800607174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-30795.299431494612</v>
      </c>
      <c r="AC17">
        <f t="shared" si="2"/>
        <v>-36918.184249890357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-87276.712435778463</v>
      </c>
      <c r="AI17">
        <f t="shared" si="6"/>
        <v>-87282.06399594387</v>
      </c>
      <c r="AJ17">
        <f t="shared" si="7"/>
        <v>6122.8848183957452</v>
      </c>
      <c r="AK17">
        <f t="shared" si="22"/>
        <v>-2155.670960204623</v>
      </c>
      <c r="AL17">
        <f t="shared" si="8"/>
        <v>-83314.850137752743</v>
      </c>
      <c r="AN17">
        <f t="shared" si="9"/>
        <v>0</v>
      </c>
      <c r="AO17">
        <f t="shared" si="9"/>
        <v>0</v>
      </c>
      <c r="AP17">
        <f t="shared" si="9"/>
        <v>-1.7183219471374758</v>
      </c>
      <c r="AQ17">
        <f t="shared" si="9"/>
        <v>-28023.508251249936</v>
      </c>
      <c r="AR17">
        <f t="shared" si="9"/>
        <v>-28025.226573197073</v>
      </c>
      <c r="AS17">
        <f t="shared" si="9"/>
        <v>1965.9850656728702</v>
      </c>
      <c r="AT17">
        <f t="shared" si="9"/>
        <v>-692.16015652200144</v>
      </c>
      <c r="AU17">
        <f t="shared" si="9"/>
        <v>-26751.401664046203</v>
      </c>
      <c r="AW17">
        <v>14</v>
      </c>
      <c r="AX17">
        <f>IF(Z17&gt;0, (R17*SUMPRODUCT(K17:$K$98, X17:$X$98)-K17*$AZ$3)/Z17, 0)</f>
        <v>-86232.292800607174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0.101620166</v>
      </c>
      <c r="Q18" s="4">
        <f t="shared" si="21"/>
        <v>12.5</v>
      </c>
      <c r="R18">
        <f t="shared" si="0"/>
        <v>2000000</v>
      </c>
      <c r="S18">
        <f t="shared" si="1"/>
        <v>-111824.85337278721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-36918.184249890357</v>
      </c>
      <c r="AC18">
        <f t="shared" si="2"/>
        <v>-42531.179635569715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-87012.22917885879</v>
      </c>
      <c r="AI18">
        <f t="shared" si="6"/>
        <v>-87016.983396990181</v>
      </c>
      <c r="AJ18">
        <f t="shared" si="7"/>
        <v>5612.9953856793582</v>
      </c>
      <c r="AK18">
        <f t="shared" si="22"/>
        <v>-2584.2728974923252</v>
      </c>
      <c r="AL18">
        <f t="shared" si="8"/>
        <v>-83988.260908803146</v>
      </c>
      <c r="AN18">
        <f t="shared" si="9"/>
        <v>0</v>
      </c>
      <c r="AO18">
        <f t="shared" si="9"/>
        <v>0</v>
      </c>
      <c r="AP18">
        <f t="shared" si="9"/>
        <v>-1.3629665769254888</v>
      </c>
      <c r="AQ18">
        <f t="shared" si="9"/>
        <v>-24945.165929936211</v>
      </c>
      <c r="AR18">
        <f t="shared" si="9"/>
        <v>-24946.528896513137</v>
      </c>
      <c r="AS18">
        <f t="shared" si="9"/>
        <v>1609.1657756741806</v>
      </c>
      <c r="AT18">
        <f t="shared" si="9"/>
        <v>-740.87420635634123</v>
      </c>
      <c r="AU18">
        <f t="shared" si="9"/>
        <v>-24078.237327195297</v>
      </c>
      <c r="AW18">
        <v>15</v>
      </c>
      <c r="AX18">
        <f>IF(Z18&gt;0, (R18*SUMPRODUCT(K18:$K$98, X18:$X$98)-K18*$AZ$3)/Z18, 0)</f>
        <v>-111824.85337278721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0.112947091</v>
      </c>
      <c r="Q19" s="4">
        <f t="shared" si="21"/>
        <v>12.5</v>
      </c>
      <c r="R19">
        <f t="shared" si="0"/>
        <v>2000000</v>
      </c>
      <c r="S19">
        <f t="shared" si="1"/>
        <v>-142297.25607206891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-42531.179635569715</v>
      </c>
      <c r="AC19">
        <f t="shared" si="2"/>
        <v>-47466.959078389307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-85916.017267142641</v>
      </c>
      <c r="AI19">
        <f t="shared" si="6"/>
        <v>-85920.186967984788</v>
      </c>
      <c r="AJ19">
        <f t="shared" si="7"/>
        <v>4935.7794428195921</v>
      </c>
      <c r="AK19">
        <f t="shared" si="22"/>
        <v>-2977.1825744898802</v>
      </c>
      <c r="AL19">
        <f t="shared" si="8"/>
        <v>-83961.590099655077</v>
      </c>
      <c r="AN19">
        <f t="shared" si="9"/>
        <v>0</v>
      </c>
      <c r="AO19">
        <f t="shared" si="9"/>
        <v>0</v>
      </c>
      <c r="AP19">
        <f t="shared" si="9"/>
        <v>-1.0673158938948859</v>
      </c>
      <c r="AQ19">
        <f t="shared" si="9"/>
        <v>-21991.872856280239</v>
      </c>
      <c r="AR19">
        <f t="shared" si="9"/>
        <v>-21992.940172174131</v>
      </c>
      <c r="AS19">
        <f t="shared" si="9"/>
        <v>1263.4085867320862</v>
      </c>
      <c r="AT19">
        <f t="shared" si="9"/>
        <v>-762.06768808351228</v>
      </c>
      <c r="AU19">
        <f t="shared" si="9"/>
        <v>-21491.59927352556</v>
      </c>
      <c r="AW19">
        <v>16</v>
      </c>
      <c r="AX19">
        <f>IF(Z19&gt;0, (R19*SUMPRODUCT(K19:$K$98, X19:$X$98)-K19*$AZ$3)/Z19, 0)</f>
        <v>-142297.25607206891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2000000</v>
      </c>
      <c r="S20">
        <f t="shared" si="1"/>
        <v>-178994.62952811361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-47466.959078389307</v>
      </c>
      <c r="AC20">
        <f t="shared" si="2"/>
        <v>-51593.308285458319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-84001.772423262271</v>
      </c>
      <c r="AI20">
        <f t="shared" si="6"/>
        <v>-84005.37541601836</v>
      </c>
      <c r="AJ20">
        <f t="shared" si="7"/>
        <v>4126.3492070690118</v>
      </c>
      <c r="AK20">
        <f t="shared" si="22"/>
        <v>-3322.6871354872519</v>
      </c>
      <c r="AL20">
        <f t="shared" si="8"/>
        <v>-83201.713344436605</v>
      </c>
      <c r="AN20">
        <f t="shared" si="9"/>
        <v>0</v>
      </c>
      <c r="AO20">
        <f t="shared" si="9"/>
        <v>0</v>
      </c>
      <c r="AP20">
        <f t="shared" si="9"/>
        <v>-0.82344281737429892</v>
      </c>
      <c r="AQ20">
        <f t="shared" si="9"/>
        <v>-19198.111356674595</v>
      </c>
      <c r="AR20">
        <f t="shared" si="9"/>
        <v>-19198.93479949197</v>
      </c>
      <c r="AS20">
        <f t="shared" si="9"/>
        <v>943.05285815492209</v>
      </c>
      <c r="AT20">
        <f t="shared" si="9"/>
        <v>-759.38061531674862</v>
      </c>
      <c r="AU20">
        <f t="shared" si="9"/>
        <v>-19015.262556653797</v>
      </c>
      <c r="AW20">
        <v>17</v>
      </c>
      <c r="AX20">
        <f>IF(Z20&gt;0, (R20*SUMPRODUCT(K20:$K$98, X20:$X$98)-K20*$AZ$3)/Z20, 0)</f>
        <v>-178994.62952811361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0.140869152</v>
      </c>
      <c r="Q21" s="4">
        <f t="shared" si="21"/>
        <v>12.5</v>
      </c>
      <c r="R21">
        <f t="shared" si="0"/>
        <v>2000000</v>
      </c>
      <c r="S21">
        <f t="shared" si="1"/>
        <v>-224062.88351106044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-51593.308285458319</v>
      </c>
      <c r="AC21">
        <f t="shared" si="2"/>
        <v>-54840.059241051466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-81208.085473933854</v>
      </c>
      <c r="AI21">
        <f t="shared" si="6"/>
        <v>-81211.144886228169</v>
      </c>
      <c r="AJ21">
        <f t="shared" si="7"/>
        <v>3246.7509555931465</v>
      </c>
      <c r="AK21">
        <f t="shared" si="22"/>
        <v>-3611.5315799820828</v>
      </c>
      <c r="AL21">
        <f t="shared" si="8"/>
        <v>-81575.925510617104</v>
      </c>
      <c r="AN21">
        <f t="shared" si="9"/>
        <v>0</v>
      </c>
      <c r="AO21">
        <f t="shared" si="9"/>
        <v>0</v>
      </c>
      <c r="AP21">
        <f t="shared" si="9"/>
        <v>-0.62429526588977446</v>
      </c>
      <c r="AQ21">
        <f t="shared" si="9"/>
        <v>-16571.098772001191</v>
      </c>
      <c r="AR21">
        <f t="shared" si="9"/>
        <v>-16571.723067267081</v>
      </c>
      <c r="AS21">
        <f t="shared" si="9"/>
        <v>662.52307832688302</v>
      </c>
      <c r="AT21">
        <f t="shared" si="9"/>
        <v>-736.95921016749378</v>
      </c>
      <c r="AU21">
        <f t="shared" si="9"/>
        <v>-16646.159199107693</v>
      </c>
      <c r="AW21">
        <v>18</v>
      </c>
      <c r="AX21">
        <f>IF(Z21&gt;0, (R21*SUMPRODUCT(K21:$K$98, X21:$X$98)-K21*$AZ$3)/Z21, 0)</f>
        <v>-224062.88351106044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2000000</v>
      </c>
      <c r="S22">
        <f t="shared" si="1"/>
        <v>-280781.37207415787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-54840.059241051466</v>
      </c>
      <c r="AC22">
        <f t="shared" si="2"/>
        <v>-57168.871940658493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-77398.195846979404</v>
      </c>
      <c r="AI22">
        <f t="shared" si="6"/>
        <v>-77400.740926426733</v>
      </c>
      <c r="AJ22">
        <f t="shared" si="7"/>
        <v>2328.8126996070278</v>
      </c>
      <c r="AK22">
        <f t="shared" si="22"/>
        <v>-3838.8041468736028</v>
      </c>
      <c r="AL22">
        <f t="shared" si="8"/>
        <v>-78910.732373693303</v>
      </c>
      <c r="AN22">
        <f t="shared" si="9"/>
        <v>0</v>
      </c>
      <c r="AO22">
        <f t="shared" si="9"/>
        <v>0</v>
      </c>
      <c r="AP22">
        <f t="shared" si="9"/>
        <v>-0.46369814147939908</v>
      </c>
      <c r="AQ22">
        <f t="shared" si="9"/>
        <v>-14101.484967707127</v>
      </c>
      <c r="AR22">
        <f t="shared" si="9"/>
        <v>-14101.948665848606</v>
      </c>
      <c r="AS22">
        <f t="shared" si="9"/>
        <v>424.2956430281647</v>
      </c>
      <c r="AT22">
        <f t="shared" si="9"/>
        <v>-699.40698718783528</v>
      </c>
      <c r="AU22">
        <f t="shared" si="9"/>
        <v>-14377.060010008276</v>
      </c>
      <c r="AW22">
        <v>19</v>
      </c>
      <c r="AX22">
        <f>IF(Z22&gt;0, (R22*SUMPRODUCT(K22:$K$98, X22:$X$98)-K22*$AZ$3)/Z22, 0)</f>
        <v>-280781.37207415787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2000000</v>
      </c>
      <c r="S23">
        <f t="shared" si="1"/>
        <v>-354455.74067474995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-57168.871940658493</v>
      </c>
      <c r="AC23">
        <f t="shared" si="2"/>
        <v>-58554.030058013705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-72752.198326654223</v>
      </c>
      <c r="AI23">
        <f t="shared" si="6"/>
        <v>-72754.26325406754</v>
      </c>
      <c r="AJ23">
        <f t="shared" si="7"/>
        <v>1385.1581173552113</v>
      </c>
      <c r="AK23">
        <f t="shared" si="22"/>
        <v>-4001.8210358460951</v>
      </c>
      <c r="AL23">
        <f t="shared" si="8"/>
        <v>-75370.926172558422</v>
      </c>
      <c r="AN23">
        <f t="shared" si="9"/>
        <v>0</v>
      </c>
      <c r="AO23">
        <f t="shared" si="9"/>
        <v>0</v>
      </c>
      <c r="AP23">
        <f t="shared" si="9"/>
        <v>-0.33590833370094386</v>
      </c>
      <c r="AQ23">
        <f t="shared" si="9"/>
        <v>-11834.832331363981</v>
      </c>
      <c r="AR23">
        <f t="shared" si="9"/>
        <v>-11835.168239697683</v>
      </c>
      <c r="AS23">
        <f t="shared" si="9"/>
        <v>225.32809246151359</v>
      </c>
      <c r="AT23">
        <f t="shared" si="9"/>
        <v>-650.9890019641133</v>
      </c>
      <c r="AU23">
        <f t="shared" si="9"/>
        <v>-12260.829149200283</v>
      </c>
      <c r="AW23">
        <v>20</v>
      </c>
      <c r="AX23">
        <f>IF(Z23&gt;0, (R23*SUMPRODUCT(K23:$K$98, X23:$X$98)-K23*$AZ$3)/Z23, 0)</f>
        <v>-354455.74067474995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2000000</v>
      </c>
      <c r="S24">
        <f t="shared" si="1"/>
        <v>-453714.6623966897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-58554.030058013705</v>
      </c>
      <c r="AC24">
        <f t="shared" si="2"/>
        <v>-59034.999130134885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-66854.873284259287</v>
      </c>
      <c r="AI24">
        <f t="shared" si="6"/>
        <v>-66856.499719440442</v>
      </c>
      <c r="AJ24">
        <f t="shared" si="7"/>
        <v>480.96907212118094</v>
      </c>
      <c r="AK24">
        <f t="shared" si="22"/>
        <v>-4098.7821040609597</v>
      </c>
      <c r="AL24">
        <f t="shared" si="8"/>
        <v>-70474.312751380217</v>
      </c>
      <c r="AN24">
        <f t="shared" si="9"/>
        <v>0</v>
      </c>
      <c r="AO24">
        <f t="shared" si="9"/>
        <v>0</v>
      </c>
      <c r="AP24">
        <f t="shared" si="9"/>
        <v>-0.23622982375079393</v>
      </c>
      <c r="AQ24">
        <f t="shared" si="9"/>
        <v>-9710.2639661493104</v>
      </c>
      <c r="AR24">
        <f t="shared" si="9"/>
        <v>-9710.5001959730616</v>
      </c>
      <c r="AS24">
        <f t="shared" si="9"/>
        <v>69.85783414759959</v>
      </c>
      <c r="AT24">
        <f t="shared" si="9"/>
        <v>-595.32318610394555</v>
      </c>
      <c r="AU24">
        <f t="shared" si="9"/>
        <v>-10235.965547929407</v>
      </c>
      <c r="AW24">
        <v>21</v>
      </c>
      <c r="AX24">
        <f>IF(Z24&gt;0, (R24*SUMPRODUCT(K24:$K$98, X24:$X$98)-K24*$AZ$3)/Z24, 0)</f>
        <v>-453714.6623966897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2000000</v>
      </c>
      <c r="S25">
        <f t="shared" si="1"/>
        <v>-592332.0439357023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-59034.999130134885</v>
      </c>
      <c r="AC25">
        <f t="shared" si="2"/>
        <v>-58607.885186246014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-59738.713342367417</v>
      </c>
      <c r="AI25">
        <f t="shared" si="6"/>
        <v>-59739.950146238371</v>
      </c>
      <c r="AJ25">
        <f t="shared" si="7"/>
        <v>-427.11394388887129</v>
      </c>
      <c r="AK25">
        <f t="shared" si="22"/>
        <v>-4132.4499391094423</v>
      </c>
      <c r="AL25">
        <f t="shared" si="8"/>
        <v>-64299.514029236685</v>
      </c>
      <c r="AN25">
        <f t="shared" si="9"/>
        <v>0</v>
      </c>
      <c r="AO25">
        <f t="shared" si="9"/>
        <v>0</v>
      </c>
      <c r="AP25">
        <f t="shared" si="9"/>
        <v>-0.1603912895750397</v>
      </c>
      <c r="AQ25">
        <f t="shared" si="9"/>
        <v>-7747.0401698916476</v>
      </c>
      <c r="AR25">
        <f t="shared" si="9"/>
        <v>-7747.2005611812228</v>
      </c>
      <c r="AS25">
        <f t="shared" si="9"/>
        <v>-55.389021545618782</v>
      </c>
      <c r="AT25">
        <f t="shared" si="9"/>
        <v>-535.90467365560494</v>
      </c>
      <c r="AU25">
        <f t="shared" si="9"/>
        <v>-8338.4942563824461</v>
      </c>
      <c r="AW25">
        <v>22</v>
      </c>
      <c r="AX25">
        <f>IF(Z25&gt;0, (R25*SUMPRODUCT(K25:$K$98, X25:$X$98)-K25*$AZ$3)/Z25, 0)</f>
        <v>-592332.0439357023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2000000</v>
      </c>
      <c r="S26">
        <f t="shared" si="1"/>
        <v>-794437.22628850001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-58607.885186246014</v>
      </c>
      <c r="AC26">
        <f t="shared" si="2"/>
        <v>-57303.695079317848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-51647.37187170791</v>
      </c>
      <c r="AI26">
        <f t="shared" si="6"/>
        <v>-51648.273511465952</v>
      </c>
      <c r="AJ26">
        <f t="shared" si="7"/>
        <v>-1304.1901069281666</v>
      </c>
      <c r="AK26">
        <f t="shared" si="22"/>
        <v>-4102.551963037221</v>
      </c>
      <c r="AL26">
        <f t="shared" si="8"/>
        <v>-57055.01558143134</v>
      </c>
      <c r="AN26">
        <f t="shared" si="9"/>
        <v>0</v>
      </c>
      <c r="AO26">
        <f t="shared" si="9"/>
        <v>0</v>
      </c>
      <c r="AP26">
        <f t="shared" si="9"/>
        <v>-0.10439867205396024</v>
      </c>
      <c r="AQ26">
        <f t="shared" si="9"/>
        <v>-5980.1234255505451</v>
      </c>
      <c r="AR26">
        <f t="shared" si="9"/>
        <v>-5980.2278242225993</v>
      </c>
      <c r="AS26">
        <f t="shared" si="9"/>
        <v>-151.00899672466704</v>
      </c>
      <c r="AT26">
        <f t="shared" si="9"/>
        <v>-475.02450191733175</v>
      </c>
      <c r="AU26">
        <f t="shared" si="9"/>
        <v>-6606.2613228645978</v>
      </c>
      <c r="AW26">
        <v>23</v>
      </c>
      <c r="AX26">
        <f>IF(Z26&gt;0, (R26*SUMPRODUCT(K26:$K$98, X26:$X$98)-K26*$AZ$3)/Z26, 0)</f>
        <v>-794437.22628850001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2000000</v>
      </c>
      <c r="S27">
        <f t="shared" si="1"/>
        <v>-1102960.0115680008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-57303.695079317848</v>
      </c>
      <c r="AC27">
        <f t="shared" si="2"/>
        <v>-55202.362900564964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-42721.162346609643</v>
      </c>
      <c r="AI27">
        <f t="shared" si="6"/>
        <v>-42721.787962705443</v>
      </c>
      <c r="AJ27">
        <f t="shared" si="7"/>
        <v>-2101.3321787528839</v>
      </c>
      <c r="AK27">
        <f t="shared" si="22"/>
        <v>-4011.2586555522498</v>
      </c>
      <c r="AL27">
        <f t="shared" si="8"/>
        <v>-48834.378797010577</v>
      </c>
      <c r="AN27">
        <f t="shared" si="9"/>
        <v>0</v>
      </c>
      <c r="AO27">
        <f t="shared" si="9"/>
        <v>0</v>
      </c>
      <c r="AP27">
        <f t="shared" si="9"/>
        <v>-6.4677289581588152E-2</v>
      </c>
      <c r="AQ27">
        <f t="shared" si="9"/>
        <v>-4416.5887145774122</v>
      </c>
      <c r="AR27">
        <f t="shared" si="9"/>
        <v>-4416.6533918669948</v>
      </c>
      <c r="AS27">
        <f t="shared" si="9"/>
        <v>-217.2394072745746</v>
      </c>
      <c r="AT27">
        <f t="shared" si="9"/>
        <v>-414.69095727375452</v>
      </c>
      <c r="AU27">
        <f t="shared" si="9"/>
        <v>-5048.5837564153235</v>
      </c>
      <c r="AW27">
        <v>24</v>
      </c>
      <c r="AX27">
        <f>IF(Z27&gt;0, (R27*SUMPRODUCT(K27:$K$98, X27:$X$98)-K27*$AZ$3)/Z27, 0)</f>
        <v>-1102960.0115680008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2000000</v>
      </c>
      <c r="S28">
        <f t="shared" si="1"/>
        <v>-1599132.303484987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-55202.362900564964</v>
      </c>
      <c r="AC28">
        <f t="shared" si="2"/>
        <v>-52403.366254157198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-33557.838873202891</v>
      </c>
      <c r="AI28">
        <f t="shared" si="6"/>
        <v>-33558.248496644774</v>
      </c>
      <c r="AJ28">
        <f t="shared" si="7"/>
        <v>-2798.9966464077661</v>
      </c>
      <c r="AK28">
        <f t="shared" si="22"/>
        <v>-3864.165403039548</v>
      </c>
      <c r="AL28">
        <f t="shared" si="8"/>
        <v>-40221.410546092091</v>
      </c>
      <c r="AN28">
        <f t="shared" si="9"/>
        <v>0</v>
      </c>
      <c r="AO28">
        <f t="shared" si="9"/>
        <v>0</v>
      </c>
      <c r="AP28">
        <f t="shared" si="9"/>
        <v>-3.7810348282445568E-2</v>
      </c>
      <c r="AQ28">
        <f t="shared" si="9"/>
        <v>-3097.5609442047471</v>
      </c>
      <c r="AR28">
        <f t="shared" si="9"/>
        <v>-3097.5987545530297</v>
      </c>
      <c r="AS28">
        <f t="shared" si="9"/>
        <v>-258.36177137724172</v>
      </c>
      <c r="AT28">
        <f t="shared" si="9"/>
        <v>-356.68232032547701</v>
      </c>
      <c r="AU28">
        <f t="shared" si="9"/>
        <v>-3712.6428462557487</v>
      </c>
      <c r="AW28">
        <v>25</v>
      </c>
      <c r="AX28">
        <f>IF(Z28&gt;0, (R28*SUMPRODUCT(K28:$K$98, X28:$X$98)-K28*$AZ$3)/Z28, 0)</f>
        <v>-1599132.303484987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2000000</v>
      </c>
      <c r="S29">
        <f t="shared" si="1"/>
        <v>-2445929.8399589127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-52403.366254157198</v>
      </c>
      <c r="AC29">
        <f t="shared" si="2"/>
        <v>-49058.440268910897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-24770.005294509221</v>
      </c>
      <c r="AI29">
        <f t="shared" si="6"/>
        <v>-24770.256009183591</v>
      </c>
      <c r="AJ29">
        <f t="shared" si="7"/>
        <v>-3344.9259852463001</v>
      </c>
      <c r="AK29">
        <f t="shared" si="22"/>
        <v>-3668.2356377910041</v>
      </c>
      <c r="AL29">
        <f t="shared" si="8"/>
        <v>-31783.417632220895</v>
      </c>
      <c r="AN29">
        <f t="shared" si="9"/>
        <v>0</v>
      </c>
      <c r="AO29">
        <f t="shared" si="9"/>
        <v>0</v>
      </c>
      <c r="AP29">
        <f t="shared" si="9"/>
        <v>-2.0662725523983683E-2</v>
      </c>
      <c r="AQ29">
        <f t="shared" si="9"/>
        <v>-2041.4274589656266</v>
      </c>
      <c r="AR29">
        <f t="shared" si="9"/>
        <v>-2041.4481216911504</v>
      </c>
      <c r="AS29">
        <f t="shared" si="9"/>
        <v>-275.67308417181118</v>
      </c>
      <c r="AT29">
        <f t="shared" si="9"/>
        <v>-302.31874672238399</v>
      </c>
      <c r="AU29">
        <f t="shared" si="9"/>
        <v>-2619.4399525853455</v>
      </c>
      <c r="AW29">
        <v>26</v>
      </c>
      <c r="AX29">
        <f>IF(Z29&gt;0, (R29*SUMPRODUCT(K29:$K$98, X29:$X$98)-K29*$AZ$3)/Z29, 0)</f>
        <v>-2445929.8399589127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2000000</v>
      </c>
      <c r="S30">
        <f t="shared" si="1"/>
        <v>-4000659.8459649319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-49058.440268910897</v>
      </c>
      <c r="AC30">
        <f t="shared" si="2"/>
        <v>-45347.647255152355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-17043.120483757768</v>
      </c>
      <c r="AI30">
        <f t="shared" si="6"/>
        <v>-17043.262171782371</v>
      </c>
      <c r="AJ30">
        <f t="shared" si="7"/>
        <v>-3710.7930137585427</v>
      </c>
      <c r="AK30">
        <f t="shared" si="22"/>
        <v>-3434.0908188237631</v>
      </c>
      <c r="AL30">
        <f t="shared" si="8"/>
        <v>-24188.146004364677</v>
      </c>
      <c r="AN30">
        <f t="shared" si="9"/>
        <v>0</v>
      </c>
      <c r="AO30">
        <f t="shared" si="9"/>
        <v>0</v>
      </c>
      <c r="AP30">
        <f t="shared" si="9"/>
        <v>-1.0426126153789935E-2</v>
      </c>
      <c r="AQ30">
        <f t="shared" si="9"/>
        <v>-1254.1195680713026</v>
      </c>
      <c r="AR30">
        <f t="shared" si="9"/>
        <v>-1254.1299941974564</v>
      </c>
      <c r="AS30">
        <f t="shared" si="9"/>
        <v>-273.05904080487835</v>
      </c>
      <c r="AT30">
        <f t="shared" si="9"/>
        <v>-252.69788466996178</v>
      </c>
      <c r="AU30">
        <f t="shared" si="9"/>
        <v>-1779.8869196722965</v>
      </c>
      <c r="AW30">
        <v>27</v>
      </c>
      <c r="AX30">
        <f>IF(Z30&gt;0, (R30*SUMPRODUCT(K30:$K$98, X30:$X$98)-K30*$AZ$3)/Z30, 0)</f>
        <v>-4000659.8459649319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2000000</v>
      </c>
      <c r="S31">
        <f t="shared" si="1"/>
        <v>-7140083.0425922554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-45347.647255152355</v>
      </c>
      <c r="AC31">
        <f t="shared" si="2"/>
        <v>-41465.8556868628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-10828.432559803976</v>
      </c>
      <c r="AI31">
        <f t="shared" si="6"/>
        <v>-10828.505153244836</v>
      </c>
      <c r="AJ31">
        <f t="shared" si="7"/>
        <v>-3881.7915682895546</v>
      </c>
      <c r="AK31">
        <f t="shared" si="22"/>
        <v>-3174.3353078606651</v>
      </c>
      <c r="AL31">
        <f t="shared" si="8"/>
        <v>-17884.632029395056</v>
      </c>
      <c r="AN31">
        <f t="shared" si="9"/>
        <v>0</v>
      </c>
      <c r="AO31">
        <f t="shared" si="9"/>
        <v>0</v>
      </c>
      <c r="AP31">
        <f t="shared" si="9"/>
        <v>-4.769459764390728E-3</v>
      </c>
      <c r="AQ31">
        <f t="shared" si="9"/>
        <v>-711.43856516206017</v>
      </c>
      <c r="AR31">
        <f t="shared" si="9"/>
        <v>-711.44333462182453</v>
      </c>
      <c r="AS31">
        <f t="shared" si="9"/>
        <v>-255.03748657525898</v>
      </c>
      <c r="AT31">
        <f t="shared" si="9"/>
        <v>-208.55692126216098</v>
      </c>
      <c r="AU31">
        <f t="shared" si="9"/>
        <v>-1175.0377424592446</v>
      </c>
      <c r="AW31">
        <v>28</v>
      </c>
      <c r="AX31">
        <f>IF(Z31&gt;0, (R31*SUMPRODUCT(K31:$K$98, X31:$X$98)-K31*$AZ$3)/Z31, 0)</f>
        <v>-7140083.0425922554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2000000</v>
      </c>
      <c r="S32">
        <f t="shared" si="1"/>
        <v>-14288429.00136609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-41465.8556868628</v>
      </c>
      <c r="AC32">
        <f t="shared" si="2"/>
        <v>-37591.659308845527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-6236.9686354520081</v>
      </c>
      <c r="AI32">
        <f t="shared" si="6"/>
        <v>-6237.0015219044881</v>
      </c>
      <c r="AJ32">
        <f t="shared" si="7"/>
        <v>-3874.1963780172737</v>
      </c>
      <c r="AK32">
        <f t="shared" si="22"/>
        <v>-2902.6098980803963</v>
      </c>
      <c r="AL32">
        <f t="shared" si="8"/>
        <v>-13013.807798002157</v>
      </c>
      <c r="AN32">
        <f t="shared" si="9"/>
        <v>0</v>
      </c>
      <c r="AO32">
        <f t="shared" si="9"/>
        <v>0</v>
      </c>
      <c r="AP32">
        <f t="shared" si="9"/>
        <v>-1.9291713897723298E-3</v>
      </c>
      <c r="AQ32">
        <f t="shared" si="9"/>
        <v>-365.8704586002587</v>
      </c>
      <c r="AR32">
        <f t="shared" si="9"/>
        <v>-365.8723877716485</v>
      </c>
      <c r="AS32">
        <f t="shared" si="9"/>
        <v>-227.26649569401192</v>
      </c>
      <c r="AT32">
        <f t="shared" si="9"/>
        <v>-170.27169393026145</v>
      </c>
      <c r="AU32">
        <f t="shared" si="9"/>
        <v>-763.41057739592179</v>
      </c>
      <c r="AW32">
        <v>29</v>
      </c>
      <c r="AX32">
        <f>IF(Z32&gt;0, (R32*SUMPRODUCT(K32:$K$98, X32:$X$98)-K32*$AZ$3)/Z32, 0)</f>
        <v>-14288429.00136609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2000000</v>
      </c>
      <c r="S33">
        <f t="shared" si="1"/>
        <v>-33335167.518459085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-37591.659308845527</v>
      </c>
      <c r="AC33">
        <f t="shared" si="2"/>
        <v>-33863.212853892801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-3177.5330958948789</v>
      </c>
      <c r="AI33">
        <f t="shared" si="6"/>
        <v>-3177.5457939009843</v>
      </c>
      <c r="AJ33">
        <f t="shared" si="7"/>
        <v>-3728.4464549527256</v>
      </c>
      <c r="AK33">
        <f t="shared" si="22"/>
        <v>-2631.4161516191871</v>
      </c>
      <c r="AL33">
        <f t="shared" si="8"/>
        <v>-9537.4084004728975</v>
      </c>
      <c r="AN33">
        <f t="shared" si="9"/>
        <v>0</v>
      </c>
      <c r="AO33">
        <f t="shared" si="9"/>
        <v>0</v>
      </c>
      <c r="AP33">
        <f t="shared" si="9"/>
        <v>-6.6507602671767344E-4</v>
      </c>
      <c r="AQ33">
        <f t="shared" si="9"/>
        <v>-166.42778942154456</v>
      </c>
      <c r="AR33">
        <f t="shared" si="9"/>
        <v>-166.42845449757127</v>
      </c>
      <c r="AS33">
        <f t="shared" si="9"/>
        <v>-195.28265567903463</v>
      </c>
      <c r="AT33">
        <f t="shared" si="9"/>
        <v>-137.82414217114339</v>
      </c>
      <c r="AU33">
        <f t="shared" si="9"/>
        <v>-499.53525234774935</v>
      </c>
      <c r="AW33">
        <v>30</v>
      </c>
      <c r="AX33">
        <f>IF(Z33&gt;0, (R33*SUMPRODUCT(K33:$K$98, X33:$X$98)-K33*$AZ$3)/Z33, 0)</f>
        <v>-33335167.518459085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2000000</v>
      </c>
      <c r="S34">
        <f t="shared" si="1"/>
        <v>-95272148.745032251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-33863.212853892801</v>
      </c>
      <c r="AC34">
        <f t="shared" si="2"/>
        <v>-30374.000541927759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-1373.7381464358527</v>
      </c>
      <c r="AI34">
        <f t="shared" si="6"/>
        <v>-1373.7421315984818</v>
      </c>
      <c r="AJ34">
        <f t="shared" si="7"/>
        <v>-3489.2123119650423</v>
      </c>
      <c r="AK34">
        <f t="shared" si="22"/>
        <v>-2370.4248997724962</v>
      </c>
      <c r="AL34">
        <f t="shared" si="8"/>
        <v>-7233.3793433360206</v>
      </c>
      <c r="AN34">
        <f t="shared" si="9"/>
        <v>0</v>
      </c>
      <c r="AO34">
        <f t="shared" si="9"/>
        <v>0</v>
      </c>
      <c r="AP34">
        <f t="shared" si="9"/>
        <v>-1.8636475744390491E-4</v>
      </c>
      <c r="AQ34">
        <f t="shared" si="9"/>
        <v>-64.242391159046178</v>
      </c>
      <c r="AR34">
        <f t="shared" si="9"/>
        <v>-64.242577523803618</v>
      </c>
      <c r="AS34">
        <f t="shared" si="9"/>
        <v>-163.17181171956713</v>
      </c>
      <c r="AT34">
        <f t="shared" si="9"/>
        <v>-110.85210381572408</v>
      </c>
      <c r="AU34">
        <f t="shared" ref="AU34:AU69" si="23">AL34*$K34</f>
        <v>-338.26649305909484</v>
      </c>
      <c r="AW34">
        <v>31</v>
      </c>
      <c r="AX34">
        <f>IF(Z34&gt;0, (R34*SUMPRODUCT(K34:$K$98, X34:$X$98)-K34*$AZ$3)/Z34, 0)</f>
        <v>-95272148.745032251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2000000</v>
      </c>
      <c r="S35">
        <f t="shared" si="1"/>
        <v>-357647648.32367778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-30374.000541927759</v>
      </c>
      <c r="AC35">
        <f t="shared" si="2"/>
        <v>-27174.278556848782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-479.2885847849617</v>
      </c>
      <c r="AI35">
        <f t="shared" ref="AI35:AI66" si="25">SUM(AE35:AH35)</f>
        <v>-479.28953454230964</v>
      </c>
      <c r="AJ35">
        <f t="shared" si="7"/>
        <v>-3199.721985078977</v>
      </c>
      <c r="AK35">
        <f t="shared" si="22"/>
        <v>-2126.1800379349434</v>
      </c>
      <c r="AL35">
        <f t="shared" ref="AL35:AL69" si="26">SUM(AI35:AK35)</f>
        <v>-5805.1915575562298</v>
      </c>
      <c r="AN35">
        <f t="shared" ref="AN35:AT69" si="27">AE35*$K35</f>
        <v>0</v>
      </c>
      <c r="AO35">
        <f t="shared" si="27"/>
        <v>0</v>
      </c>
      <c r="AP35">
        <f t="shared" si="27"/>
        <v>-3.9656317124657536E-5</v>
      </c>
      <c r="AQ35">
        <f t="shared" si="27"/>
        <v>-20.012290669978494</v>
      </c>
      <c r="AR35">
        <f t="shared" si="27"/>
        <v>-20.012330326295618</v>
      </c>
      <c r="AS35">
        <f t="shared" si="27"/>
        <v>-133.60169313702841</v>
      </c>
      <c r="AT35">
        <f t="shared" si="27"/>
        <v>-88.776854460137841</v>
      </c>
      <c r="AU35">
        <f t="shared" si="23"/>
        <v>-242.39087792346186</v>
      </c>
      <c r="AW35">
        <v>32</v>
      </c>
      <c r="AX35">
        <f>IF(Z35&gt;0, (R35*SUMPRODUCT(K35:$K$98, X35:$X$98)-K35*$AZ$3)/Z35, 0)</f>
        <v>-357647648.32367778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2000000</v>
      </c>
      <c r="S36">
        <f t="shared" si="1"/>
        <v>-1352560809.1421969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-27174.278556848782</v>
      </c>
      <c r="AC36">
        <f t="shared" si="2"/>
        <v>-24280.036940163383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-114.53924177257578</v>
      </c>
      <c r="AI36">
        <f t="shared" si="25"/>
        <v>-114.53946616208914</v>
      </c>
      <c r="AJ36">
        <f t="shared" si="7"/>
        <v>-2894.2416166853982</v>
      </c>
      <c r="AK36">
        <f t="shared" si="22"/>
        <v>-1902.1994989794148</v>
      </c>
      <c r="AL36">
        <f t="shared" si="26"/>
        <v>-4910.9805818269015</v>
      </c>
      <c r="AN36">
        <f t="shared" si="27"/>
        <v>0</v>
      </c>
      <c r="AO36">
        <f t="shared" si="27"/>
        <v>0</v>
      </c>
      <c r="AP36">
        <f t="shared" si="27"/>
        <v>-8.3653525901097718E-6</v>
      </c>
      <c r="AQ36">
        <f t="shared" si="27"/>
        <v>-4.2700798646411453</v>
      </c>
      <c r="AR36">
        <f t="shared" si="27"/>
        <v>-4.2700882299937355</v>
      </c>
      <c r="AS36">
        <f t="shared" si="27"/>
        <v>-107.89876604346262</v>
      </c>
      <c r="AT36">
        <f t="shared" si="27"/>
        <v>-70.914942804058796</v>
      </c>
      <c r="AU36">
        <f t="shared" si="23"/>
        <v>-183.08379707751513</v>
      </c>
      <c r="AW36">
        <v>33</v>
      </c>
      <c r="AX36">
        <f>IF(Z36&gt;0, (R36*SUMPRODUCT(K36:$K$98, X36:$X$98)-K36*$AZ$3)/Z36, 0)</f>
        <v>-1352560809.1421969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2000000</v>
      </c>
      <c r="S37">
        <f t="shared" si="1"/>
        <v>-5161068183.1920347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-24280.036940163383</v>
      </c>
      <c r="AC37">
        <f t="shared" si="2"/>
        <v>-21682.294602746435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-27.141048128793464</v>
      </c>
      <c r="AI37">
        <f t="shared" si="25"/>
        <v>-27.141100642860884</v>
      </c>
      <c r="AJ37">
        <f t="shared" si="7"/>
        <v>-2597.7423374169484</v>
      </c>
      <c r="AK37">
        <f t="shared" si="22"/>
        <v>-1699.6025858114369</v>
      </c>
      <c r="AL37">
        <f t="shared" si="26"/>
        <v>-4324.4860238712463</v>
      </c>
      <c r="AN37">
        <f t="shared" si="27"/>
        <v>0</v>
      </c>
      <c r="AO37">
        <f t="shared" si="27"/>
        <v>0</v>
      </c>
      <c r="AP37">
        <f t="shared" si="27"/>
        <v>-1.7479915494520793E-6</v>
      </c>
      <c r="AQ37">
        <f t="shared" si="27"/>
        <v>-0.90342121840319223</v>
      </c>
      <c r="AR37">
        <f t="shared" si="27"/>
        <v>-0.90342296639474162</v>
      </c>
      <c r="AS37">
        <f t="shared" si="27"/>
        <v>-86.468862087792317</v>
      </c>
      <c r="AT37">
        <f t="shared" si="27"/>
        <v>-56.57324034019323</v>
      </c>
      <c r="AU37">
        <f t="shared" si="23"/>
        <v>-143.9455253943803</v>
      </c>
      <c r="AW37">
        <v>34</v>
      </c>
      <c r="AX37">
        <f>IF(Z37&gt;0, (R37*SUMPRODUCT(K37:$K$98, X37:$X$98)-K37*$AZ$3)/Z37, 0)</f>
        <v>-5161068183.1920347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2000000</v>
      </c>
      <c r="S38">
        <f t="shared" si="1"/>
        <v>-19899764298.343189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-21682.294602746435</v>
      </c>
      <c r="AC38">
        <f t="shared" si="2"/>
        <v>-19359.972651391996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-6.3724793387641352</v>
      </c>
      <c r="AI38">
        <f t="shared" si="25"/>
        <v>-6.3724914996950144</v>
      </c>
      <c r="AJ38">
        <f t="shared" si="7"/>
        <v>-2322.3219513544391</v>
      </c>
      <c r="AK38">
        <f t="shared" si="22"/>
        <v>-1517.7606221922506</v>
      </c>
      <c r="AL38">
        <f t="shared" si="26"/>
        <v>-3846.4550650463848</v>
      </c>
      <c r="AN38">
        <f t="shared" si="27"/>
        <v>0</v>
      </c>
      <c r="AO38">
        <f t="shared" si="27"/>
        <v>0</v>
      </c>
      <c r="AP38">
        <f t="shared" si="27"/>
        <v>-3.6142023893809267E-7</v>
      </c>
      <c r="AQ38">
        <f t="shared" si="27"/>
        <v>-0.1893887094781278</v>
      </c>
      <c r="AR38">
        <f t="shared" si="27"/>
        <v>-0.18938907089836673</v>
      </c>
      <c r="AS38">
        <f t="shared" si="27"/>
        <v>-69.018906767462781</v>
      </c>
      <c r="AT38">
        <f t="shared" si="27"/>
        <v>-45.107517851828362</v>
      </c>
      <c r="AU38">
        <f t="shared" si="23"/>
        <v>-114.3158136901895</v>
      </c>
      <c r="AW38">
        <v>35</v>
      </c>
      <c r="AX38">
        <f>IF(Z38&gt;0, (R38*SUMPRODUCT(K38:$K$98, X38:$X$98)-K38*$AZ$3)/Z38, 0)</f>
        <v>-19899764298.343189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2000000</v>
      </c>
      <c r="S39">
        <f t="shared" si="1"/>
        <v>-77636675612.308228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-19359.972651391996</v>
      </c>
      <c r="AC39">
        <f t="shared" si="2"/>
        <v>-17285.853671732857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-1.4809902186697783</v>
      </c>
      <c r="AI39">
        <f t="shared" si="25"/>
        <v>-1.4809930018024819</v>
      </c>
      <c r="AJ39">
        <f t="shared" si="7"/>
        <v>-2074.1189796591389</v>
      </c>
      <c r="AK39">
        <f t="shared" si="22"/>
        <v>-1355.1980855974398</v>
      </c>
      <c r="AL39">
        <f t="shared" si="26"/>
        <v>-3430.7980582583809</v>
      </c>
      <c r="AN39">
        <f t="shared" si="27"/>
        <v>0</v>
      </c>
      <c r="AO39">
        <f t="shared" si="27"/>
        <v>0</v>
      </c>
      <c r="AP39">
        <f t="shared" si="27"/>
        <v>-7.3851877489749496E-8</v>
      </c>
      <c r="AQ39">
        <f t="shared" si="27"/>
        <v>-3.9298847680027463E-2</v>
      </c>
      <c r="AR39">
        <f t="shared" si="27"/>
        <v>-3.9298921531904958E-2</v>
      </c>
      <c r="AS39">
        <f t="shared" si="27"/>
        <v>-55.037828625965538</v>
      </c>
      <c r="AT39">
        <f t="shared" si="27"/>
        <v>-35.960887837594605</v>
      </c>
      <c r="AU39">
        <f t="shared" si="23"/>
        <v>-91.038015385092038</v>
      </c>
      <c r="AW39">
        <v>36</v>
      </c>
      <c r="AX39">
        <f>IF(Z39&gt;0, (R39*SUMPRODUCT(K39:$K$98, X39:$X$98)-K39*$AZ$3)/Z39, 0)</f>
        <v>-77636675612.308228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2000000</v>
      </c>
      <c r="S40">
        <f t="shared" si="1"/>
        <v>-306501397006.29529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-17285.853671732857</v>
      </c>
      <c r="AC40">
        <f t="shared" si="2"/>
        <v>-15433.831927394272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-0.34013851988510296</v>
      </c>
      <c r="AI40">
        <f t="shared" si="25"/>
        <v>-0.34013914932073025</v>
      </c>
      <c r="AJ40">
        <f t="shared" si="7"/>
        <v>-1852.0217443385845</v>
      </c>
      <c r="AK40">
        <f t="shared" si="22"/>
        <v>-1210.0097570213002</v>
      </c>
      <c r="AL40">
        <f t="shared" si="26"/>
        <v>-3062.3716405092055</v>
      </c>
      <c r="AN40">
        <f t="shared" si="27"/>
        <v>0</v>
      </c>
      <c r="AO40">
        <f t="shared" si="27"/>
        <v>0</v>
      </c>
      <c r="AP40">
        <f t="shared" si="27"/>
        <v>-1.4912859441791925E-8</v>
      </c>
      <c r="AQ40">
        <f t="shared" si="27"/>
        <v>-8.0587080200064352E-3</v>
      </c>
      <c r="AR40">
        <f t="shared" si="27"/>
        <v>-8.0587229328658756E-3</v>
      </c>
      <c r="AS40">
        <f t="shared" si="27"/>
        <v>-43.878895249409602</v>
      </c>
      <c r="AT40">
        <f t="shared" si="27"/>
        <v>-28.668071280158053</v>
      </c>
      <c r="AU40">
        <f t="shared" si="23"/>
        <v>-72.555025252500513</v>
      </c>
      <c r="AW40">
        <v>37</v>
      </c>
      <c r="AX40">
        <f>IF(Z40&gt;0, (R40*SUMPRODUCT(K40:$K$98, X40:$X$98)-K40*$AZ$3)/Z40, 0)</f>
        <v>-306501397006.29529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2000000</v>
      </c>
      <c r="S41">
        <f t="shared" si="1"/>
        <v>-1225824322288.3528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-15433.831927394272</v>
      </c>
      <c r="AC41">
        <f t="shared" si="2"/>
        <v>-13780.21405468599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-7.7219423997904435E-2</v>
      </c>
      <c r="AI41">
        <f t="shared" si="25"/>
        <v>-7.721956451777548E-2</v>
      </c>
      <c r="AJ41">
        <f t="shared" si="7"/>
        <v>-1653.6178727082824</v>
      </c>
      <c r="AK41">
        <f t="shared" si="22"/>
        <v>-1080.3682349175992</v>
      </c>
      <c r="AL41">
        <f t="shared" si="26"/>
        <v>-2734.0633271903994</v>
      </c>
      <c r="AN41">
        <f t="shared" si="27"/>
        <v>0</v>
      </c>
      <c r="AO41">
        <f t="shared" si="27"/>
        <v>0</v>
      </c>
      <c r="AP41">
        <f t="shared" si="27"/>
        <v>-2.9725510593059432E-9</v>
      </c>
      <c r="AQ41">
        <f t="shared" si="27"/>
        <v>-1.633496237278764E-3</v>
      </c>
      <c r="AR41">
        <f t="shared" si="27"/>
        <v>-1.6334992098298235E-3</v>
      </c>
      <c r="AS41">
        <f t="shared" si="27"/>
        <v>-34.980558428397465</v>
      </c>
      <c r="AT41">
        <f t="shared" si="27"/>
        <v>-22.854061261338732</v>
      </c>
      <c r="AU41">
        <f t="shared" si="23"/>
        <v>-57.836253188946024</v>
      </c>
      <c r="AW41">
        <v>38</v>
      </c>
      <c r="AX41">
        <f>IF(Z41&gt;0, (R41*SUMPRODUCT(K41:$K$98, X41:$X$98)-K41*$AZ$3)/Z41, 0)</f>
        <v>-1225824322288.3528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2000000</v>
      </c>
      <c r="S42">
        <f t="shared" si="1"/>
        <v>-4970538673499.8369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-13780.21405468599</v>
      </c>
      <c r="AC42">
        <f t="shared" si="2"/>
        <v>-12303.763963703383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-1.7307671288908581E-2</v>
      </c>
      <c r="AI42">
        <f t="shared" si="25"/>
        <v>-1.7307702230635352E-2</v>
      </c>
      <c r="AJ42">
        <f t="shared" si="7"/>
        <v>-1476.4500909826074</v>
      </c>
      <c r="AK42">
        <f t="shared" si="22"/>
        <v>-964.61498382801938</v>
      </c>
      <c r="AL42">
        <f t="shared" si="26"/>
        <v>-2441.0823825128573</v>
      </c>
      <c r="AN42">
        <f t="shared" si="27"/>
        <v>0</v>
      </c>
      <c r="AO42">
        <f t="shared" si="27"/>
        <v>0</v>
      </c>
      <c r="AP42">
        <f t="shared" si="27"/>
        <v>-5.8441062726301224E-10</v>
      </c>
      <c r="AQ42">
        <f t="shared" si="27"/>
        <v>-3.2689794945404423E-4</v>
      </c>
      <c r="AR42">
        <f t="shared" si="27"/>
        <v>-3.2689853386467149E-4</v>
      </c>
      <c r="AS42">
        <f t="shared" si="27"/>
        <v>-27.886392060308602</v>
      </c>
      <c r="AT42">
        <f t="shared" si="27"/>
        <v>-18.219126938706165</v>
      </c>
      <c r="AU42">
        <f t="shared" si="23"/>
        <v>-46.105845897548626</v>
      </c>
      <c r="AW42">
        <v>39</v>
      </c>
      <c r="AX42">
        <f>IF(Z42&gt;0, (R42*SUMPRODUCT(K42:$K$98, X42:$X$98)-K42*$AZ$3)/Z42, 0)</f>
        <v>-4970538673499.8369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2000000</v>
      </c>
      <c r="S43">
        <f t="shared" si="1"/>
        <v>-20447707614122.043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-12303.763963703383</v>
      </c>
      <c r="AC43">
        <f t="shared" si="2"/>
        <v>-10985.50382231665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-3.8266721707385111E-3</v>
      </c>
      <c r="AI43">
        <f t="shared" si="25"/>
        <v>-3.8266788863469486E-3</v>
      </c>
      <c r="AJ43">
        <f t="shared" si="7"/>
        <v>-1318.2601413867324</v>
      </c>
      <c r="AK43">
        <f t="shared" si="22"/>
        <v>-861.26347745923681</v>
      </c>
      <c r="AL43">
        <f t="shared" si="26"/>
        <v>-2179.5274455248555</v>
      </c>
      <c r="AN43">
        <f t="shared" si="27"/>
        <v>0</v>
      </c>
      <c r="AO43">
        <f t="shared" si="27"/>
        <v>0</v>
      </c>
      <c r="AP43">
        <f t="shared" si="27"/>
        <v>-1.1325070165203544E-10</v>
      </c>
      <c r="AQ43">
        <f t="shared" si="27"/>
        <v>-6.4532247877157478E-5</v>
      </c>
      <c r="AR43">
        <f t="shared" si="27"/>
        <v>-6.4532361127859128E-5</v>
      </c>
      <c r="AS43">
        <f t="shared" si="27"/>
        <v>-22.230880100222308</v>
      </c>
      <c r="AT43">
        <f t="shared" si="27"/>
        <v>-14.524178120075499</v>
      </c>
      <c r="AU43">
        <f t="shared" si="23"/>
        <v>-36.755122752658934</v>
      </c>
      <c r="AW43">
        <v>40</v>
      </c>
      <c r="AX43">
        <f>IF(Z43&gt;0, (R43*SUMPRODUCT(K43:$K$98, X43:$X$98)-K43*$AZ$3)/Z43, 0)</f>
        <v>-20447707614122.043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2000000</v>
      </c>
      <c r="S44">
        <f t="shared" si="1"/>
        <v>-85449818968372.453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-10985.50382231665</v>
      </c>
      <c r="AC44">
        <f t="shared" si="2"/>
        <v>-9808.4856115947186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-8.3417937726689231E-4</v>
      </c>
      <c r="AI44">
        <f t="shared" si="25"/>
        <v>-8.3418081209813745E-4</v>
      </c>
      <c r="AJ44">
        <f t="shared" si="7"/>
        <v>-1177.0182107219316</v>
      </c>
      <c r="AK44">
        <f t="shared" si="22"/>
        <v>-768.98526756216563</v>
      </c>
      <c r="AL44">
        <f t="shared" si="26"/>
        <v>-1946.0043124649092</v>
      </c>
      <c r="AN44">
        <f t="shared" si="27"/>
        <v>0</v>
      </c>
      <c r="AO44">
        <f t="shared" si="27"/>
        <v>0</v>
      </c>
      <c r="AP44">
        <f t="shared" si="27"/>
        <v>-2.160420740829784E-11</v>
      </c>
      <c r="AQ44">
        <f t="shared" si="27"/>
        <v>-1.256021176260307E-5</v>
      </c>
      <c r="AR44">
        <f t="shared" si="27"/>
        <v>-1.2560233366810478E-5</v>
      </c>
      <c r="AS44">
        <f t="shared" si="27"/>
        <v>-17.722324931532889</v>
      </c>
      <c r="AT44">
        <f t="shared" si="27"/>
        <v>-11.578586172374944</v>
      </c>
      <c r="AU44">
        <f t="shared" si="23"/>
        <v>-29.300923664141198</v>
      </c>
      <c r="AW44">
        <v>41</v>
      </c>
      <c r="AX44">
        <f>IF(Z44&gt;0, (R44*SUMPRODUCT(K44:$K$98, X44:$X$98)-K44*$AZ$3)/Z44, 0)</f>
        <v>-85449818968372.453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2000000</v>
      </c>
      <c r="S45">
        <f t="shared" si="1"/>
        <v>-363003360092202.5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-9808.4856115947186</v>
      </c>
      <c r="AC45">
        <f t="shared" si="2"/>
        <v>-8757.5764498208391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-1.7902660593924373E-4</v>
      </c>
      <c r="AI45">
        <f t="shared" si="25"/>
        <v>-1.7902690750588927E-4</v>
      </c>
      <c r="AJ45">
        <f t="shared" si="7"/>
        <v>-1050.9091617738795</v>
      </c>
      <c r="AK45">
        <f t="shared" si="22"/>
        <v>-686.59399281163041</v>
      </c>
      <c r="AL45">
        <f t="shared" si="26"/>
        <v>-1737.5033336124175</v>
      </c>
      <c r="AN45">
        <f t="shared" si="27"/>
        <v>0</v>
      </c>
      <c r="AO45">
        <f t="shared" si="27"/>
        <v>0</v>
      </c>
      <c r="AP45">
        <f t="shared" si="27"/>
        <v>-4.0541778369088405E-12</v>
      </c>
      <c r="AQ45">
        <f t="shared" si="27"/>
        <v>-2.4067837366967082E-6</v>
      </c>
      <c r="AR45">
        <f t="shared" si="27"/>
        <v>-2.4067877908745449E-6</v>
      </c>
      <c r="AS45">
        <f t="shared" si="27"/>
        <v>-14.128129537133244</v>
      </c>
      <c r="AT45">
        <f t="shared" si="27"/>
        <v>-9.2303780599711089</v>
      </c>
      <c r="AU45">
        <f t="shared" si="23"/>
        <v>-23.358510003892142</v>
      </c>
      <c r="AW45">
        <v>42</v>
      </c>
      <c r="AX45">
        <f>IF(Z45&gt;0, (R45*SUMPRODUCT(K45:$K$98, X45:$X$98)-K45*$AZ$3)/Z45, 0)</f>
        <v>-363003360092202.5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2000000</v>
      </c>
      <c r="S46">
        <f t="shared" si="1"/>
        <v>-1569621937688580.5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-8757.5764498208391</v>
      </c>
      <c r="AC46">
        <f t="shared" si="2"/>
        <v>-7819.2646894293312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-3.7804910725740413E-5</v>
      </c>
      <c r="AI46">
        <f t="shared" si="25"/>
        <v>-3.7804972996027464E-5</v>
      </c>
      <c r="AJ46">
        <f t="shared" si="7"/>
        <v>-938.31176039150796</v>
      </c>
      <c r="AK46">
        <f t="shared" si="22"/>
        <v>-613.0303514874588</v>
      </c>
      <c r="AL46">
        <f t="shared" si="26"/>
        <v>-1551.3421496839396</v>
      </c>
      <c r="AN46">
        <f t="shared" si="27"/>
        <v>0</v>
      </c>
      <c r="AO46">
        <f t="shared" si="27"/>
        <v>0</v>
      </c>
      <c r="AP46">
        <f t="shared" si="27"/>
        <v>-7.4745032490152643E-13</v>
      </c>
      <c r="AQ46">
        <f t="shared" si="27"/>
        <v>-4.537845278071488E-7</v>
      </c>
      <c r="AR46">
        <f t="shared" si="27"/>
        <v>-4.5378527525747372E-7</v>
      </c>
      <c r="AS46">
        <f t="shared" si="27"/>
        <v>-11.262858473971859</v>
      </c>
      <c r="AT46">
        <f t="shared" si="27"/>
        <v>-7.3584008860462315</v>
      </c>
      <c r="AU46">
        <f t="shared" si="23"/>
        <v>-18.621259813803363</v>
      </c>
      <c r="AW46">
        <v>43</v>
      </c>
      <c r="AX46">
        <f>IF(Z46&gt;0, (R46*SUMPRODUCT(K46:$K$98, X46:$X$98)-K46*$AZ$3)/Z46, 0)</f>
        <v>-1569621937688580.5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2000000</v>
      </c>
      <c r="S47">
        <f t="shared" si="1"/>
        <v>-6917765276135401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-7819.2646894293312</v>
      </c>
      <c r="AC47">
        <f t="shared" si="2"/>
        <v>-6981.4863302417807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-7.8451910296075296E-6</v>
      </c>
      <c r="AI47">
        <f t="shared" si="25"/>
        <v>-7.8452036447477733E-6</v>
      </c>
      <c r="AJ47">
        <f t="shared" si="7"/>
        <v>-837.77835918755045</v>
      </c>
      <c r="AK47">
        <f t="shared" si="22"/>
        <v>-547.34852826005329</v>
      </c>
      <c r="AL47">
        <f t="shared" si="26"/>
        <v>-1385.1268952928074</v>
      </c>
      <c r="AN47">
        <f t="shared" si="27"/>
        <v>0</v>
      </c>
      <c r="AO47">
        <f t="shared" si="27"/>
        <v>0</v>
      </c>
      <c r="AP47">
        <f t="shared" si="27"/>
        <v>-1.3519963763091192E-13</v>
      </c>
      <c r="AQ47">
        <f t="shared" si="27"/>
        <v>-8.4078889643698548E-8</v>
      </c>
      <c r="AR47">
        <f t="shared" si="27"/>
        <v>-8.4079024843336193E-8</v>
      </c>
      <c r="AS47">
        <f t="shared" si="27"/>
        <v>-8.9786818373411581</v>
      </c>
      <c r="AT47">
        <f t="shared" si="27"/>
        <v>-5.8660721364894668</v>
      </c>
      <c r="AU47">
        <f t="shared" si="23"/>
        <v>-14.844754057909649</v>
      </c>
      <c r="AW47">
        <v>44</v>
      </c>
      <c r="AX47">
        <f>IF(Z47&gt;0, (R47*SUMPRODUCT(K47:$K$98, X47:$X$98)-K47*$AZ$3)/Z47, 0)</f>
        <v>-6917765276135401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2000000</v>
      </c>
      <c r="S48">
        <f t="shared" si="1"/>
        <v>-3.1098653573940044E+16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-6981.4863302417807</v>
      </c>
      <c r="AC48">
        <f t="shared" si="2"/>
        <v>-6233.4699377889556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-1.5973546249516583E-6</v>
      </c>
      <c r="AI48">
        <f t="shared" si="25"/>
        <v>-1.5973571304740931E-6</v>
      </c>
      <c r="AJ48">
        <f t="shared" si="7"/>
        <v>-748.01639245282513</v>
      </c>
      <c r="AK48">
        <f t="shared" si="22"/>
        <v>-488.70404311692471</v>
      </c>
      <c r="AL48">
        <f t="shared" si="26"/>
        <v>-1236.7204371671069</v>
      </c>
      <c r="AN48">
        <f t="shared" si="27"/>
        <v>0</v>
      </c>
      <c r="AO48">
        <f t="shared" si="27"/>
        <v>0</v>
      </c>
      <c r="AP48">
        <f t="shared" si="27"/>
        <v>-2.3975281652348223E-14</v>
      </c>
      <c r="AQ48">
        <f t="shared" si="27"/>
        <v>-1.5285046543424683E-8</v>
      </c>
      <c r="AR48">
        <f t="shared" si="27"/>
        <v>-1.5285070518706334E-8</v>
      </c>
      <c r="AS48">
        <f t="shared" si="27"/>
        <v>-7.1577501922793587</v>
      </c>
      <c r="AT48">
        <f t="shared" si="27"/>
        <v>-4.6763967927460577</v>
      </c>
      <c r="AU48">
        <f t="shared" si="23"/>
        <v>-11.834147000310486</v>
      </c>
      <c r="AW48">
        <v>45</v>
      </c>
      <c r="AX48">
        <f>IF(Z48&gt;0, (R48*SUMPRODUCT(K48:$K$98, X48:$X$98)-K48*$AZ$3)/Z48, 0)</f>
        <v>-3.1098653573940044E+16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2000000</v>
      </c>
      <c r="S49">
        <f t="shared" si="1"/>
        <v>-1.4278941262923955E+17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-6233.4699377889556</v>
      </c>
      <c r="AC49">
        <f t="shared" si="2"/>
        <v>-5565.5981587534325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-3.1891941992610655E-7</v>
      </c>
      <c r="AI49">
        <f t="shared" si="25"/>
        <v>-3.1891990714694251E-7</v>
      </c>
      <c r="AJ49">
        <f t="shared" si="7"/>
        <v>-667.8717790355231</v>
      </c>
      <c r="AK49">
        <f t="shared" si="22"/>
        <v>-436.34289564522692</v>
      </c>
      <c r="AL49">
        <f t="shared" si="26"/>
        <v>-1104.21467499967</v>
      </c>
      <c r="AN49">
        <f t="shared" si="27"/>
        <v>0</v>
      </c>
      <c r="AO49">
        <f t="shared" si="27"/>
        <v>0</v>
      </c>
      <c r="AP49">
        <f t="shared" si="27"/>
        <v>-4.1626821609571593E-15</v>
      </c>
      <c r="AQ49">
        <f t="shared" si="27"/>
        <v>-2.7247606879361029E-9</v>
      </c>
      <c r="AR49">
        <f t="shared" si="27"/>
        <v>-2.7247648506182641E-9</v>
      </c>
      <c r="AS49">
        <f t="shared" si="27"/>
        <v>-5.7061146308355424</v>
      </c>
      <c r="AT49">
        <f t="shared" si="27"/>
        <v>-3.7279948922200914</v>
      </c>
      <c r="AU49">
        <f t="shared" si="23"/>
        <v>-9.4341095257804</v>
      </c>
      <c r="AW49">
        <v>46</v>
      </c>
      <c r="AX49">
        <f>IF(Z49&gt;0, (R49*SUMPRODUCT(K49:$K$98, X49:$X$98)-K49*$AZ$3)/Z49, 0)</f>
        <v>-1.4278941262923955E+17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2000000</v>
      </c>
      <c r="S50">
        <f t="shared" si="1"/>
        <v>-6.7002536126532621E+17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-5565.5981587534325</v>
      </c>
      <c r="AC50">
        <f t="shared" si="2"/>
        <v>-4969.2840703179354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-6.2342658093462828E-8</v>
      </c>
      <c r="AI50">
        <f t="shared" si="25"/>
        <v>-6.2342750800477327E-8</v>
      </c>
      <c r="AJ50">
        <f t="shared" si="7"/>
        <v>-596.31408843549707</v>
      </c>
      <c r="AK50">
        <f t="shared" si="22"/>
        <v>-389.59187111274031</v>
      </c>
      <c r="AL50">
        <f t="shared" si="26"/>
        <v>-985.90595961058011</v>
      </c>
      <c r="AN50">
        <f t="shared" si="27"/>
        <v>0</v>
      </c>
      <c r="AO50">
        <f t="shared" si="27"/>
        <v>0</v>
      </c>
      <c r="AP50">
        <f t="shared" si="27"/>
        <v>-7.0719954413049002E-16</v>
      </c>
      <c r="AQ50">
        <f t="shared" si="27"/>
        <v>-4.7557026427449114E-10</v>
      </c>
      <c r="AR50">
        <f t="shared" si="27"/>
        <v>-4.7557097147403525E-10</v>
      </c>
      <c r="AS50">
        <f t="shared" si="27"/>
        <v>-4.5488796483897183</v>
      </c>
      <c r="AT50">
        <f t="shared" si="27"/>
        <v>-2.9719347036264314</v>
      </c>
      <c r="AU50">
        <f t="shared" si="23"/>
        <v>-7.5208143524917208</v>
      </c>
      <c r="AW50">
        <v>47</v>
      </c>
      <c r="AX50">
        <f>IF(Z50&gt;0, (R50*SUMPRODUCT(K50:$K$98, X50:$X$98)-K50*$AZ$3)/Z50, 0)</f>
        <v>-6.7002536126532621E+17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2000000</v>
      </c>
      <c r="S51">
        <f t="shared" si="1"/>
        <v>-3.2134928982121436E+18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-4969.2840703179354</v>
      </c>
      <c r="AC51">
        <f t="shared" si="2"/>
        <v>-4436.8607770699991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-1.1923396614950735E-8</v>
      </c>
      <c r="AI51">
        <f t="shared" si="25"/>
        <v>-1.1923413873666242E-8</v>
      </c>
      <c r="AJ51">
        <f t="shared" si="7"/>
        <v>-532.42329324793627</v>
      </c>
      <c r="AK51">
        <f t="shared" si="22"/>
        <v>-347.84988492225551</v>
      </c>
      <c r="AL51">
        <f t="shared" si="26"/>
        <v>-880.27317818211509</v>
      </c>
      <c r="AN51">
        <f t="shared" si="27"/>
        <v>0</v>
      </c>
      <c r="AO51">
        <f t="shared" si="27"/>
        <v>0</v>
      </c>
      <c r="AP51">
        <f t="shared" si="27"/>
        <v>-1.1754923952345962E-16</v>
      </c>
      <c r="AQ51">
        <f t="shared" si="27"/>
        <v>-8.1210342917558599E-11</v>
      </c>
      <c r="AR51">
        <f t="shared" si="27"/>
        <v>-8.1210460466798121E-11</v>
      </c>
      <c r="AS51">
        <f t="shared" si="27"/>
        <v>-3.6263390054260487</v>
      </c>
      <c r="AT51">
        <f t="shared" si="27"/>
        <v>-2.3692081502135274</v>
      </c>
      <c r="AU51">
        <f t="shared" si="23"/>
        <v>-5.9955471557207858</v>
      </c>
      <c r="AW51">
        <v>48</v>
      </c>
      <c r="AX51">
        <f>IF(Z51&gt;0, (R51*SUMPRODUCT(K51:$K$98, X51:$X$98)-K51*$AZ$3)/Z51, 0)</f>
        <v>-3.2134928982121436E+18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2000000</v>
      </c>
      <c r="S52">
        <f t="shared" si="1"/>
        <v>-1.5768888237049481E+19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-4436.8607770699991</v>
      </c>
      <c r="AC52">
        <f t="shared" si="2"/>
        <v>-3961.4828366697125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-2.2313376529090411E-9</v>
      </c>
      <c r="AI52">
        <f t="shared" si="25"/>
        <v>-2.231340793177062E-9</v>
      </c>
      <c r="AJ52">
        <f t="shared" si="7"/>
        <v>-475.37794040028666</v>
      </c>
      <c r="AK52">
        <f t="shared" si="22"/>
        <v>-310.58025439489995</v>
      </c>
      <c r="AL52">
        <f t="shared" si="26"/>
        <v>-785.95819479741795</v>
      </c>
      <c r="AN52">
        <f t="shared" si="27"/>
        <v>0</v>
      </c>
      <c r="AO52">
        <f t="shared" si="27"/>
        <v>0</v>
      </c>
      <c r="AP52">
        <f t="shared" si="27"/>
        <v>-1.9096775731180653E-17</v>
      </c>
      <c r="AQ52">
        <f t="shared" si="27"/>
        <v>-1.3569336901328954E-11</v>
      </c>
      <c r="AR52">
        <f t="shared" si="27"/>
        <v>-1.3569355998104685E-11</v>
      </c>
      <c r="AS52">
        <f t="shared" si="27"/>
        <v>-2.8908952530521916</v>
      </c>
      <c r="AT52">
        <f t="shared" si="27"/>
        <v>-1.8887182319943785</v>
      </c>
      <c r="AU52">
        <f t="shared" si="23"/>
        <v>-4.7796134850601391</v>
      </c>
      <c r="AW52">
        <v>49</v>
      </c>
      <c r="AX52">
        <f>IF(Z52&gt;0, (R52*SUMPRODUCT(K52:$K$98, X52:$X$98)-K52*$AZ$3)/Z52, 0)</f>
        <v>-1.5768888237049481E+19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2000000</v>
      </c>
      <c r="S53">
        <f t="shared" si="1"/>
        <v>-7.924563495490501E+19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-3961.4828366697125</v>
      </c>
      <c r="AC53">
        <f t="shared" si="2"/>
        <v>-3537.0382470265413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-4.0815074284223629E-10</v>
      </c>
      <c r="AI53">
        <f t="shared" si="25"/>
        <v>-4.0815130076543435E-10</v>
      </c>
      <c r="AJ53">
        <f t="shared" si="7"/>
        <v>-424.44458964317118</v>
      </c>
      <c r="AK53">
        <f t="shared" si="22"/>
        <v>-277.30379856687989</v>
      </c>
      <c r="AL53">
        <f t="shared" si="26"/>
        <v>-701.74838821045921</v>
      </c>
      <c r="AN53">
        <f t="shared" si="27"/>
        <v>0</v>
      </c>
      <c r="AO53">
        <f t="shared" si="27"/>
        <v>0</v>
      </c>
      <c r="AP53">
        <f t="shared" si="27"/>
        <v>-3.0293519185714294E-18</v>
      </c>
      <c r="AQ53">
        <f t="shared" si="27"/>
        <v>-2.2161334035812632E-12</v>
      </c>
      <c r="AR53">
        <f t="shared" si="27"/>
        <v>-2.2161364329331817E-12</v>
      </c>
      <c r="AS53">
        <f t="shared" si="27"/>
        <v>-2.3046039963748304</v>
      </c>
      <c r="AT53">
        <f t="shared" si="27"/>
        <v>-1.505674610964933</v>
      </c>
      <c r="AU53">
        <f t="shared" si="23"/>
        <v>-3.8102786073419797</v>
      </c>
      <c r="AW53">
        <v>50</v>
      </c>
      <c r="AX53">
        <f>IF(Z53&gt;0, (R53*SUMPRODUCT(K53:$K$98, X53:$X$98)-K53*$AZ$3)/Z53, 0)</f>
        <v>-7.924563495490501E+19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2000000</v>
      </c>
      <c r="S54">
        <f t="shared" si="1"/>
        <v>-4.0819550528074632E+20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-3537.0382470265413</v>
      </c>
      <c r="AC54">
        <f t="shared" si="2"/>
        <v>-3158.0698634165569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-7.290171445060087E-11</v>
      </c>
      <c r="AI54">
        <f t="shared" si="25"/>
        <v>-7.2901811158851655E-11</v>
      </c>
      <c r="AJ54">
        <f t="shared" si="7"/>
        <v>-378.96838360998436</v>
      </c>
      <c r="AK54">
        <f t="shared" si="22"/>
        <v>-247.59267729185791</v>
      </c>
      <c r="AL54">
        <f t="shared" si="26"/>
        <v>-626.5610609019152</v>
      </c>
      <c r="AN54">
        <f t="shared" si="27"/>
        <v>0</v>
      </c>
      <c r="AO54">
        <f t="shared" si="27"/>
        <v>0</v>
      </c>
      <c r="AP54">
        <f t="shared" si="27"/>
        <v>-4.6883585100000568E-19</v>
      </c>
      <c r="AQ54">
        <f t="shared" si="27"/>
        <v>-3.5342317803795842E-13</v>
      </c>
      <c r="AR54">
        <f t="shared" si="27"/>
        <v>-3.5342364687380942E-13</v>
      </c>
      <c r="AS54">
        <f t="shared" si="27"/>
        <v>-1.8372161960896778</v>
      </c>
      <c r="AT54">
        <f t="shared" si="27"/>
        <v>-1.2003145814452634</v>
      </c>
      <c r="AU54">
        <f t="shared" si="23"/>
        <v>-3.0375307775352947</v>
      </c>
      <c r="AW54">
        <v>51</v>
      </c>
      <c r="AX54">
        <f>IF(Z54&gt;0, (R54*SUMPRODUCT(K54:$K$98, X54:$X$98)-K54*$AZ$3)/Z54, 0)</f>
        <v>-4.0819550528074632E+20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2000000</v>
      </c>
      <c r="S55">
        <f t="shared" si="1"/>
        <v>-2.1567457603955188E+21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-3158.0698634165569</v>
      </c>
      <c r="AC55">
        <f t="shared" si="2"/>
        <v>-2819.7052351933539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-1.270380933904583E-11</v>
      </c>
      <c r="AI55">
        <f t="shared" si="25"/>
        <v>-1.2703825681405735E-11</v>
      </c>
      <c r="AJ55">
        <f t="shared" si="7"/>
        <v>-338.364628223203</v>
      </c>
      <c r="AK55">
        <f t="shared" si="22"/>
        <v>-221.064890439159</v>
      </c>
      <c r="AL55">
        <f t="shared" si="26"/>
        <v>-559.42951866237468</v>
      </c>
      <c r="AN55">
        <f t="shared" si="27"/>
        <v>0</v>
      </c>
      <c r="AO55">
        <f t="shared" si="27"/>
        <v>0</v>
      </c>
      <c r="AP55">
        <f t="shared" si="27"/>
        <v>-7.0738204779547307E-20</v>
      </c>
      <c r="AQ55">
        <f t="shared" si="27"/>
        <v>-5.4988671876701792E-14</v>
      </c>
      <c r="AR55">
        <f t="shared" si="27"/>
        <v>-5.4988742614906568E-14</v>
      </c>
      <c r="AS55">
        <f t="shared" si="27"/>
        <v>-1.4646175032602775</v>
      </c>
      <c r="AT55">
        <f t="shared" si="27"/>
        <v>-0.95688343546338006</v>
      </c>
      <c r="AU55">
        <f t="shared" si="23"/>
        <v>-2.4215009387237125</v>
      </c>
      <c r="AW55">
        <v>52</v>
      </c>
      <c r="AX55">
        <f>IF(Z55&gt;0, (R55*SUMPRODUCT(K55:$K$98, X55:$X$98)-K55*$AZ$3)/Z55, 0)</f>
        <v>-2.1567457603955188E+21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2000000</v>
      </c>
      <c r="S56">
        <f t="shared" si="1"/>
        <v>-1.1698128037889652E+22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-2819.7052351933539</v>
      </c>
      <c r="AC56">
        <f t="shared" si="2"/>
        <v>-2517.5939599940657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-2.1582030001735382E-12</v>
      </c>
      <c r="AI56">
        <f t="shared" si="25"/>
        <v>-2.1582056903410931E-12</v>
      </c>
      <c r="AJ56">
        <f t="shared" si="7"/>
        <v>-302.11127519928823</v>
      </c>
      <c r="AK56">
        <f t="shared" si="22"/>
        <v>-197.37936646353481</v>
      </c>
      <c r="AL56">
        <f t="shared" si="26"/>
        <v>-499.49064166282517</v>
      </c>
      <c r="AN56">
        <f t="shared" si="27"/>
        <v>0</v>
      </c>
      <c r="AO56">
        <f t="shared" si="27"/>
        <v>0</v>
      </c>
      <c r="AP56">
        <f t="shared" si="27"/>
        <v>-1.039682110152053E-20</v>
      </c>
      <c r="AQ56">
        <f t="shared" si="27"/>
        <v>-8.3409118711498331E-15</v>
      </c>
      <c r="AR56">
        <f t="shared" si="27"/>
        <v>-8.3409222679709348E-15</v>
      </c>
      <c r="AS56">
        <f t="shared" si="27"/>
        <v>-1.1675841065531543</v>
      </c>
      <c r="AT56">
        <f t="shared" si="27"/>
        <v>-0.76282161628139344</v>
      </c>
      <c r="AU56">
        <f t="shared" si="23"/>
        <v>-1.9304057228345559</v>
      </c>
      <c r="AW56">
        <v>53</v>
      </c>
      <c r="AX56">
        <f>IF(Z56&gt;0, (R56*SUMPRODUCT(K56:$K$98, X56:$X$98)-K56*$AZ$3)/Z56, 0)</f>
        <v>-1.1698128037889652E+22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2000000</v>
      </c>
      <c r="S57">
        <f t="shared" si="1"/>
        <v>-6.5194556481184211E+22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-2517.5939599940657</v>
      </c>
      <c r="AC57">
        <f t="shared" si="2"/>
        <v>-2247.8517499947015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-3.571642757238509E-13</v>
      </c>
      <c r="AI57">
        <f t="shared" si="25"/>
        <v>-3.5716470671300693E-13</v>
      </c>
      <c r="AJ57">
        <f t="shared" si="7"/>
        <v>-269.74220999936415</v>
      </c>
      <c r="AK57">
        <f t="shared" si="22"/>
        <v>-176.23157719958462</v>
      </c>
      <c r="AL57">
        <f t="shared" si="26"/>
        <v>-445.97378719894914</v>
      </c>
      <c r="AN57">
        <f t="shared" si="27"/>
        <v>0</v>
      </c>
      <c r="AO57">
        <f t="shared" si="27"/>
        <v>0</v>
      </c>
      <c r="AP57">
        <f t="shared" si="27"/>
        <v>-1.487200631189915E-21</v>
      </c>
      <c r="AQ57">
        <f t="shared" si="27"/>
        <v>-1.2324554547960885E-15</v>
      </c>
      <c r="AR57">
        <f t="shared" si="27"/>
        <v>-1.2324569419967198E-15</v>
      </c>
      <c r="AS57">
        <f t="shared" si="27"/>
        <v>-0.93079090127005149</v>
      </c>
      <c r="AT57">
        <f t="shared" si="27"/>
        <v>-0.60811672216310053</v>
      </c>
      <c r="AU57">
        <f t="shared" si="23"/>
        <v>-1.5389076234331533</v>
      </c>
      <c r="AW57">
        <v>54</v>
      </c>
      <c r="AX57">
        <f>IF(Z57&gt;0, (R57*SUMPRODUCT(K57:$K$98, X57:$X$98)-K57*$AZ$3)/Z57, 0)</f>
        <v>-6.5194556481184211E+22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2000000</v>
      </c>
      <c r="S58">
        <f t="shared" si="1"/>
        <v>-3.7361922268006166E+23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-2247.8517499947015</v>
      </c>
      <c r="AC58">
        <f t="shared" si="2"/>
        <v>-2007.0104910666976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-5.7525067589114591E-14</v>
      </c>
      <c r="AI58">
        <f t="shared" si="25"/>
        <v>-5.7525134736706623E-14</v>
      </c>
      <c r="AJ58">
        <f t="shared" si="7"/>
        <v>-240.84125892800398</v>
      </c>
      <c r="AK58">
        <f t="shared" si="22"/>
        <v>-157.34962249962913</v>
      </c>
      <c r="AL58">
        <f t="shared" si="26"/>
        <v>-398.19088142763314</v>
      </c>
      <c r="AN58">
        <f t="shared" si="27"/>
        <v>0</v>
      </c>
      <c r="AO58">
        <f t="shared" si="27"/>
        <v>0</v>
      </c>
      <c r="AP58">
        <f t="shared" si="27"/>
        <v>-2.0687863324734778E-22</v>
      </c>
      <c r="AQ58">
        <f t="shared" si="27"/>
        <v>-1.7723207937728375E-16</v>
      </c>
      <c r="AR58">
        <f t="shared" si="27"/>
        <v>-1.77232286255917E-16</v>
      </c>
      <c r="AS58">
        <f t="shared" si="27"/>
        <v>-0.7420208077726822</v>
      </c>
      <c r="AT58">
        <f t="shared" si="27"/>
        <v>-0.48478692774481863</v>
      </c>
      <c r="AU58">
        <f t="shared" si="23"/>
        <v>-1.2268077355175009</v>
      </c>
      <c r="AW58">
        <v>55</v>
      </c>
      <c r="AX58">
        <f>IF(Z58&gt;0, (R58*SUMPRODUCT(K58:$K$98, X58:$X$98)-K58*$AZ$3)/Z58, 0)</f>
        <v>-3.7361922268006166E+23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2000000</v>
      </c>
      <c r="S59">
        <f t="shared" si="1"/>
        <v>-2.203241499659256E+24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-2007.0104910666976</v>
      </c>
      <c r="AC59">
        <f t="shared" si="2"/>
        <v>-1791.9736527381226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-9.0095083706165858E-15</v>
      </c>
      <c r="AI59">
        <f t="shared" si="25"/>
        <v>-9.0095185373053766E-15</v>
      </c>
      <c r="AJ59">
        <f t="shared" si="7"/>
        <v>-215.03683832857496</v>
      </c>
      <c r="AK59">
        <f t="shared" si="22"/>
        <v>-140.49073437466885</v>
      </c>
      <c r="AL59">
        <f t="shared" si="26"/>
        <v>-355.52757270324378</v>
      </c>
      <c r="AN59">
        <f t="shared" si="27"/>
        <v>0</v>
      </c>
      <c r="AO59">
        <f t="shared" si="27"/>
        <v>0</v>
      </c>
      <c r="AP59">
        <f t="shared" si="27"/>
        <v>-2.7967052799597025E-23</v>
      </c>
      <c r="AQ59">
        <f t="shared" si="27"/>
        <v>-2.4783821111332226E-17</v>
      </c>
      <c r="AR59">
        <f t="shared" si="27"/>
        <v>-2.4783849078385023E-17</v>
      </c>
      <c r="AS59">
        <f t="shared" si="27"/>
        <v>-0.59153444497184471</v>
      </c>
      <c r="AT59">
        <f t="shared" si="27"/>
        <v>-0.38646917071493819</v>
      </c>
      <c r="AU59">
        <f t="shared" si="23"/>
        <v>-0.97800361568678285</v>
      </c>
      <c r="AW59">
        <v>56</v>
      </c>
      <c r="AX59">
        <f>IF(Z59&gt;0, (R59*SUMPRODUCT(K59:$K$98, X59:$X$98)-K59*$AZ$3)/Z59, 0)</f>
        <v>-2.203241499659256E+24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2000000</v>
      </c>
      <c r="S60">
        <f t="shared" si="1"/>
        <v>-1.3445239189229385E+25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-1791.9736527381226</v>
      </c>
      <c r="AC60">
        <f t="shared" si="2"/>
        <v>-1599.976475659038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-1.3724045440049073E-15</v>
      </c>
      <c r="AI60">
        <f t="shared" si="25"/>
        <v>-1.3724060314984108E-15</v>
      </c>
      <c r="AJ60">
        <f t="shared" si="7"/>
        <v>-191.99717707908462</v>
      </c>
      <c r="AK60">
        <f t="shared" si="22"/>
        <v>-125.4381556916686</v>
      </c>
      <c r="AL60">
        <f t="shared" si="26"/>
        <v>-317.43533277075323</v>
      </c>
      <c r="AN60">
        <f t="shared" si="27"/>
        <v>0</v>
      </c>
      <c r="AO60">
        <f t="shared" si="27"/>
        <v>0</v>
      </c>
      <c r="AP60">
        <f t="shared" si="27"/>
        <v>-3.6534589125378471E-24</v>
      </c>
      <c r="AQ60">
        <f t="shared" si="27"/>
        <v>-3.3707868985083811E-18</v>
      </c>
      <c r="AR60">
        <f t="shared" si="27"/>
        <v>-3.3707905519672939E-18</v>
      </c>
      <c r="AS60">
        <f t="shared" si="27"/>
        <v>-0.47156763789209516</v>
      </c>
      <c r="AT60">
        <f t="shared" si="27"/>
        <v>-0.30809085675616876</v>
      </c>
      <c r="AU60">
        <f t="shared" si="23"/>
        <v>-0.77965849464826398</v>
      </c>
      <c r="AW60">
        <v>57</v>
      </c>
      <c r="AX60">
        <f>IF(Z60&gt;0, (R60*SUMPRODUCT(K60:$K$98, X60:$X$98)-K60*$AZ$3)/Z60, 0)</f>
        <v>-1.3445239189229385E+25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2000000</v>
      </c>
      <c r="S61">
        <f t="shared" si="1"/>
        <v>-8.4994504927893012E+25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-1599.976475659038</v>
      </c>
      <c r="AC61">
        <f t="shared" si="2"/>
        <v>-1428.5504246955695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-2.0200384662299737E-16</v>
      </c>
      <c r="AI61">
        <f t="shared" si="25"/>
        <v>-2.0200405671752434E-16</v>
      </c>
      <c r="AJ61">
        <f t="shared" si="7"/>
        <v>-171.42605096346847</v>
      </c>
      <c r="AK61">
        <f t="shared" si="22"/>
        <v>-111.99835329613266</v>
      </c>
      <c r="AL61">
        <f t="shared" si="26"/>
        <v>-283.42440425960115</v>
      </c>
      <c r="AN61">
        <f t="shared" si="27"/>
        <v>0</v>
      </c>
      <c r="AO61">
        <f t="shared" si="27"/>
        <v>0</v>
      </c>
      <c r="AP61">
        <f t="shared" si="27"/>
        <v>-4.6072933638683471E-25</v>
      </c>
      <c r="AQ61">
        <f t="shared" si="27"/>
        <v>-4.4298678095131621E-19</v>
      </c>
      <c r="AR61">
        <f t="shared" si="27"/>
        <v>-4.4298724168065261E-19</v>
      </c>
      <c r="AS61">
        <f t="shared" si="27"/>
        <v>-0.37593083377877495</v>
      </c>
      <c r="AT61">
        <f t="shared" si="27"/>
        <v>-0.24560814473546616</v>
      </c>
      <c r="AU61">
        <f t="shared" si="23"/>
        <v>-0.62153897851424111</v>
      </c>
      <c r="AW61">
        <v>58</v>
      </c>
      <c r="AX61">
        <f>IF(Z61&gt;0, (R61*SUMPRODUCT(K61:$K$98, X61:$X$98)-K61*$AZ$3)/Z61, 0)</f>
        <v>-8.4994504927893012E+25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2000000</v>
      </c>
      <c r="S62">
        <f t="shared" si="1"/>
        <v>-5.5716091462313936E+26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-1428.5504246955695</v>
      </c>
      <c r="AC62">
        <f t="shared" si="2"/>
        <v>-1275.4914506210441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-2.8700434209327302E-17</v>
      </c>
      <c r="AI62">
        <f t="shared" si="25"/>
        <v>-2.8700462825195206E-17</v>
      </c>
      <c r="AJ62">
        <f t="shared" si="7"/>
        <v>-153.05897407452539</v>
      </c>
      <c r="AK62">
        <f t="shared" si="22"/>
        <v>-99.998529728689874</v>
      </c>
      <c r="AL62">
        <f t="shared" si="26"/>
        <v>-253.05750380321527</v>
      </c>
      <c r="AN62">
        <f t="shared" si="27"/>
        <v>0</v>
      </c>
      <c r="AO62">
        <f t="shared" si="27"/>
        <v>0</v>
      </c>
      <c r="AP62">
        <f t="shared" si="27"/>
        <v>-5.6029923164454738E-26</v>
      </c>
      <c r="AQ62">
        <f t="shared" si="27"/>
        <v>-5.6195504154110995E-20</v>
      </c>
      <c r="AR62">
        <f t="shared" si="27"/>
        <v>-5.6195560184034166E-20</v>
      </c>
      <c r="AS62">
        <f t="shared" si="27"/>
        <v>-0.29968975907108969</v>
      </c>
      <c r="AT62">
        <f t="shared" si="27"/>
        <v>-0.19579730925977848</v>
      </c>
      <c r="AU62">
        <f t="shared" si="23"/>
        <v>-0.4954870683308682</v>
      </c>
      <c r="AW62">
        <v>59</v>
      </c>
      <c r="AX62">
        <f>IF(Z62&gt;0, (R62*SUMPRODUCT(K62:$K$98, X62:$X$98)-K62*$AZ$3)/Z62, 0)</f>
        <v>-5.5716091462313936E+26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2000000</v>
      </c>
      <c r="S63">
        <f t="shared" si="1"/>
        <v>-3.7913922935768175E+27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-1275.4914506210441</v>
      </c>
      <c r="AC63">
        <f t="shared" si="2"/>
        <v>-1138.8316523402179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-3.9320075943263454E-18</v>
      </c>
      <c r="AI63">
        <f t="shared" si="25"/>
        <v>-3.9320113489881036E-18</v>
      </c>
      <c r="AJ63">
        <f t="shared" si="7"/>
        <v>-136.65979828082618</v>
      </c>
      <c r="AK63">
        <f t="shared" si="22"/>
        <v>-89.284401543473095</v>
      </c>
      <c r="AL63">
        <f t="shared" si="26"/>
        <v>-225.94419982429929</v>
      </c>
      <c r="AN63">
        <f t="shared" si="27"/>
        <v>0</v>
      </c>
      <c r="AO63">
        <f t="shared" si="27"/>
        <v>0</v>
      </c>
      <c r="AP63">
        <f t="shared" si="27"/>
        <v>-6.5639596276237844E-27</v>
      </c>
      <c r="AQ63">
        <f t="shared" si="27"/>
        <v>-6.8739984499816493E-21</v>
      </c>
      <c r="AR63">
        <f t="shared" si="27"/>
        <v>-6.8740050139412768E-21</v>
      </c>
      <c r="AS63">
        <f t="shared" si="27"/>
        <v>-0.23891084109621294</v>
      </c>
      <c r="AT63">
        <f t="shared" si="27"/>
        <v>-0.1560884161828591</v>
      </c>
      <c r="AU63">
        <f t="shared" si="23"/>
        <v>-0.39499925727907209</v>
      </c>
      <c r="AW63">
        <v>60</v>
      </c>
      <c r="AX63">
        <f>IF(Z63&gt;0, (R63*SUMPRODUCT(K63:$K$98, X63:$X$98)-K63*$AZ$3)/Z63, 0)</f>
        <v>-3.7913922935768175E+27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2000000</v>
      </c>
      <c r="S64">
        <f t="shared" si="1"/>
        <v>-2.6811157170758592E+28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-1138.8316523402179</v>
      </c>
      <c r="AC64">
        <f t="shared" si="2"/>
        <v>-1016.813975303766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-5.1888835983568154E-19</v>
      </c>
      <c r="AI64">
        <f t="shared" si="25"/>
        <v>-5.1888883389857299E-19</v>
      </c>
      <c r="AJ64">
        <f t="shared" si="7"/>
        <v>-122.01767703645191</v>
      </c>
      <c r="AK64">
        <f t="shared" si="22"/>
        <v>-79.718215663815258</v>
      </c>
      <c r="AL64">
        <f t="shared" si="26"/>
        <v>-201.73589270026719</v>
      </c>
      <c r="AN64">
        <f t="shared" si="27"/>
        <v>0</v>
      </c>
      <c r="AO64">
        <f t="shared" si="27"/>
        <v>0</v>
      </c>
      <c r="AP64">
        <f t="shared" si="27"/>
        <v>-7.3996813850297173E-28</v>
      </c>
      <c r="AQ64">
        <f t="shared" si="27"/>
        <v>-8.099365308891741E-22</v>
      </c>
      <c r="AR64">
        <f t="shared" si="27"/>
        <v>-8.0993727085731256E-22</v>
      </c>
      <c r="AS64">
        <f t="shared" si="27"/>
        <v>-0.19045825980246561</v>
      </c>
      <c r="AT64">
        <f t="shared" si="27"/>
        <v>-0.12443272973761088</v>
      </c>
      <c r="AU64">
        <f t="shared" si="23"/>
        <v>-0.31489098954007655</v>
      </c>
      <c r="AW64">
        <v>61</v>
      </c>
      <c r="AX64">
        <f>IF(Z64&gt;0, (R64*SUMPRODUCT(K64:$K$98, X64:$X$98)-K64*$AZ$3)/Z64, 0)</f>
        <v>-2.6811157170758592E+28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2000000</v>
      </c>
      <c r="S65">
        <f t="shared" si="1"/>
        <v>-1.9729177769001365E+29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-1016.813975303766</v>
      </c>
      <c r="AC65">
        <f t="shared" si="2"/>
        <v>-907.86962080693388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-6.5888242622082067E-20</v>
      </c>
      <c r="AI65">
        <f t="shared" si="25"/>
        <v>-6.588830014282821E-20</v>
      </c>
      <c r="AJ65">
        <f t="shared" si="7"/>
        <v>-108.94435449683215</v>
      </c>
      <c r="AK65">
        <f t="shared" si="22"/>
        <v>-71.176978271263636</v>
      </c>
      <c r="AL65">
        <f t="shared" si="26"/>
        <v>-180.12133276809578</v>
      </c>
      <c r="AN65">
        <f t="shared" si="27"/>
        <v>0</v>
      </c>
      <c r="AO65">
        <f t="shared" si="27"/>
        <v>0</v>
      </c>
      <c r="AP65">
        <f t="shared" si="27"/>
        <v>-8.0164769378036715E-29</v>
      </c>
      <c r="AQ65">
        <f t="shared" si="27"/>
        <v>-9.1826273630648685E-23</v>
      </c>
      <c r="AR65">
        <f t="shared" si="27"/>
        <v>-9.1826353795418064E-23</v>
      </c>
      <c r="AS65">
        <f t="shared" si="27"/>
        <v>-0.15183215864354732</v>
      </c>
      <c r="AT65">
        <f t="shared" si="27"/>
        <v>-9.9197010313784195E-2</v>
      </c>
      <c r="AU65">
        <f t="shared" si="23"/>
        <v>-0.25102916895733152</v>
      </c>
      <c r="AW65">
        <v>62</v>
      </c>
      <c r="AX65">
        <f>IF(Z65&gt;0, (R65*SUMPRODUCT(K65:$K$98, X65:$X$98)-K65*$AZ$3)/Z65, 0)</f>
        <v>-1.9729177769001365E+29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2000000</v>
      </c>
      <c r="S66">
        <f t="shared" si="1"/>
        <v>-1.5131926390709265E+30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-907.86962080693388</v>
      </c>
      <c r="AC66">
        <f t="shared" si="2"/>
        <v>-810.59787572047674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-8.0399118575779346E-21</v>
      </c>
      <c r="AI66">
        <f t="shared" si="25"/>
        <v>-8.0399185536675041E-21</v>
      </c>
      <c r="AJ66">
        <f t="shared" si="7"/>
        <v>-97.271745086457145</v>
      </c>
      <c r="AK66">
        <f t="shared" si="22"/>
        <v>-63.550873456485377</v>
      </c>
      <c r="AL66">
        <f t="shared" si="26"/>
        <v>-160.82261854294251</v>
      </c>
      <c r="AN66">
        <f t="shared" si="27"/>
        <v>0</v>
      </c>
      <c r="AO66">
        <f t="shared" si="27"/>
        <v>0</v>
      </c>
      <c r="AP66">
        <f t="shared" si="27"/>
        <v>-8.3322495431681063E-30</v>
      </c>
      <c r="AQ66">
        <f t="shared" si="27"/>
        <v>-1.0004428885129722E-23</v>
      </c>
      <c r="AR66">
        <f t="shared" si="27"/>
        <v>-1.0004437217379266E-23</v>
      </c>
      <c r="AS66">
        <f t="shared" si="27"/>
        <v>-0.121039667285991</v>
      </c>
      <c r="AT66">
        <f t="shared" si="27"/>
        <v>-7.9079249293514176E-2</v>
      </c>
      <c r="AU66">
        <f t="shared" si="23"/>
        <v>-0.20011891657950515</v>
      </c>
      <c r="AW66">
        <v>63</v>
      </c>
      <c r="AX66">
        <f>IF(Z66&gt;0, (R66*SUMPRODUCT(K66:$K$98, X66:$X$98)-K66*$AZ$3)/Z66, 0)</f>
        <v>-1.5131926390709265E+30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-1.211852098312066E+31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-810.59787572047674</v>
      </c>
      <c r="AC67">
        <f t="shared" ref="AC67:AC69" si="30">S67*Z67</f>
        <v>-723.74810332185427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-9.4121563165881272E-22</v>
      </c>
      <c r="AI67">
        <f t="shared" ref="AI67:AI69" si="33">SUM(AE67:AH67)</f>
        <v>-9.4121637818978833E-22</v>
      </c>
      <c r="AJ67">
        <f t="shared" ref="AJ67:AJ69" si="34">AB67-AC67</f>
        <v>-86.849772398622463</v>
      </c>
      <c r="AK67">
        <f t="shared" si="22"/>
        <v>-56.741851300433375</v>
      </c>
      <c r="AL67">
        <f t="shared" si="26"/>
        <v>-143.59162369905584</v>
      </c>
      <c r="AN67">
        <f t="shared" si="27"/>
        <v>0</v>
      </c>
      <c r="AO67">
        <f t="shared" si="27"/>
        <v>0</v>
      </c>
      <c r="AP67">
        <f t="shared" si="27"/>
        <v>-8.2941297246933766E-31</v>
      </c>
      <c r="AQ67">
        <f t="shared" si="27"/>
        <v>-1.0457120740815382E-24</v>
      </c>
      <c r="AR67">
        <f t="shared" si="27"/>
        <v>-1.0457129034945107E-24</v>
      </c>
      <c r="AS67">
        <f t="shared" si="27"/>
        <v>-9.6492081701204574E-2</v>
      </c>
      <c r="AT67">
        <f t="shared" si="27"/>
        <v>-6.3041493378120358E-2</v>
      </c>
      <c r="AU67">
        <f t="shared" si="23"/>
        <v>-0.15953357507932492</v>
      </c>
      <c r="AW67">
        <v>64</v>
      </c>
      <c r="AX67">
        <f>IF(Z67&gt;0, (R67*SUMPRODUCT(K67:$K$98, X67:$X$98)-K67*$AZ$3)/Z67, 0)</f>
        <v>-1.211852098312066E+31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2000000</v>
      </c>
      <c r="S68">
        <f t="shared" si="29"/>
        <v>-1.0153674060560328E+32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-723.74810332185427</v>
      </c>
      <c r="AC68">
        <f t="shared" si="30"/>
        <v>-646.20366368022678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-1.055220368130439E-22</v>
      </c>
      <c r="AI68">
        <f t="shared" si="33"/>
        <v>-1.0552211636597959E-22</v>
      </c>
      <c r="AJ68">
        <f t="shared" si="34"/>
        <v>-77.544439641627491</v>
      </c>
      <c r="AK68">
        <f t="shared" si="22"/>
        <v>-50.662367232529803</v>
      </c>
      <c r="AL68">
        <f t="shared" si="26"/>
        <v>-128.20680687415728</v>
      </c>
      <c r="AN68">
        <f t="shared" si="27"/>
        <v>0</v>
      </c>
      <c r="AO68">
        <f t="shared" si="27"/>
        <v>0</v>
      </c>
      <c r="AP68">
        <f t="shared" si="27"/>
        <v>-7.8915294094486625E-32</v>
      </c>
      <c r="AQ68">
        <f t="shared" si="27"/>
        <v>-1.046762447655456E-25</v>
      </c>
      <c r="AR68">
        <f t="shared" si="27"/>
        <v>-1.0467632368083968E-25</v>
      </c>
      <c r="AS68">
        <f t="shared" si="27"/>
        <v>-7.6922896764353405E-2</v>
      </c>
      <c r="AT68">
        <f t="shared" si="27"/>
        <v>-5.0256292552710739E-2</v>
      </c>
      <c r="AU68">
        <f t="shared" si="23"/>
        <v>-0.12717918931706412</v>
      </c>
      <c r="AW68">
        <v>65</v>
      </c>
      <c r="AX68">
        <f>IF(Z68&gt;0, (R68*SUMPRODUCT(K68:$K$98, X68:$X$98)-K68*$AZ$3)/Z68, 0)</f>
        <v>-1.0153674060560328E+32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-646.20366368022678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-1.2728469711082417E-23</v>
      </c>
      <c r="AI69">
        <f t="shared" si="33"/>
        <v>-1.2728469711082417E-23</v>
      </c>
      <c r="AJ69">
        <f t="shared" si="34"/>
        <v>-646.20366368022678</v>
      </c>
      <c r="AK69">
        <f t="shared" si="22"/>
        <v>-45.234256457615878</v>
      </c>
      <c r="AL69">
        <f t="shared" si="26"/>
        <v>-691.43792013784264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-1.1273613442069516E-26</v>
      </c>
      <c r="AR69">
        <f t="shared" si="27"/>
        <v>-1.1273613442069516E-26</v>
      </c>
      <c r="AS69">
        <f t="shared" si="27"/>
        <v>-0.57234298187762744</v>
      </c>
      <c r="AT69">
        <f t="shared" si="27"/>
        <v>-4.0064008731433925E-2</v>
      </c>
      <c r="AU69">
        <f t="shared" si="23"/>
        <v>-0.61240699060906134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1078482.1687067421</v>
      </c>
      <c r="AO71" s="8">
        <f t="shared" si="47"/>
        <v>-107848.21687067422</v>
      </c>
      <c r="AP71" s="8">
        <f t="shared" si="47"/>
        <v>-698.48920569672714</v>
      </c>
      <c r="AQ71" s="8">
        <f t="shared" si="47"/>
        <v>-651425.0386065928</v>
      </c>
      <c r="AR71" s="8">
        <f t="shared" si="47"/>
        <v>318510.42402377824</v>
      </c>
      <c r="AS71" s="8">
        <f t="shared" si="47"/>
        <v>-8057.5630296346062</v>
      </c>
      <c r="AT71" s="8">
        <f t="shared" si="47"/>
        <v>-1670.2114110687476</v>
      </c>
      <c r="AU71" s="8">
        <f t="shared" si="47"/>
        <v>308782.6495830749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N30" sqref="N30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105.42288703986659</v>
      </c>
      <c r="E2">
        <v>0.4</v>
      </c>
      <c r="F2">
        <f>'T.26.04.A (2)'!$C$11</f>
        <v>-369.54378069579735</v>
      </c>
      <c r="G2">
        <v>1</v>
      </c>
      <c r="H2">
        <v>2014</v>
      </c>
      <c r="I2" t="b">
        <v>1</v>
      </c>
      <c r="J2">
        <v>1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188.5366943846989</v>
      </c>
      <c r="E3">
        <f>$E$2</f>
        <v>0.4</v>
      </c>
      <c r="F3">
        <f>'T.35.04.A (2)'!$C$11</f>
        <v>265.29814865546973</v>
      </c>
      <c r="G3">
        <f>$G$2</f>
        <v>1</v>
      </c>
      <c r="H3">
        <f>$H$2</f>
        <v>2014</v>
      </c>
      <c r="I3" t="b">
        <f>$I$2</f>
        <v>1</v>
      </c>
      <c r="J3">
        <f>$J$2</f>
        <v>1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802.74270935144966</v>
      </c>
      <c r="E4">
        <f t="shared" ref="E4:E49" si="0">$E$2</f>
        <v>0.4</v>
      </c>
      <c r="F4">
        <f>'T.45.04.A (2)'!$C$11</f>
        <v>2663.2842332434666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1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2866.6722042820707</v>
      </c>
      <c r="E5">
        <f t="shared" si="0"/>
        <v>0.4</v>
      </c>
      <c r="F5">
        <f>'T.55.04.A (2)'!$C$11</f>
        <v>8329.6217490046383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1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186.31762843780598</v>
      </c>
      <c r="E6">
        <f t="shared" si="0"/>
        <v>0.4</v>
      </c>
      <c r="F6">
        <f>'T.26.04.B (2)'!$C$11</f>
        <v>234.89578838963615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1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387.97479735119384</v>
      </c>
      <c r="E7">
        <f t="shared" si="0"/>
        <v>0.4</v>
      </c>
      <c r="F7">
        <f>'T.35.04.B (2)'!$C$11</f>
        <v>1064.3167147154836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1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1581.1982640468486</v>
      </c>
      <c r="E8">
        <f t="shared" si="0"/>
        <v>0.4</v>
      </c>
      <c r="F8">
        <f>'T.45.04.B (2)'!$C$11</f>
        <v>5771.6562040520766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1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5705.3644831231459</v>
      </c>
      <c r="E9">
        <f t="shared" si="0"/>
        <v>0.4</v>
      </c>
      <c r="F9">
        <f>'T.55.04.B (2)'!$C$11</f>
        <v>17109.975751586913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1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429.40834745179524</v>
      </c>
      <c r="E10">
        <f t="shared" si="0"/>
        <v>0.4</v>
      </c>
      <c r="F10">
        <f>'T.26.04.C (2)'!$C$11</f>
        <v>1252.1257233098111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1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933.41314260884621</v>
      </c>
      <c r="E11">
        <f t="shared" si="0"/>
        <v>0.4</v>
      </c>
      <c r="F11">
        <f>'T.35.04.C (2)'!$C$11</f>
        <v>3325.9606081968327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1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3916.5649281330461</v>
      </c>
      <c r="E12">
        <f t="shared" si="0"/>
        <v>0.4</v>
      </c>
      <c r="F12">
        <f>'T.45.04.C (2)'!$C$11</f>
        <v>15096.772116477918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1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14221.441319646372</v>
      </c>
      <c r="E13">
        <f t="shared" si="0"/>
        <v>0.4</v>
      </c>
      <c r="F13">
        <f>'T.55.04.C (2)'!$C$11</f>
        <v>43451.037759333733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1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834.55954580844377</v>
      </c>
      <c r="E14">
        <f t="shared" si="0"/>
        <v>0.4</v>
      </c>
      <c r="F14">
        <f>'T.26.04.D (2)'!$C$11</f>
        <v>2947.5089481767682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1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1842.4770513715998</v>
      </c>
      <c r="E15">
        <f t="shared" si="0"/>
        <v>0.4</v>
      </c>
      <c r="F15">
        <f>'T.35.04.D (2)'!$C$11</f>
        <v>7095.3670973324133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1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7808.8427016100422</v>
      </c>
      <c r="E16">
        <f t="shared" si="0"/>
        <v>0.4</v>
      </c>
      <c r="F16">
        <f>'T.45.04.D (2)'!$C$11</f>
        <v>30638.631970520972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1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28414.902713851752</v>
      </c>
      <c r="E17">
        <f t="shared" si="0"/>
        <v>0.4</v>
      </c>
      <c r="F17">
        <f>'T.55.04.D (2)'!$C$11</f>
        <v>87352.807772245127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1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1644.8619425217414</v>
      </c>
      <c r="E18">
        <f t="shared" si="0"/>
        <v>0.4</v>
      </c>
      <c r="F18">
        <f>'T.26.04.E (2)'!$C$11</f>
        <v>6338.2753979106865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1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3660.6048688971064</v>
      </c>
      <c r="E19">
        <f t="shared" si="0"/>
        <v>0.4</v>
      </c>
      <c r="F19">
        <f>'T.35.04.E (2)'!$C$11</f>
        <v>14634.180075603557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1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15593.398248564034</v>
      </c>
      <c r="E20">
        <f t="shared" si="0"/>
        <v>0.4</v>
      </c>
      <c r="F20">
        <f>'T.45.04.E (2)'!$C$11</f>
        <v>61722.351678607076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1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56801.825502262509</v>
      </c>
      <c r="E21">
        <f t="shared" si="0"/>
        <v>0.4</v>
      </c>
      <c r="F21">
        <f>'T.55.04.E (2)'!$C$11</f>
        <v>175156.34779806802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1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3265.4667359483356</v>
      </c>
      <c r="E22">
        <f t="shared" si="0"/>
        <v>0.4</v>
      </c>
      <c r="F22">
        <f>'T.26.04.F (2)'!$C$11</f>
        <v>13119.808297378508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1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7296.8605039481226</v>
      </c>
      <c r="E23">
        <f t="shared" si="0"/>
        <v>0.4</v>
      </c>
      <c r="F23">
        <f>'T.35.04.F (2)'!$C$11</f>
        <v>29711.806032145872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1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31162.509342472022</v>
      </c>
      <c r="E24">
        <f t="shared" si="0"/>
        <v>0.4</v>
      </c>
      <c r="F24">
        <f>'T.45.04.F (2)'!$C$11</f>
        <v>123889.79109477936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1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113575.67107908402</v>
      </c>
      <c r="E25">
        <f t="shared" si="0"/>
        <v>0.4</v>
      </c>
      <c r="F25">
        <f>'T.55.04.F (2)'!$C$11</f>
        <v>350763.4278497136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1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1875.0237458879503</v>
      </c>
      <c r="E26">
        <f t="shared" si="0"/>
        <v>0.4</v>
      </c>
      <c r="F26" s="13">
        <f>'S.26.04.A (2)'!$C$11</f>
        <v>261.12159213116684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1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3743.097587935491</v>
      </c>
      <c r="E27">
        <f t="shared" si="0"/>
        <v>0.4</v>
      </c>
      <c r="F27" s="13">
        <f>'S.35.04.A (2)'!$C$11</f>
        <v>1034.5204733961593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1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9255.1920912857149</v>
      </c>
      <c r="E28">
        <f t="shared" si="0"/>
        <v>0.4</v>
      </c>
      <c r="F28" s="13">
        <f>'S.45.04.A (2)'!$C$11</f>
        <v>3288.5720906716883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1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19444.192888643014</v>
      </c>
      <c r="E29">
        <f t="shared" si="0"/>
        <v>0.4</v>
      </c>
      <c r="F29" s="13">
        <f>'S.55.04.A (2)'!$C$11</f>
        <v>7272.3735078110503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1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3517.9123821229841</v>
      </c>
      <c r="E30">
        <f t="shared" si="0"/>
        <v>0.4</v>
      </c>
      <c r="F30" s="14">
        <f>'S.26.04.B (2)'!$C$11</f>
        <v>963.86776778114722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1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7257.6075729105842</v>
      </c>
      <c r="E31">
        <f t="shared" si="0"/>
        <v>0.4</v>
      </c>
      <c r="F31" s="14">
        <f>'S.35.04.B (2)'!$C$11</f>
        <v>2512.1419742747248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1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18293.155298811045</v>
      </c>
      <c r="E32">
        <f t="shared" si="0"/>
        <v>0.4</v>
      </c>
      <c r="F32" s="14">
        <f>'S.45.04.B (2)'!$C$11</f>
        <v>7024.9382951343268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1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38698.044512500928</v>
      </c>
      <c r="E33">
        <f t="shared" si="0"/>
        <v>0.4</v>
      </c>
      <c r="F33" s="14">
        <f>'S.55.04.B (2)'!$C$11</f>
        <v>15003.40622768962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1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8446.5782908280798</v>
      </c>
      <c r="E34">
        <f t="shared" si="0"/>
        <v>0.4</v>
      </c>
      <c r="F34" s="14">
        <f>'S.26.04.C (2)'!$C$11</f>
        <v>3072.106294731072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1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17801.137527835857</v>
      </c>
      <c r="E35">
        <f t="shared" si="0"/>
        <v>0.4</v>
      </c>
      <c r="F35" s="14">
        <f>'S.35.04.C (2)'!$C$11</f>
        <v>6945.0064769104147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1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45407.044921387031</v>
      </c>
      <c r="E36">
        <f t="shared" si="0"/>
        <v>0.4</v>
      </c>
      <c r="F36" s="14">
        <f>'S.45.04.C (2)'!$C$11</f>
        <v>18234.03690852223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1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96459.599384074681</v>
      </c>
      <c r="E37">
        <f t="shared" si="0"/>
        <v>0.4</v>
      </c>
      <c r="F37" s="14">
        <f>'S.55.04.C (2)'!$C$11</f>
        <v>38196.504387325331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1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16661.021472003235</v>
      </c>
      <c r="E38">
        <f t="shared" si="0"/>
        <v>0.4</v>
      </c>
      <c r="F38" s="14">
        <f>'S.26.04.D (2)'!$C$11</f>
        <v>6585.837172980936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1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35373.68745271131</v>
      </c>
      <c r="E39">
        <f t="shared" si="0"/>
        <v>0.4</v>
      </c>
      <c r="F39" s="14">
        <f>'S.35.04.D (2)'!$C$11</f>
        <v>14333.11398130322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1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90596.860959013604</v>
      </c>
      <c r="E40">
        <f t="shared" si="0"/>
        <v>0.4</v>
      </c>
      <c r="F40" s="14">
        <f>'S.45.04.D (2)'!$C$11</f>
        <v>36915.867930835288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1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192728.85750336427</v>
      </c>
      <c r="E41">
        <f t="shared" si="0"/>
        <v>0.4</v>
      </c>
      <c r="F41" s="14">
        <f>'S.55.04.D (2)'!$C$11</f>
        <v>76851.667986718167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1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33089.907834353522</v>
      </c>
      <c r="E42">
        <f t="shared" si="0"/>
        <v>0.4</v>
      </c>
      <c r="F42" s="14">
        <f>'S.26.04.E (2)'!$C$11</f>
        <v>13613.298929480672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1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70518.787302462239</v>
      </c>
      <c r="E43">
        <f t="shared" si="0"/>
        <v>0.4</v>
      </c>
      <c r="F43" s="14">
        <f>'S.35.04.E (2)'!$C$11</f>
        <v>29109.328990088874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1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180976.49303426681</v>
      </c>
      <c r="E44">
        <f t="shared" si="0"/>
        <v>0.4</v>
      </c>
      <c r="F44" s="14">
        <f>'S.45.04.E (2)'!$C$11</f>
        <v>74279.529975461526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1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385267.37374194339</v>
      </c>
      <c r="E45">
        <f t="shared" si="0"/>
        <v>0.4</v>
      </c>
      <c r="F45" s="14">
        <f>'S.55.04.E (2)'!$C$11</f>
        <v>154161.99518550374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1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65947.680559054148</v>
      </c>
      <c r="E46">
        <f t="shared" si="0"/>
        <v>0.4</v>
      </c>
      <c r="F46" s="14">
        <f>'S.26.04.F (2)'!$C$11</f>
        <v>27668.222442480153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1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140808.98700196401</v>
      </c>
      <c r="E47">
        <f t="shared" si="0"/>
        <v>0.4</v>
      </c>
      <c r="F47" s="14">
        <f>'S.35.04.F (2)'!$C$11</f>
        <v>58661.759007660025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1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361735.75718477345</v>
      </c>
      <c r="E48">
        <f t="shared" si="0"/>
        <v>0.4</v>
      </c>
      <c r="F48" s="14">
        <f>'S.45.04.F (2)'!$C$11</f>
        <v>149006.85406471443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1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770344.40621910163</v>
      </c>
      <c r="E49">
        <f t="shared" si="0"/>
        <v>0.4</v>
      </c>
      <c r="F49" s="14">
        <f>'S.55.04.F (2)'!$C$11</f>
        <v>308782.6495830749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1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1.0468929999999999E-3</v>
      </c>
      <c r="D2" s="18"/>
      <c r="I2" s="19"/>
    </row>
    <row r="3" spans="1:9" x14ac:dyDescent="0.25">
      <c r="A3" s="17">
        <v>27</v>
      </c>
      <c r="B3" s="4">
        <v>1.057716E-3</v>
      </c>
      <c r="D3" s="18"/>
      <c r="I3" s="6"/>
    </row>
    <row r="4" spans="1:9" x14ac:dyDescent="0.25">
      <c r="A4" s="17">
        <v>28</v>
      </c>
      <c r="B4" s="4">
        <v>1.0712440000000001E-3</v>
      </c>
      <c r="D4" s="18"/>
      <c r="I4" s="6"/>
    </row>
    <row r="5" spans="1:9" x14ac:dyDescent="0.25">
      <c r="A5" s="17">
        <v>29</v>
      </c>
      <c r="B5" s="4">
        <v>1.0856730000000001E-3</v>
      </c>
      <c r="D5" s="18"/>
    </row>
    <row r="6" spans="1:9" x14ac:dyDescent="0.25">
      <c r="A6" s="17">
        <v>30</v>
      </c>
      <c r="B6" s="4">
        <v>1.1037099999999999E-3</v>
      </c>
      <c r="D6" s="18"/>
    </row>
    <row r="7" spans="1:9" x14ac:dyDescent="0.25">
      <c r="A7" s="17">
        <v>31</v>
      </c>
      <c r="B7" s="4">
        <v>1.131668E-3</v>
      </c>
      <c r="D7" s="18"/>
    </row>
    <row r="8" spans="1:9" x14ac:dyDescent="0.25">
      <c r="A8" s="17">
        <v>32</v>
      </c>
      <c r="B8" s="4">
        <v>1.1650359999999999E-3</v>
      </c>
    </row>
    <row r="9" spans="1:9" x14ac:dyDescent="0.25">
      <c r="A9" s="17">
        <v>33</v>
      </c>
      <c r="B9" s="4">
        <v>1.1975029999999999E-3</v>
      </c>
    </row>
    <row r="10" spans="1:9" x14ac:dyDescent="0.25">
      <c r="A10" s="17">
        <v>34</v>
      </c>
      <c r="B10" s="4">
        <v>1.2389879999999999E-3</v>
      </c>
    </row>
    <row r="11" spans="1:9" x14ac:dyDescent="0.25">
      <c r="A11" s="17">
        <v>35</v>
      </c>
      <c r="B11" s="4">
        <v>1.2822770000000001E-3</v>
      </c>
    </row>
    <row r="12" spans="1:9" x14ac:dyDescent="0.25">
      <c r="A12" s="17">
        <v>36</v>
      </c>
      <c r="B12" s="4">
        <v>1.3327809999999999E-3</v>
      </c>
    </row>
    <row r="13" spans="1:9" x14ac:dyDescent="0.25">
      <c r="A13" s="17">
        <v>37</v>
      </c>
      <c r="B13" s="4">
        <v>1.4022240000000001E-3</v>
      </c>
    </row>
    <row r="14" spans="1:9" x14ac:dyDescent="0.25">
      <c r="A14" s="17">
        <v>38</v>
      </c>
      <c r="B14" s="4">
        <v>1.482489E-3</v>
      </c>
    </row>
    <row r="15" spans="1:9" x14ac:dyDescent="0.25">
      <c r="A15" s="17">
        <v>39</v>
      </c>
      <c r="B15" s="4">
        <v>1.564558E-3</v>
      </c>
    </row>
    <row r="16" spans="1:9" x14ac:dyDescent="0.25">
      <c r="A16" s="17">
        <v>40</v>
      </c>
      <c r="B16" s="4">
        <v>1.6511360000000001E-3</v>
      </c>
    </row>
    <row r="17" spans="1:2" x14ac:dyDescent="0.25">
      <c r="A17" s="17">
        <v>41</v>
      </c>
      <c r="B17" s="4">
        <v>1.7512420000000001E-3</v>
      </c>
    </row>
    <row r="18" spans="1:2" x14ac:dyDescent="0.25">
      <c r="A18" s="17">
        <v>42</v>
      </c>
      <c r="B18" s="4">
        <v>1.8504459999999999E-3</v>
      </c>
    </row>
    <row r="19" spans="1:2" x14ac:dyDescent="0.25">
      <c r="A19" s="17">
        <v>43</v>
      </c>
      <c r="B19" s="4">
        <v>1.9640790000000001E-3</v>
      </c>
    </row>
    <row r="20" spans="1:2" x14ac:dyDescent="0.25">
      <c r="A20" s="17">
        <v>44</v>
      </c>
      <c r="B20" s="4">
        <v>2.086732E-3</v>
      </c>
    </row>
    <row r="21" spans="1:2" x14ac:dyDescent="0.25">
      <c r="A21" s="17">
        <v>45</v>
      </c>
      <c r="B21" s="4">
        <v>2.2202060000000002E-3</v>
      </c>
    </row>
    <row r="22" spans="1:2" x14ac:dyDescent="0.25">
      <c r="A22" s="17">
        <v>46</v>
      </c>
      <c r="B22" s="4">
        <v>2.3617970000000001E-3</v>
      </c>
    </row>
    <row r="23" spans="1:2" x14ac:dyDescent="0.25">
      <c r="A23" s="17">
        <v>47</v>
      </c>
      <c r="B23" s="4">
        <v>2.52864E-3</v>
      </c>
    </row>
    <row r="24" spans="1:2" x14ac:dyDescent="0.25">
      <c r="A24" s="17">
        <v>48</v>
      </c>
      <c r="B24" s="4">
        <v>2.719834E-3</v>
      </c>
    </row>
    <row r="25" spans="1:2" x14ac:dyDescent="0.25">
      <c r="A25" s="17">
        <v>49</v>
      </c>
      <c r="B25" s="4">
        <v>4.2403780000000004E-3</v>
      </c>
    </row>
    <row r="26" spans="1:2" x14ac:dyDescent="0.25">
      <c r="A26" s="17">
        <v>50</v>
      </c>
      <c r="B26" s="4">
        <v>5.9098179999999998E-3</v>
      </c>
    </row>
    <row r="27" spans="1:2" x14ac:dyDescent="0.25">
      <c r="A27" s="17">
        <v>51</v>
      </c>
      <c r="B27" s="4">
        <v>7.7019840000000003E-3</v>
      </c>
    </row>
    <row r="28" spans="1:2" x14ac:dyDescent="0.25">
      <c r="A28" s="17">
        <v>52</v>
      </c>
      <c r="B28" s="4">
        <v>9.7648700000000001E-3</v>
      </c>
    </row>
    <row r="29" spans="1:2" x14ac:dyDescent="0.25">
      <c r="A29" s="17">
        <v>53</v>
      </c>
      <c r="B29" s="4">
        <v>1.2112915E-2</v>
      </c>
    </row>
    <row r="30" spans="1:2" x14ac:dyDescent="0.25">
      <c r="A30" s="17">
        <v>54</v>
      </c>
      <c r="B30" s="4">
        <v>1.471273E-2</v>
      </c>
    </row>
    <row r="31" spans="1:2" x14ac:dyDescent="0.25">
      <c r="A31" s="17">
        <v>55</v>
      </c>
      <c r="B31" s="4">
        <v>1.7665382E-2</v>
      </c>
    </row>
    <row r="32" spans="1:2" x14ac:dyDescent="0.25">
      <c r="A32" s="17">
        <v>56</v>
      </c>
      <c r="B32" s="4">
        <v>2.1010579000000001E-2</v>
      </c>
    </row>
    <row r="33" spans="1:2" x14ac:dyDescent="0.25">
      <c r="A33" s="17">
        <v>57</v>
      </c>
      <c r="B33" s="4">
        <v>2.4499257999999999E-2</v>
      </c>
    </row>
    <row r="34" spans="1:2" x14ac:dyDescent="0.25">
      <c r="A34" s="17">
        <v>58</v>
      </c>
      <c r="B34" s="4">
        <v>2.8232486000000001E-2</v>
      </c>
    </row>
    <row r="35" spans="1:2" x14ac:dyDescent="0.25">
      <c r="A35" s="17">
        <v>59</v>
      </c>
      <c r="B35" s="4">
        <v>3.2345626000000002E-2</v>
      </c>
    </row>
    <row r="36" spans="1:2" x14ac:dyDescent="0.25">
      <c r="A36" s="17">
        <v>60</v>
      </c>
      <c r="B36" s="4">
        <v>3.7265510000000002E-2</v>
      </c>
    </row>
    <row r="37" spans="1:2" x14ac:dyDescent="0.25">
      <c r="A37" s="17">
        <v>61</v>
      </c>
      <c r="B37" s="4">
        <v>4.2512064000000002E-2</v>
      </c>
    </row>
    <row r="38" spans="1:2" x14ac:dyDescent="0.25">
      <c r="A38" s="17">
        <v>62</v>
      </c>
      <c r="B38" s="4">
        <v>4.7737861999999999E-2</v>
      </c>
    </row>
    <row r="39" spans="1:2" x14ac:dyDescent="0.25">
      <c r="A39" s="17">
        <v>63</v>
      </c>
      <c r="B39" s="4">
        <v>5.3487053E-2</v>
      </c>
    </row>
    <row r="40" spans="1:2" x14ac:dyDescent="0.25">
      <c r="A40" s="17">
        <v>64</v>
      </c>
      <c r="B40" s="4">
        <v>5.9601715E-2</v>
      </c>
    </row>
    <row r="41" spans="1:2" x14ac:dyDescent="0.25">
      <c r="A41" s="17">
        <v>65</v>
      </c>
      <c r="B41" s="4">
        <v>6.6409420999999996E-2</v>
      </c>
    </row>
    <row r="42" spans="1:2" x14ac:dyDescent="0.25">
      <c r="A42" s="17">
        <v>66</v>
      </c>
      <c r="B42" s="4">
        <v>7.4261202999999998E-2</v>
      </c>
    </row>
    <row r="43" spans="1:2" x14ac:dyDescent="0.25">
      <c r="A43" s="17">
        <v>67</v>
      </c>
      <c r="B43" s="4">
        <v>8.2657132999999994E-2</v>
      </c>
    </row>
    <row r="44" spans="1:2" x14ac:dyDescent="0.25">
      <c r="A44" s="17">
        <v>68</v>
      </c>
      <c r="B44" s="4">
        <v>9.1575552000000005E-2</v>
      </c>
    </row>
    <row r="45" spans="1:2" x14ac:dyDescent="0.25">
      <c r="A45" s="17">
        <v>69</v>
      </c>
      <c r="B45" s="4">
        <v>0.101620166</v>
      </c>
    </row>
    <row r="46" spans="1:2" x14ac:dyDescent="0.25">
      <c r="A46" s="17">
        <v>70</v>
      </c>
      <c r="B46" s="4">
        <v>0.112947091</v>
      </c>
    </row>
    <row r="47" spans="1:2" x14ac:dyDescent="0.25">
      <c r="A47" s="17">
        <v>71</v>
      </c>
      <c r="B47" s="4">
        <v>0.12591097000000001</v>
      </c>
    </row>
    <row r="48" spans="1:2" x14ac:dyDescent="0.25">
      <c r="A48" s="17">
        <v>72</v>
      </c>
      <c r="B48" s="4">
        <v>0.140869152</v>
      </c>
    </row>
    <row r="49" spans="1:2" x14ac:dyDescent="0.25">
      <c r="A49" s="17">
        <v>73</v>
      </c>
      <c r="B49" s="4">
        <v>0.15811491799999999</v>
      </c>
    </row>
    <row r="50" spans="1:2" x14ac:dyDescent="0.25">
      <c r="A50" s="17">
        <v>74</v>
      </c>
      <c r="B50" s="4">
        <v>0.17865895700000001</v>
      </c>
    </row>
    <row r="51" spans="1:2" x14ac:dyDescent="0.25">
      <c r="A51" s="17">
        <v>75</v>
      </c>
      <c r="B51" s="4">
        <v>0.202352371</v>
      </c>
    </row>
    <row r="52" spans="1:2" x14ac:dyDescent="0.25">
      <c r="A52" s="17">
        <v>76</v>
      </c>
      <c r="B52" s="4">
        <v>0.22956153600000001</v>
      </c>
    </row>
    <row r="53" spans="1:2" x14ac:dyDescent="0.25">
      <c r="A53" s="17">
        <v>77</v>
      </c>
      <c r="B53" s="4">
        <v>0.26099212799999999</v>
      </c>
    </row>
    <row r="54" spans="1:2" x14ac:dyDescent="0.25">
      <c r="A54" s="17">
        <v>78</v>
      </c>
      <c r="B54" s="4">
        <v>0.29613519399999999</v>
      </c>
    </row>
    <row r="55" spans="1:2" x14ac:dyDescent="0.25">
      <c r="A55" s="17">
        <v>79</v>
      </c>
      <c r="B55" s="4">
        <v>0.33524791700000001</v>
      </c>
    </row>
    <row r="56" spans="1:2" x14ac:dyDescent="0.25">
      <c r="A56" s="17">
        <v>80</v>
      </c>
      <c r="B56" s="4">
        <v>0.37793865599999998</v>
      </c>
    </row>
    <row r="57" spans="1:2" x14ac:dyDescent="0.25">
      <c r="A57" s="17">
        <v>81</v>
      </c>
      <c r="B57" s="4">
        <v>0.42486345599999997</v>
      </c>
    </row>
    <row r="58" spans="1:2" x14ac:dyDescent="0.25">
      <c r="A58" s="17">
        <v>82</v>
      </c>
      <c r="B58" s="4">
        <v>0.47765295400000002</v>
      </c>
    </row>
    <row r="59" spans="1:2" x14ac:dyDescent="0.25">
      <c r="A59" s="17">
        <v>83</v>
      </c>
      <c r="B59" s="4">
        <v>0.53697763200000004</v>
      </c>
    </row>
    <row r="60" spans="1:2" x14ac:dyDescent="0.25">
      <c r="A60" s="17">
        <v>84</v>
      </c>
      <c r="B60" s="4">
        <v>0.60388337299999995</v>
      </c>
    </row>
    <row r="61" spans="1:2" x14ac:dyDescent="0.25">
      <c r="A61" s="17">
        <v>85</v>
      </c>
      <c r="B61" s="4">
        <v>0.676158394</v>
      </c>
    </row>
    <row r="62" spans="1:2" x14ac:dyDescent="0.25">
      <c r="A62" s="17">
        <v>86</v>
      </c>
      <c r="B62" s="4">
        <v>0.75167664000000001</v>
      </c>
    </row>
    <row r="63" spans="1:2" x14ac:dyDescent="0.25">
      <c r="A63" s="17">
        <v>87</v>
      </c>
      <c r="B63" s="4">
        <v>0.75374016600000004</v>
      </c>
    </row>
    <row r="64" spans="1:2" x14ac:dyDescent="0.25">
      <c r="A64" s="17">
        <v>88</v>
      </c>
      <c r="B64" s="4">
        <v>0.75596915499999995</v>
      </c>
    </row>
    <row r="65" spans="1:2" x14ac:dyDescent="0.25">
      <c r="A65" s="17">
        <v>89</v>
      </c>
      <c r="B65" s="4">
        <v>0.75842527199999998</v>
      </c>
    </row>
    <row r="66" spans="1:2" x14ac:dyDescent="0.25">
      <c r="A66" s="17">
        <v>90</v>
      </c>
      <c r="B66" s="4">
        <v>0.76114147499999996</v>
      </c>
    </row>
    <row r="67" spans="1:2" x14ac:dyDescent="0.25">
      <c r="A67" s="17">
        <v>91</v>
      </c>
      <c r="B67" s="4">
        <v>0.76383916100000004</v>
      </c>
    </row>
    <row r="68" spans="1:2" x14ac:dyDescent="0.25">
      <c r="A68" s="17">
        <v>92</v>
      </c>
      <c r="B68" s="4">
        <v>0.76675259399999995</v>
      </c>
    </row>
    <row r="69" spans="1:2" x14ac:dyDescent="0.25">
      <c r="A69" s="17">
        <v>93</v>
      </c>
      <c r="B69" s="4">
        <v>0.76980532899999998</v>
      </c>
    </row>
    <row r="70" spans="1:2" x14ac:dyDescent="0.25">
      <c r="A70" s="17">
        <v>94</v>
      </c>
      <c r="B70" s="4">
        <v>0.772959481</v>
      </c>
    </row>
    <row r="71" spans="1:2" x14ac:dyDescent="0.25">
      <c r="A71" s="17">
        <v>95</v>
      </c>
      <c r="B71" s="4">
        <v>0.77634382000000002</v>
      </c>
    </row>
    <row r="72" spans="1:2" x14ac:dyDescent="0.25">
      <c r="A72" s="17">
        <v>96</v>
      </c>
      <c r="B72" s="4">
        <v>0.77982431100000005</v>
      </c>
    </row>
    <row r="73" spans="1:2" x14ac:dyDescent="0.25">
      <c r="A73" s="17">
        <v>97</v>
      </c>
      <c r="B73" s="4">
        <v>0.78351069500000003</v>
      </c>
    </row>
    <row r="74" spans="1:2" x14ac:dyDescent="0.25">
      <c r="A74" s="17">
        <v>98</v>
      </c>
      <c r="B74" s="4">
        <v>0.78741316699999997</v>
      </c>
    </row>
    <row r="75" spans="1:2" x14ac:dyDescent="0.25">
      <c r="A75" s="17">
        <v>99</v>
      </c>
      <c r="B75" s="4">
        <v>0.79138766699999996</v>
      </c>
    </row>
    <row r="76" spans="1:2" x14ac:dyDescent="0.25">
      <c r="A76" s="17">
        <v>100</v>
      </c>
      <c r="B76" s="4">
        <v>0.79554122000000005</v>
      </c>
    </row>
    <row r="77" spans="1:2" x14ac:dyDescent="0.25">
      <c r="A77" s="17">
        <v>101</v>
      </c>
      <c r="B77" s="4">
        <v>0.79972280399999995</v>
      </c>
    </row>
    <row r="78" spans="1:2" x14ac:dyDescent="0.25">
      <c r="A78" s="17">
        <v>102</v>
      </c>
      <c r="B78" s="4">
        <v>0.80383592599999998</v>
      </c>
    </row>
    <row r="79" spans="1:2" x14ac:dyDescent="0.25">
      <c r="A79" s="17">
        <v>103</v>
      </c>
      <c r="B79" s="4">
        <v>0.80804740799999997</v>
      </c>
    </row>
    <row r="80" spans="1:2" x14ac:dyDescent="0.25">
      <c r="A80" s="17">
        <v>104</v>
      </c>
      <c r="B80" s="4">
        <v>0.81233261800000001</v>
      </c>
    </row>
    <row r="81" spans="1:2" x14ac:dyDescent="0.25">
      <c r="A81" s="17">
        <v>105</v>
      </c>
      <c r="B81" s="4">
        <v>0.81666386499999999</v>
      </c>
    </row>
    <row r="82" spans="1:2" x14ac:dyDescent="0.25">
      <c r="A82" s="17">
        <v>106</v>
      </c>
      <c r="B82" s="4">
        <v>0.82101379900000004</v>
      </c>
    </row>
    <row r="83" spans="1:2" x14ac:dyDescent="0.25">
      <c r="A83" s="17">
        <v>107</v>
      </c>
      <c r="B83" s="4">
        <v>0.82538683700000004</v>
      </c>
    </row>
    <row r="84" spans="1:2" x14ac:dyDescent="0.25">
      <c r="A84" s="17">
        <v>108</v>
      </c>
      <c r="B84" s="4">
        <v>0.82979096200000002</v>
      </c>
    </row>
    <row r="85" spans="1:2" x14ac:dyDescent="0.25">
      <c r="A85" s="17">
        <v>109</v>
      </c>
      <c r="B85" s="4">
        <v>0.834201203</v>
      </c>
    </row>
    <row r="86" spans="1:2" x14ac:dyDescent="0.25">
      <c r="A86" s="17">
        <v>110</v>
      </c>
      <c r="B86" s="4">
        <v>0.83859190800000005</v>
      </c>
    </row>
    <row r="87" spans="1:2" x14ac:dyDescent="0.25">
      <c r="A87" s="17">
        <v>111</v>
      </c>
      <c r="B87" s="4">
        <v>0.84368948200000005</v>
      </c>
    </row>
    <row r="88" spans="1:2" x14ac:dyDescent="0.25">
      <c r="A88" s="17">
        <v>112</v>
      </c>
      <c r="B88" s="4">
        <v>0.84875936500000004</v>
      </c>
    </row>
    <row r="89" spans="1:2" x14ac:dyDescent="0.25">
      <c r="A89" s="17">
        <v>113</v>
      </c>
      <c r="B89" s="4">
        <v>0.85379527200000005</v>
      </c>
    </row>
    <row r="90" spans="1:2" x14ac:dyDescent="0.25">
      <c r="A90" s="17">
        <v>114</v>
      </c>
      <c r="B90" s="4">
        <v>0.85879091799999996</v>
      </c>
    </row>
    <row r="91" spans="1:2" x14ac:dyDescent="0.25">
      <c r="A91" s="17">
        <v>115</v>
      </c>
      <c r="B91" s="4">
        <v>0.86374018699999999</v>
      </c>
    </row>
    <row r="92" spans="1:2" x14ac:dyDescent="0.25">
      <c r="A92" s="17">
        <v>116</v>
      </c>
      <c r="B92" s="4">
        <v>0.86866431399999999</v>
      </c>
    </row>
    <row r="93" spans="1:2" x14ac:dyDescent="0.25">
      <c r="A93" s="17">
        <v>117</v>
      </c>
      <c r="B93" s="4">
        <v>0.87358826999999994</v>
      </c>
    </row>
    <row r="94" spans="1:2" x14ac:dyDescent="0.25">
      <c r="A94" s="17">
        <v>118</v>
      </c>
      <c r="B94" s="4">
        <v>0.87851239699999994</v>
      </c>
    </row>
    <row r="95" spans="1:2" x14ac:dyDescent="0.25">
      <c r="A95" s="17">
        <v>119</v>
      </c>
      <c r="B95" s="4">
        <v>0.88343652399999995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2024-03-20T05:10:09Z</dcterms:modified>
</cp:coreProperties>
</file>